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74" i="149"/>
  <c r="B6" i="149"/>
  <c r="B78" i="149"/>
  <c r="B44" i="149"/>
  <c r="B37" i="149"/>
  <c r="B12" i="149"/>
  <c r="B87" i="149"/>
  <c r="B57" i="149"/>
  <c r="B95" i="149"/>
  <c r="B69" i="149"/>
  <c r="B15" i="149"/>
  <c r="B10" i="149"/>
  <c r="B46" i="149"/>
  <c r="B61" i="149"/>
  <c r="B18" i="149"/>
  <c r="B27" i="149"/>
  <c r="B83" i="149"/>
  <c r="B32" i="149"/>
  <c r="B64" i="149"/>
  <c r="B22" i="149"/>
  <c r="B85" i="149"/>
  <c r="B88" i="149"/>
  <c r="B42" i="149"/>
  <c r="B71" i="149"/>
  <c r="B91" i="149"/>
  <c r="B65" i="149"/>
  <c r="B8" i="149"/>
  <c r="B58" i="149"/>
  <c r="B33" i="149"/>
  <c r="B9" i="149"/>
  <c r="B59" i="149"/>
  <c r="B11" i="149"/>
  <c r="B80" i="149"/>
  <c r="B60" i="149"/>
  <c r="B72" i="149"/>
  <c r="B23" i="149"/>
  <c r="B41" i="149"/>
  <c r="B5" i="149"/>
  <c r="B73" i="149"/>
  <c r="B62" i="149"/>
  <c r="B35" i="149"/>
  <c r="B13" i="149"/>
  <c r="B56" i="149"/>
  <c r="B66" i="149"/>
  <c r="B4" i="149"/>
  <c r="B63" i="149"/>
  <c r="B43" i="149"/>
  <c r="B34" i="149"/>
  <c r="B36" i="149"/>
  <c r="B86" i="149"/>
  <c r="B93" i="149"/>
  <c r="B68" i="149"/>
  <c r="B20" i="149"/>
  <c r="B76" i="149"/>
  <c r="B47" i="149"/>
  <c r="B54" i="149"/>
  <c r="B67" i="149"/>
  <c r="B55" i="149"/>
  <c r="B16" i="149"/>
  <c r="B77" i="149"/>
  <c r="B81" i="149"/>
  <c r="B21" i="149"/>
  <c r="B51" i="149"/>
  <c r="B45" i="149"/>
  <c r="B38" i="149"/>
  <c r="B28" i="149"/>
  <c r="B50" i="149"/>
  <c r="B84" i="149"/>
  <c r="B53" i="149"/>
  <c r="B75" i="149"/>
  <c r="B49" i="149"/>
  <c r="B82" i="149"/>
  <c r="B24" i="149"/>
  <c r="B14" i="149"/>
  <c r="B90" i="149"/>
  <c r="B7" i="149"/>
  <c r="B39" i="149"/>
  <c r="B92" i="149"/>
  <c r="B52" i="149"/>
  <c r="B70" i="149"/>
  <c r="B17" i="149"/>
  <c r="B31" i="149"/>
  <c r="B40" i="149"/>
  <c r="B89" i="149"/>
  <c r="B30" i="149"/>
  <c r="B25" i="149"/>
  <c r="B48" i="149"/>
  <c r="B79" i="149"/>
  <c r="B26" i="149"/>
  <c r="B94" i="149"/>
  <c r="B29" i="149"/>
  <c r="B19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R3" i="161" l="1"/>
  <c r="Q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N3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V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T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N62" i="123" s="1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U20" i="102" s="1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E65" i="123" s="1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L71" i="123" s="1"/>
  <c r="T71" i="124"/>
  <c r="F72" i="124"/>
  <c r="N72" i="124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C2" i="204" s="1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N37" i="102" s="1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K20" i="102" s="1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Q21" i="102" s="1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Q37" i="102" s="1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U63" i="102" s="1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V19" i="102" s="1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P44" i="102" s="1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F47" i="102" s="1"/>
  <c r="N47" i="106"/>
  <c r="V47" i="106"/>
  <c r="V47" i="102" s="1"/>
  <c r="H48" i="106"/>
  <c r="H48" i="102" s="1"/>
  <c r="P48" i="106"/>
  <c r="P48" i="102" s="1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T66" i="102" s="1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H43" i="116" s="1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W30" i="102"/>
  <c r="E33" i="185"/>
  <c r="E34" i="103"/>
  <c r="M33" i="185"/>
  <c r="M34" i="103"/>
  <c r="U33" i="185"/>
  <c r="U34" i="103"/>
  <c r="W35" i="102"/>
  <c r="Q36" i="102"/>
  <c r="C37" i="102"/>
  <c r="U38" i="102"/>
  <c r="O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L41" i="123"/>
  <c r="J44" i="123"/>
  <c r="H47" i="123"/>
  <c r="F50" i="123"/>
  <c r="D63" i="123"/>
  <c r="V68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P43" i="102"/>
  <c r="V46" i="102"/>
  <c r="X47" i="102"/>
  <c r="L49" i="102"/>
  <c r="J61" i="185"/>
  <c r="R61" i="185"/>
  <c r="X63" i="102"/>
  <c r="V66" i="102"/>
  <c r="T69" i="102"/>
  <c r="F70" i="102"/>
  <c r="N70" i="102"/>
  <c r="R72" i="102"/>
  <c r="F52" i="185"/>
  <c r="F53" i="103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47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H27" i="201"/>
  <c r="H28" i="124"/>
  <c r="P28" i="124"/>
  <c r="P27" i="201"/>
  <c r="X28" i="124"/>
  <c r="X27" i="201"/>
  <c r="V31" i="123"/>
  <c r="J34" i="124"/>
  <c r="J33" i="201"/>
  <c r="R34" i="124"/>
  <c r="R33" i="201"/>
  <c r="X41" i="123"/>
  <c r="T43" i="123"/>
  <c r="V44" i="123"/>
  <c r="H45" i="123"/>
  <c r="T47" i="123"/>
  <c r="F48" i="123"/>
  <c r="H49" i="123"/>
  <c r="P49" i="123"/>
  <c r="R50" i="123"/>
  <c r="F62" i="123"/>
  <c r="P63" i="123"/>
  <c r="L65" i="123"/>
  <c r="T65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P17" i="105" s="1"/>
  <c r="X17" i="187"/>
  <c r="X18" i="105"/>
  <c r="H22" i="187"/>
  <c r="H23" i="105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P43" i="116"/>
  <c r="D45" i="116"/>
  <c r="L45" i="116"/>
  <c r="T45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I45" i="102"/>
  <c r="I49" i="102"/>
  <c r="G61" i="185"/>
  <c r="O61" i="185"/>
  <c r="W61" i="185"/>
  <c r="M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G50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F43" i="102"/>
  <c r="H44" i="102"/>
  <c r="R45" i="102"/>
  <c r="D46" i="102"/>
  <c r="N47" i="102"/>
  <c r="D50" i="102"/>
  <c r="L50" i="102"/>
  <c r="N51" i="102"/>
  <c r="H61" i="185"/>
  <c r="P61" i="185"/>
  <c r="X61" i="185"/>
  <c r="T62" i="102"/>
  <c r="P64" i="102"/>
  <c r="F67" i="102"/>
  <c r="R69" i="102"/>
  <c r="D70" i="102"/>
  <c r="P72" i="102"/>
  <c r="X72" i="102"/>
  <c r="D52" i="185"/>
  <c r="D53" i="103"/>
  <c r="L52" i="185"/>
  <c r="L53" i="103"/>
  <c r="T52" i="185"/>
  <c r="T53" i="103"/>
  <c r="F52" i="103"/>
  <c r="V54" i="102"/>
  <c r="F4" i="187"/>
  <c r="F5" i="105"/>
  <c r="N4" i="187"/>
  <c r="N5" i="105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N37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U68" i="102" l="1"/>
  <c r="W26" i="173"/>
  <c r="N72" i="123"/>
  <c r="I26" i="19"/>
  <c r="I52" i="111"/>
  <c r="N38" i="123"/>
  <c r="T3" i="186"/>
  <c r="D36" i="123"/>
  <c r="U24" i="123"/>
  <c r="K26" i="191"/>
  <c r="W65" i="123"/>
  <c r="V3" i="183"/>
  <c r="K26" i="188"/>
  <c r="O52" i="106"/>
  <c r="P27" i="105"/>
  <c r="H11" i="105"/>
  <c r="I22" i="111"/>
  <c r="P22" i="105"/>
  <c r="H17" i="105"/>
  <c r="C17" i="106"/>
  <c r="M25" i="102"/>
  <c r="M25" i="93" s="1"/>
  <c r="M25" i="11" s="1"/>
  <c r="M25" i="9" s="1"/>
  <c r="M25" i="7" s="1"/>
  <c r="G16" i="102"/>
  <c r="I13" i="102"/>
  <c r="E17" i="104"/>
  <c r="M27" i="125"/>
  <c r="U17" i="125"/>
  <c r="G8" i="125"/>
  <c r="P26" i="77"/>
  <c r="U26" i="186"/>
  <c r="F26" i="196"/>
  <c r="Q26" i="195"/>
  <c r="M26" i="192"/>
  <c r="L26" i="193"/>
  <c r="O26" i="188"/>
  <c r="H26" i="19"/>
  <c r="G26" i="186"/>
  <c r="V26" i="203"/>
  <c r="E47" i="123"/>
  <c r="G44" i="123"/>
  <c r="M35" i="123"/>
  <c r="U19" i="123"/>
  <c r="U14" i="123"/>
  <c r="H3" i="110"/>
  <c r="F26" i="173"/>
  <c r="J26" i="171"/>
  <c r="E26" i="86"/>
  <c r="V11" i="104"/>
  <c r="V26" i="115"/>
  <c r="C26" i="82"/>
  <c r="F52" i="16"/>
  <c r="R11" i="16"/>
  <c r="K17" i="105"/>
  <c r="S22" i="16"/>
  <c r="I26" i="193"/>
  <c r="E48" i="102"/>
  <c r="K39" i="102"/>
  <c r="K39" i="93" s="1"/>
  <c r="K39" i="11" s="1"/>
  <c r="K39" i="9" s="1"/>
  <c r="K39" i="7" s="1"/>
  <c r="U31" i="102"/>
  <c r="X8" i="106"/>
  <c r="H27" i="105"/>
  <c r="N4" i="105"/>
  <c r="H22" i="105"/>
  <c r="R26" i="108"/>
  <c r="S26" i="114"/>
  <c r="L4" i="106"/>
  <c r="F7" i="102"/>
  <c r="X4" i="16"/>
  <c r="M52" i="16"/>
  <c r="R8" i="75"/>
  <c r="M41" i="116"/>
  <c r="O38" i="116"/>
  <c r="N26" i="190"/>
  <c r="E26" i="190"/>
  <c r="Q50" i="102"/>
  <c r="S47" i="102"/>
  <c r="U44" i="102"/>
  <c r="W41" i="102"/>
  <c r="C39" i="102"/>
  <c r="C39" i="93" s="1"/>
  <c r="C39" i="11" s="1"/>
  <c r="C39" i="9" s="1"/>
  <c r="C39" i="7" s="1"/>
  <c r="M31" i="102"/>
  <c r="W26" i="19"/>
  <c r="L3" i="113"/>
  <c r="G3" i="84"/>
  <c r="P11" i="16"/>
  <c r="L52" i="125"/>
  <c r="E13" i="102"/>
  <c r="E13" i="93" s="1"/>
  <c r="E13" i="11" s="1"/>
  <c r="E13" i="9" s="1"/>
  <c r="E13" i="7" s="1"/>
  <c r="C6" i="102"/>
  <c r="C6" i="93" s="1"/>
  <c r="C6" i="11" s="1"/>
  <c r="C6" i="9" s="1"/>
  <c r="C6" i="7" s="1"/>
  <c r="K70" i="116"/>
  <c r="K70" i="93" s="1"/>
  <c r="K70" i="11" s="1"/>
  <c r="K70" i="9" s="1"/>
  <c r="K70" i="7" s="1"/>
  <c r="T26" i="173"/>
  <c r="Q2" i="119"/>
  <c r="P17" i="16"/>
  <c r="M26" i="17"/>
  <c r="V17" i="104"/>
  <c r="H4" i="104"/>
  <c r="F4" i="105"/>
  <c r="D33" i="125"/>
  <c r="I17" i="111"/>
  <c r="K11" i="105"/>
  <c r="O26" i="84"/>
  <c r="U3" i="83"/>
  <c r="Q68" i="116"/>
  <c r="M67" i="116"/>
  <c r="N3" i="19"/>
  <c r="T26" i="107"/>
  <c r="Q52" i="104"/>
  <c r="W26" i="88"/>
  <c r="R26" i="191"/>
  <c r="G6" i="102"/>
  <c r="X11" i="104"/>
  <c r="G8" i="106"/>
  <c r="C26" i="79"/>
  <c r="F26" i="187"/>
  <c r="P26" i="114"/>
  <c r="N17" i="105"/>
  <c r="M26" i="85"/>
  <c r="R26" i="195"/>
  <c r="J26" i="189"/>
  <c r="M68" i="102"/>
  <c r="V3" i="88"/>
  <c r="H3" i="19"/>
  <c r="H2" i="19" s="1"/>
  <c r="U26" i="185"/>
  <c r="W26" i="107"/>
  <c r="F72" i="123"/>
  <c r="M30" i="123"/>
  <c r="C36" i="116"/>
  <c r="T26" i="188"/>
  <c r="U14" i="102"/>
  <c r="U14" i="93" s="1"/>
  <c r="U14" i="11" s="1"/>
  <c r="U14" i="9" s="1"/>
  <c r="U14" i="7" s="1"/>
  <c r="O3" i="190"/>
  <c r="I26" i="89"/>
  <c r="W26" i="189"/>
  <c r="P19" i="123"/>
  <c r="K71" i="102"/>
  <c r="P65" i="123"/>
  <c r="K46" i="123"/>
  <c r="E19" i="123"/>
  <c r="E19" i="93" s="1"/>
  <c r="E19" i="11" s="1"/>
  <c r="E19" i="9" s="1"/>
  <c r="E19" i="7" s="1"/>
  <c r="C51" i="102"/>
  <c r="L17" i="106"/>
  <c r="N26" i="81"/>
  <c r="N26" i="187"/>
  <c r="W26" i="112"/>
  <c r="D71" i="123"/>
  <c r="V4" i="16"/>
  <c r="H3" i="201"/>
  <c r="R70" i="123"/>
  <c r="J70" i="123"/>
  <c r="J70" i="93" s="1"/>
  <c r="J70" i="11" s="1"/>
  <c r="J70" i="9" s="1"/>
  <c r="J70" i="7" s="1"/>
  <c r="I41" i="123"/>
  <c r="G10" i="123"/>
  <c r="X3" i="107"/>
  <c r="X69" i="123"/>
  <c r="X69" i="93" s="1"/>
  <c r="X69" i="11" s="1"/>
  <c r="X69" i="9" s="1"/>
  <c r="X69" i="7" s="1"/>
  <c r="E36" i="102"/>
  <c r="P69" i="123"/>
  <c r="P69" i="93" s="1"/>
  <c r="P69" i="11" s="1"/>
  <c r="P69" i="9" s="1"/>
  <c r="P69" i="7" s="1"/>
  <c r="O40" i="123"/>
  <c r="J26" i="86"/>
  <c r="K7" i="102"/>
  <c r="O3" i="80"/>
  <c r="C26" i="17"/>
  <c r="H69" i="123"/>
  <c r="N26" i="108"/>
  <c r="R26" i="193"/>
  <c r="R2" i="193" s="1"/>
  <c r="C50" i="123"/>
  <c r="C50" i="93" s="1"/>
  <c r="C50" i="11" s="1"/>
  <c r="C50" i="9" s="1"/>
  <c r="C50" i="7" s="1"/>
  <c r="J3" i="107"/>
  <c r="R26" i="91"/>
  <c r="O66" i="116"/>
  <c r="F26" i="108"/>
  <c r="S26" i="186"/>
  <c r="N68" i="123"/>
  <c r="J26" i="109"/>
  <c r="N3" i="86"/>
  <c r="X26" i="193"/>
  <c r="K26" i="186"/>
  <c r="F68" i="123"/>
  <c r="I49" i="123"/>
  <c r="E24" i="123"/>
  <c r="M26" i="187"/>
  <c r="U3" i="91"/>
  <c r="P26" i="193"/>
  <c r="D3" i="83"/>
  <c r="D2" i="83" s="1"/>
  <c r="H26" i="193"/>
  <c r="K38" i="123"/>
  <c r="K3" i="190"/>
  <c r="K37" i="116"/>
  <c r="D67" i="123"/>
  <c r="K26" i="197"/>
  <c r="S3" i="85"/>
  <c r="D26" i="187"/>
  <c r="C27" i="111"/>
  <c r="S26" i="191"/>
  <c r="S26" i="187"/>
  <c r="P51" i="123"/>
  <c r="R48" i="123"/>
  <c r="T45" i="123"/>
  <c r="T45" i="93" s="1"/>
  <c r="T45" i="11" s="1"/>
  <c r="T45" i="9" s="1"/>
  <c r="T45" i="7" s="1"/>
  <c r="V42" i="123"/>
  <c r="X39" i="123"/>
  <c r="X39" i="93" s="1"/>
  <c r="X39" i="11" s="1"/>
  <c r="X39" i="9" s="1"/>
  <c r="X39" i="7" s="1"/>
  <c r="D37" i="123"/>
  <c r="F29" i="123"/>
  <c r="D21" i="123"/>
  <c r="D16" i="123"/>
  <c r="F13" i="123"/>
  <c r="D6" i="123"/>
  <c r="R49" i="123"/>
  <c r="I26" i="163"/>
  <c r="O26" i="17"/>
  <c r="F66" i="116"/>
  <c r="F66" i="93" s="1"/>
  <c r="F66" i="11" s="1"/>
  <c r="F66" i="9" s="1"/>
  <c r="F66" i="7" s="1"/>
  <c r="C11" i="111"/>
  <c r="W26" i="194"/>
  <c r="Q26" i="82"/>
  <c r="T26" i="194"/>
  <c r="S3" i="115"/>
  <c r="S27" i="103"/>
  <c r="F3" i="174"/>
  <c r="V26" i="107"/>
  <c r="L3" i="163"/>
  <c r="P26" i="163"/>
  <c r="M3" i="17"/>
  <c r="G26" i="110"/>
  <c r="S26" i="17"/>
  <c r="C3" i="193"/>
  <c r="T26" i="113"/>
  <c r="U3" i="88"/>
  <c r="H26" i="185"/>
  <c r="L26" i="187"/>
  <c r="E26" i="173"/>
  <c r="X51" i="123"/>
  <c r="D49" i="123"/>
  <c r="F46" i="123"/>
  <c r="F46" i="93" s="1"/>
  <c r="F46" i="11" s="1"/>
  <c r="F46" i="9" s="1"/>
  <c r="F46" i="7" s="1"/>
  <c r="H43" i="123"/>
  <c r="H43" i="93" s="1"/>
  <c r="H43" i="11" s="1"/>
  <c r="H43" i="9" s="1"/>
  <c r="H43" i="7" s="1"/>
  <c r="J40" i="123"/>
  <c r="L37" i="123"/>
  <c r="L37" i="93" s="1"/>
  <c r="L37" i="11" s="1"/>
  <c r="L37" i="9" s="1"/>
  <c r="L37" i="7" s="1"/>
  <c r="L32" i="123"/>
  <c r="N29" i="123"/>
  <c r="L21" i="123"/>
  <c r="L21" i="93" s="1"/>
  <c r="L21" i="11" s="1"/>
  <c r="L21" i="9" s="1"/>
  <c r="L21" i="7" s="1"/>
  <c r="L16" i="123"/>
  <c r="L6" i="123"/>
  <c r="D50" i="123"/>
  <c r="W26" i="171"/>
  <c r="T26" i="78"/>
  <c r="L26" i="114"/>
  <c r="W26" i="201"/>
  <c r="H3" i="112"/>
  <c r="J49" i="123"/>
  <c r="G3" i="198"/>
  <c r="R3" i="18"/>
  <c r="P46" i="102"/>
  <c r="R43" i="102"/>
  <c r="R43" i="93" s="1"/>
  <c r="R43" i="11" s="1"/>
  <c r="R43" i="9" s="1"/>
  <c r="R43" i="7" s="1"/>
  <c r="X29" i="102"/>
  <c r="M47" i="123"/>
  <c r="O10" i="123"/>
  <c r="M26" i="191"/>
  <c r="F26" i="197"/>
  <c r="T26" i="112"/>
  <c r="T3" i="83"/>
  <c r="T2" i="83" s="1"/>
  <c r="E3" i="109"/>
  <c r="V51" i="123"/>
  <c r="X48" i="123"/>
  <c r="X48" i="93" s="1"/>
  <c r="X48" i="11" s="1"/>
  <c r="X48" i="9" s="1"/>
  <c r="X48" i="7" s="1"/>
  <c r="L26" i="78"/>
  <c r="U26" i="171"/>
  <c r="M26" i="108"/>
  <c r="O26" i="19"/>
  <c r="C63" i="123"/>
  <c r="C63" i="93" s="1"/>
  <c r="C63" i="11" s="1"/>
  <c r="C63" i="9" s="1"/>
  <c r="C63" i="7" s="1"/>
  <c r="N51" i="123"/>
  <c r="P48" i="123"/>
  <c r="P48" i="93" s="1"/>
  <c r="P48" i="11" s="1"/>
  <c r="P48" i="9" s="1"/>
  <c r="P48" i="7" s="1"/>
  <c r="N3" i="109"/>
  <c r="I26" i="201"/>
  <c r="E26" i="108"/>
  <c r="O26" i="115"/>
  <c r="O2" i="115" s="1"/>
  <c r="Q3" i="19"/>
  <c r="T26" i="191"/>
  <c r="N3" i="186"/>
  <c r="T3" i="115"/>
  <c r="T2" i="115" s="1"/>
  <c r="L26" i="107"/>
  <c r="M3" i="121"/>
  <c r="M2" i="121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T7" i="93" s="1"/>
  <c r="T7" i="11" s="1"/>
  <c r="T7" i="9" s="1"/>
  <c r="T7" i="7" s="1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20" i="93" s="1"/>
  <c r="G20" i="11" s="1"/>
  <c r="G20" i="9" s="1"/>
  <c r="G20" i="7" s="1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M14" i="93" s="1"/>
  <c r="M14" i="11" s="1"/>
  <c r="M14" i="9" s="1"/>
  <c r="M14" i="7" s="1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U67" i="93" s="1"/>
  <c r="U67" i="11" s="1"/>
  <c r="U67" i="9" s="1"/>
  <c r="U67" i="7" s="1"/>
  <c r="L26" i="186"/>
  <c r="P29" i="102"/>
  <c r="U51" i="123"/>
  <c r="U51" i="93" s="1"/>
  <c r="U51" i="11" s="1"/>
  <c r="U51" i="9" s="1"/>
  <c r="U51" i="7" s="1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21" i="93" s="1"/>
  <c r="Q21" i="11" s="1"/>
  <c r="Q21" i="9" s="1"/>
  <c r="Q21" i="7" s="1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0" i="93" s="1"/>
  <c r="X10" i="11" s="1"/>
  <c r="X10" i="9" s="1"/>
  <c r="X10" i="7" s="1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F3" i="106" s="1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M47" i="93" s="1"/>
  <c r="M47" i="11" s="1"/>
  <c r="M47" i="9" s="1"/>
  <c r="M47" i="7" s="1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2" i="109" s="1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D2" i="108" s="1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E2" i="108" s="1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C7" i="93" s="1"/>
  <c r="C7" i="11" s="1"/>
  <c r="C7" i="9" s="1"/>
  <c r="C7" i="7" s="1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J3" i="125" s="1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P2" i="199"/>
  <c r="P3" i="87"/>
  <c r="L3" i="91"/>
  <c r="E68" i="102"/>
  <c r="G65" i="102"/>
  <c r="I50" i="102"/>
  <c r="I50" i="93" s="1"/>
  <c r="I50" i="11" s="1"/>
  <c r="I50" i="9" s="1"/>
  <c r="I50" i="7" s="1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X2" i="183" s="1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G24" i="93" s="1"/>
  <c r="G24" i="11" s="1"/>
  <c r="G24" i="9" s="1"/>
  <c r="G24" i="7" s="1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63" i="93" s="1"/>
  <c r="R63" i="11" s="1"/>
  <c r="R63" i="9" s="1"/>
  <c r="R63" i="7" s="1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C26" i="104" s="1"/>
  <c r="O3" i="90"/>
  <c r="G17" i="106"/>
  <c r="M51" i="116"/>
  <c r="K3" i="113"/>
  <c r="U3" i="109"/>
  <c r="X2" i="168"/>
  <c r="Q26" i="165"/>
  <c r="I2" i="199"/>
  <c r="R3" i="196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X26" i="18"/>
  <c r="E3" i="203"/>
  <c r="R2" i="204"/>
  <c r="I2" i="204"/>
  <c r="T2" i="161"/>
  <c r="O2" i="202"/>
  <c r="N2" i="204"/>
  <c r="R3" i="183"/>
  <c r="V3" i="107"/>
  <c r="J2" i="109"/>
  <c r="W3" i="183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K3" i="104" s="1"/>
  <c r="U33" i="105"/>
  <c r="U26" i="105" s="1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Q3" i="125" s="1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Q7" i="93"/>
  <c r="Q7" i="11" s="1"/>
  <c r="Q7" i="9" s="1"/>
  <c r="Q7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W2" i="108" s="1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I3" i="16" s="1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R66" i="93" s="1"/>
  <c r="R66" i="11" s="1"/>
  <c r="R66" i="9" s="1"/>
  <c r="R66" i="7" s="1"/>
  <c r="Q66" i="116"/>
  <c r="O26" i="109"/>
  <c r="E54" i="93"/>
  <c r="E54" i="11" s="1"/>
  <c r="E54" i="9" s="1"/>
  <c r="E54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Q26" i="125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P46" i="93"/>
  <c r="P46" i="11" s="1"/>
  <c r="P46" i="9" s="1"/>
  <c r="P46" i="7" s="1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I3" i="105"/>
  <c r="G52" i="103"/>
  <c r="G53" i="102"/>
  <c r="K61" i="103"/>
  <c r="G50" i="93"/>
  <c r="G50" i="11" s="1"/>
  <c r="G50" i="9" s="1"/>
  <c r="G50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N33" i="103"/>
  <c r="N34" i="102"/>
  <c r="T26" i="185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O3" i="11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W46" i="93"/>
  <c r="W46" i="11" s="1"/>
  <c r="W46" i="9" s="1"/>
  <c r="W46" i="7" s="1"/>
  <c r="O29" i="93"/>
  <c r="O29" i="11" s="1"/>
  <c r="O29" i="9" s="1"/>
  <c r="O29" i="7" s="1"/>
  <c r="G17" i="103"/>
  <c r="G18" i="102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C18" i="102"/>
  <c r="C17" i="103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Q22" i="103"/>
  <c r="Q24" i="102"/>
  <c r="Q24" i="93" s="1"/>
  <c r="Q24" i="11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6" i="117" s="1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I10" i="93"/>
  <c r="I10" i="11" s="1"/>
  <c r="I10" i="9" s="1"/>
  <c r="I10" i="7" s="1"/>
  <c r="G12" i="149"/>
  <c r="G33" i="10"/>
  <c r="G26" i="10" s="1"/>
  <c r="M33" i="124"/>
  <c r="M34" i="123"/>
  <c r="S27" i="124"/>
  <c r="S26" i="124" s="1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R61" i="117"/>
  <c r="V33" i="117"/>
  <c r="V34" i="116"/>
  <c r="F22" i="117"/>
  <c r="F23" i="116"/>
  <c r="F22" i="116" s="1"/>
  <c r="R3" i="163"/>
  <c r="X3" i="106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M55" i="149"/>
  <c r="E3" i="194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O61" i="102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N62" i="93"/>
  <c r="N62" i="11" s="1"/>
  <c r="N62" i="9" s="1"/>
  <c r="N62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G2" i="81" l="1"/>
  <c r="D16" i="93"/>
  <c r="D16" i="11" s="1"/>
  <c r="D16" i="9" s="1"/>
  <c r="D16" i="7" s="1"/>
  <c r="W26" i="124"/>
  <c r="N77" i="149"/>
  <c r="F26" i="106"/>
  <c r="D89" i="149"/>
  <c r="I6" i="93"/>
  <c r="I6" i="11" s="1"/>
  <c r="I6" i="9" s="1"/>
  <c r="I6" i="7" s="1"/>
  <c r="X14" i="93"/>
  <c r="X14" i="11" s="1"/>
  <c r="X14" i="9" s="1"/>
  <c r="X14" i="7" s="1"/>
  <c r="M2" i="17"/>
  <c r="C2" i="111"/>
  <c r="G3" i="125"/>
  <c r="F11" i="123"/>
  <c r="S26" i="105"/>
  <c r="H2" i="108"/>
  <c r="X66" i="93"/>
  <c r="X66" i="11" s="1"/>
  <c r="X66" i="9" s="1"/>
  <c r="X66" i="7" s="1"/>
  <c r="K50" i="93"/>
  <c r="K50" i="11" s="1"/>
  <c r="K50" i="9" s="1"/>
  <c r="K50" i="7" s="1"/>
  <c r="N2" i="188"/>
  <c r="H18" i="149"/>
  <c r="Q4" i="123"/>
  <c r="C2" i="78"/>
  <c r="D60" i="149"/>
  <c r="G25" i="93"/>
  <c r="G25" i="11" s="1"/>
  <c r="G25" i="9" s="1"/>
  <c r="G25" i="7" s="1"/>
  <c r="X51" i="93"/>
  <c r="X51" i="11" s="1"/>
  <c r="X51" i="9" s="1"/>
  <c r="X51" i="7" s="1"/>
  <c r="X24" i="93"/>
  <c r="X24" i="11" s="1"/>
  <c r="X24" i="9" s="1"/>
  <c r="X24" i="7" s="1"/>
  <c r="R26" i="16"/>
  <c r="R2" i="16" s="1"/>
  <c r="H27" i="123"/>
  <c r="T3" i="16"/>
  <c r="T2" i="16" s="1"/>
  <c r="V3" i="106"/>
  <c r="H2" i="112"/>
  <c r="M41" i="93"/>
  <c r="M41" i="11" s="1"/>
  <c r="M41" i="9" s="1"/>
  <c r="M41" i="7" s="1"/>
  <c r="U37" i="93"/>
  <c r="U37" i="11" s="1"/>
  <c r="U37" i="9" s="1"/>
  <c r="U37" i="7" s="1"/>
  <c r="P80" i="149"/>
  <c r="Q10" i="149"/>
  <c r="Q2" i="91"/>
  <c r="E17" i="123"/>
  <c r="U2" i="186"/>
  <c r="S40" i="93"/>
  <c r="S40" i="11" s="1"/>
  <c r="S40" i="9" s="1"/>
  <c r="S40" i="7" s="1"/>
  <c r="X2" i="115"/>
  <c r="X64" i="149" s="1"/>
  <c r="N2" i="19"/>
  <c r="H79" i="149"/>
  <c r="I27" i="123"/>
  <c r="N26" i="16"/>
  <c r="W8" i="123"/>
  <c r="M16" i="149"/>
  <c r="W17" i="123"/>
  <c r="F3" i="105"/>
  <c r="H2" i="201"/>
  <c r="D4" i="123"/>
  <c r="D3" i="123" s="1"/>
  <c r="G78" i="149"/>
  <c r="U47" i="93"/>
  <c r="U47" i="11" s="1"/>
  <c r="U47" i="9" s="1"/>
  <c r="U47" i="7" s="1"/>
  <c r="W3" i="104"/>
  <c r="V7" i="93"/>
  <c r="V7" i="11" s="1"/>
  <c r="O37" i="93"/>
  <c r="O37" i="11" s="1"/>
  <c r="O37" i="9" s="1"/>
  <c r="O37" i="7" s="1"/>
  <c r="C3" i="105"/>
  <c r="C2" i="105" s="1"/>
  <c r="K2" i="89"/>
  <c r="X2" i="201"/>
  <c r="U26" i="111"/>
  <c r="F13" i="93"/>
  <c r="F13" i="11" s="1"/>
  <c r="F13" i="9" s="1"/>
  <c r="F13" i="7" s="1"/>
  <c r="V2" i="191"/>
  <c r="W25" i="93"/>
  <c r="W25" i="11" s="1"/>
  <c r="W25" i="9" s="1"/>
  <c r="W25" i="7" s="1"/>
  <c r="J26" i="125"/>
  <c r="Q82" i="149"/>
  <c r="J2" i="194"/>
  <c r="T16" i="93"/>
  <c r="T16" i="11" s="1"/>
  <c r="T16" i="9" s="1"/>
  <c r="T16" i="7" s="1"/>
  <c r="L17" i="123"/>
  <c r="T26" i="125"/>
  <c r="M2" i="187"/>
  <c r="M26" i="103"/>
  <c r="G8" i="123"/>
  <c r="N6" i="149"/>
  <c r="T2" i="163"/>
  <c r="K63" i="93"/>
  <c r="K63" i="11" s="1"/>
  <c r="K63" i="9" s="1"/>
  <c r="K63" i="7" s="1"/>
  <c r="G3" i="104"/>
  <c r="K2" i="112"/>
  <c r="O26" i="104"/>
  <c r="C11" i="123"/>
  <c r="K2" i="165"/>
  <c r="P39" i="149"/>
  <c r="V2" i="19"/>
  <c r="V18" i="149" s="1"/>
  <c r="T2" i="113"/>
  <c r="X32" i="149"/>
  <c r="R26" i="105"/>
  <c r="E51" i="93"/>
  <c r="E51" i="11" s="1"/>
  <c r="E51" i="9" s="1"/>
  <c r="E51" i="7" s="1"/>
  <c r="C26" i="125"/>
  <c r="M3" i="111"/>
  <c r="T11" i="123"/>
  <c r="F2" i="17"/>
  <c r="I2" i="112"/>
  <c r="X2" i="121"/>
  <c r="D6" i="93"/>
  <c r="D6" i="11" s="1"/>
  <c r="D6" i="9" s="1"/>
  <c r="D6" i="7" s="1"/>
  <c r="W3" i="16"/>
  <c r="V26" i="106"/>
  <c r="E2" i="201"/>
  <c r="K40" i="93"/>
  <c r="K40" i="11" s="1"/>
  <c r="K40" i="9" s="1"/>
  <c r="K40" i="7" s="1"/>
  <c r="H2" i="113"/>
  <c r="M11" i="123"/>
  <c r="M3" i="123" s="1"/>
  <c r="S26" i="103"/>
  <c r="F3" i="125"/>
  <c r="L6" i="93"/>
  <c r="L6" i="11" s="1"/>
  <c r="L6" i="9" s="1"/>
  <c r="L6" i="7" s="1"/>
  <c r="L2" i="191"/>
  <c r="E62" i="149"/>
  <c r="U72" i="93"/>
  <c r="U72" i="11" s="1"/>
  <c r="U72" i="9" s="1"/>
  <c r="U72" i="7" s="1"/>
  <c r="W15" i="93"/>
  <c r="W15" i="11" s="1"/>
  <c r="W15" i="9" s="1"/>
  <c r="W15" i="7" s="1"/>
  <c r="V4" i="123"/>
  <c r="O2" i="114"/>
  <c r="N61" i="102"/>
  <c r="C26" i="16"/>
  <c r="O3" i="104"/>
  <c r="O2" i="104" s="1"/>
  <c r="J2" i="107"/>
  <c r="H2" i="203"/>
  <c r="C2" i="193"/>
  <c r="L4" i="123"/>
  <c r="G17" i="123"/>
  <c r="J26" i="106"/>
  <c r="H26" i="125"/>
  <c r="G42" i="93"/>
  <c r="G42" i="11" s="1"/>
  <c r="G42" i="9" s="1"/>
  <c r="G42" i="7" s="1"/>
  <c r="I2" i="82"/>
  <c r="E3" i="105"/>
  <c r="W37" i="93"/>
  <c r="W37" i="11" s="1"/>
  <c r="W37" i="9" s="1"/>
  <c r="W37" i="7" s="1"/>
  <c r="X22" i="123"/>
  <c r="J26" i="105"/>
  <c r="J2" i="105" s="1"/>
  <c r="K26" i="125"/>
  <c r="H2" i="183"/>
  <c r="N18" i="149"/>
  <c r="G55" i="149"/>
  <c r="I2" i="91"/>
  <c r="X2" i="18"/>
  <c r="F26" i="124"/>
  <c r="N2" i="108"/>
  <c r="D2" i="18"/>
  <c r="X18" i="149"/>
  <c r="L26" i="106"/>
  <c r="L2" i="106" s="1"/>
  <c r="R33" i="116"/>
  <c r="R26" i="116" s="1"/>
  <c r="P3" i="105"/>
  <c r="P2" i="105" s="1"/>
  <c r="H2" i="197"/>
  <c r="Q33" i="123"/>
  <c r="Q26" i="123" s="1"/>
  <c r="O48" i="93"/>
  <c r="O48" i="11" s="1"/>
  <c r="O48" i="9" s="1"/>
  <c r="O48" i="7" s="1"/>
  <c r="S7" i="93"/>
  <c r="S7" i="11" s="1"/>
  <c r="S7" i="9" s="1"/>
  <c r="S7" i="7" s="1"/>
  <c r="O2" i="186"/>
  <c r="O39" i="149" s="1"/>
  <c r="O27" i="123"/>
  <c r="O87" i="149"/>
  <c r="J3" i="16"/>
  <c r="U26" i="106"/>
  <c r="W2" i="115"/>
  <c r="I2" i="79"/>
  <c r="M3" i="106"/>
  <c r="K2" i="189"/>
  <c r="K43" i="149" s="1"/>
  <c r="H2" i="173"/>
  <c r="H93" i="149" s="1"/>
  <c r="K27" i="123"/>
  <c r="R3" i="125"/>
  <c r="O2" i="80"/>
  <c r="M26" i="16"/>
  <c r="M2" i="16" s="1"/>
  <c r="J2" i="195"/>
  <c r="G2" i="110"/>
  <c r="H33" i="116"/>
  <c r="H26" i="116" s="1"/>
  <c r="G2" i="185"/>
  <c r="H2" i="121"/>
  <c r="F2" i="111"/>
  <c r="T7" i="149"/>
  <c r="Q16" i="93"/>
  <c r="Q16" i="11" s="1"/>
  <c r="Q16" i="9" s="1"/>
  <c r="Q16" i="7" s="1"/>
  <c r="X26" i="75"/>
  <c r="X2" i="75" s="1"/>
  <c r="N89" i="149"/>
  <c r="X26" i="16"/>
  <c r="X2" i="16" s="1"/>
  <c r="V2" i="107"/>
  <c r="E93" i="149"/>
  <c r="E26" i="16"/>
  <c r="V33" i="116"/>
  <c r="O11" i="123"/>
  <c r="N2" i="112"/>
  <c r="M51" i="93"/>
  <c r="M51" i="11" s="1"/>
  <c r="M51" i="9" s="1"/>
  <c r="M51" i="7" s="1"/>
  <c r="S2" i="113"/>
  <c r="K2" i="104"/>
  <c r="V2" i="193"/>
  <c r="J2" i="193"/>
  <c r="R27" i="123"/>
  <c r="G2" i="183"/>
  <c r="C2" i="192"/>
  <c r="I3" i="125"/>
  <c r="Q26" i="106"/>
  <c r="G26" i="103"/>
  <c r="C26" i="117"/>
  <c r="V46" i="149"/>
  <c r="P74" i="149"/>
  <c r="K87" i="149"/>
  <c r="L56" i="149"/>
  <c r="O44" i="149"/>
  <c r="J2" i="17"/>
  <c r="F2" i="91"/>
  <c r="M87" i="149"/>
  <c r="T87" i="149"/>
  <c r="D82" i="149"/>
  <c r="D56" i="149"/>
  <c r="D57" i="149"/>
  <c r="I89" i="149"/>
  <c r="F87" i="149"/>
  <c r="I87" i="149"/>
  <c r="C87" i="149"/>
  <c r="V42" i="149"/>
  <c r="V87" i="149"/>
  <c r="P87" i="149"/>
  <c r="H74" i="149"/>
  <c r="K95" i="149"/>
  <c r="Q18" i="149"/>
  <c r="K26" i="117"/>
  <c r="N57" i="149"/>
  <c r="V57" i="149"/>
  <c r="R89" i="149"/>
  <c r="W87" i="149"/>
  <c r="U87" i="149"/>
  <c r="N41" i="149"/>
  <c r="V63" i="149"/>
  <c r="L87" i="149"/>
  <c r="N87" i="149"/>
  <c r="X87" i="149"/>
  <c r="R64" i="149"/>
  <c r="D87" i="149"/>
  <c r="G26" i="125"/>
  <c r="G2" i="125" s="1"/>
  <c r="R87" i="149"/>
  <c r="K89" i="149"/>
  <c r="O3" i="125"/>
  <c r="W44" i="149"/>
  <c r="Q89" i="149"/>
  <c r="J87" i="149"/>
  <c r="S87" i="149"/>
  <c r="L82" i="149"/>
  <c r="M76" i="149"/>
  <c r="L89" i="149"/>
  <c r="F17" i="149"/>
  <c r="Q87" i="149"/>
  <c r="T82" i="149"/>
  <c r="T56" i="149"/>
  <c r="J89" i="149"/>
  <c r="G48" i="93"/>
  <c r="G48" i="11" s="1"/>
  <c r="G48" i="9" s="1"/>
  <c r="G48" i="7" s="1"/>
  <c r="I66" i="93"/>
  <c r="I66" i="11" s="1"/>
  <c r="I66" i="9" s="1"/>
  <c r="I66" i="7" s="1"/>
  <c r="E72" i="93"/>
  <c r="E72" i="11" s="1"/>
  <c r="E72" i="9" s="1"/>
  <c r="E72" i="7" s="1"/>
  <c r="J26" i="104"/>
  <c r="V26" i="105"/>
  <c r="V2" i="105" s="1"/>
  <c r="P63" i="149"/>
  <c r="N3" i="16"/>
  <c r="D2" i="194"/>
  <c r="E26" i="105"/>
  <c r="L2" i="19"/>
  <c r="V2" i="163"/>
  <c r="G2" i="203"/>
  <c r="D2" i="81"/>
  <c r="V3" i="16"/>
  <c r="U41" i="93"/>
  <c r="U41" i="11" s="1"/>
  <c r="U41" i="9" s="1"/>
  <c r="U41" i="7" s="1"/>
  <c r="C2" i="86"/>
  <c r="M72" i="93"/>
  <c r="M72" i="11" s="1"/>
  <c r="M72" i="9" s="1"/>
  <c r="M72" i="7" s="1"/>
  <c r="U3" i="111"/>
  <c r="U2" i="111" s="1"/>
  <c r="F2" i="109"/>
  <c r="I2" i="87"/>
  <c r="D26" i="105"/>
  <c r="D2" i="105" s="1"/>
  <c r="I2" i="109"/>
  <c r="H22" i="123"/>
  <c r="T61" i="149"/>
  <c r="D26" i="149"/>
  <c r="J2" i="192"/>
  <c r="I2" i="186"/>
  <c r="O10" i="93"/>
  <c r="O10" i="11" s="1"/>
  <c r="O10" i="9" s="1"/>
  <c r="O10" i="7" s="1"/>
  <c r="O26" i="103"/>
  <c r="U33" i="116"/>
  <c r="U26" i="116" s="1"/>
  <c r="Q26" i="16"/>
  <c r="E26" i="106"/>
  <c r="V2" i="198"/>
  <c r="X2" i="87"/>
  <c r="D2" i="91"/>
  <c r="G2" i="19"/>
  <c r="Q2" i="197"/>
  <c r="O17" i="123"/>
  <c r="O8" i="123"/>
  <c r="S26" i="104"/>
  <c r="S2" i="104" s="1"/>
  <c r="K2" i="109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30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Q3" i="104"/>
  <c r="Q2" i="104" s="1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C2" i="104" s="1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I2" i="75" s="1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V2" i="75" s="1"/>
  <c r="P2" i="19"/>
  <c r="T2" i="165"/>
  <c r="S2" i="10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K2" i="16" s="1"/>
  <c r="X2" i="171"/>
  <c r="K26" i="105"/>
  <c r="K2" i="105" s="1"/>
  <c r="F26" i="104"/>
  <c r="F2" i="104" s="1"/>
  <c r="T26" i="16"/>
  <c r="R26" i="125"/>
  <c r="X2" i="186"/>
  <c r="D2" i="163"/>
  <c r="O3" i="75"/>
  <c r="H6" i="149"/>
  <c r="H26" i="124"/>
  <c r="G26" i="16"/>
  <c r="G2" i="16" s="1"/>
  <c r="C26" i="103"/>
  <c r="H33" i="123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Q3" i="16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J2" i="16" s="1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F16" i="149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2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J2" i="125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D59" i="149"/>
  <c r="R26" i="106"/>
  <c r="T57" i="149"/>
  <c r="I39" i="149"/>
  <c r="T3" i="125"/>
  <c r="T2" i="125" s="1"/>
  <c r="J33" i="149"/>
  <c r="T21" i="149"/>
  <c r="P56" i="149"/>
  <c r="L63" i="149"/>
  <c r="W64" i="149"/>
  <c r="I57" i="149"/>
  <c r="P21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V30" i="149"/>
  <c r="O3" i="105"/>
  <c r="J61" i="123"/>
  <c r="C5" i="149"/>
  <c r="L61" i="116"/>
  <c r="H3" i="124"/>
  <c r="D26" i="103"/>
  <c r="T3" i="124"/>
  <c r="R33" i="123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I26" i="116"/>
  <c r="Q78" i="149"/>
  <c r="W26" i="103"/>
  <c r="T4" i="123"/>
  <c r="T3" i="123" s="1"/>
  <c r="R17" i="123"/>
  <c r="U89" i="149"/>
  <c r="V56" i="149"/>
  <c r="K26" i="124"/>
  <c r="T27" i="123"/>
  <c r="X3" i="103"/>
  <c r="G44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P25" i="149"/>
  <c r="V75" i="149"/>
  <c r="R3" i="103"/>
  <c r="X63" i="149"/>
  <c r="P94" i="149"/>
  <c r="O89" i="149"/>
  <c r="E26" i="104"/>
  <c r="M83" i="149"/>
  <c r="G80" i="149"/>
  <c r="I71" i="149"/>
  <c r="W17" i="149"/>
  <c r="J52" i="149"/>
  <c r="G64" i="149"/>
  <c r="R17" i="149"/>
  <c r="J27" i="149"/>
  <c r="K70" i="149"/>
  <c r="O76" i="149"/>
  <c r="H28" i="149"/>
  <c r="I75" i="149"/>
  <c r="L24" i="149"/>
  <c r="L22" i="149"/>
  <c r="H34" i="149"/>
  <c r="L70" i="149"/>
  <c r="P70" i="149"/>
  <c r="H75" i="149"/>
  <c r="F25" i="149"/>
  <c r="V39" i="149"/>
  <c r="I56" i="149"/>
  <c r="F89" i="149"/>
  <c r="X33" i="149"/>
  <c r="N75" i="149"/>
  <c r="L94" i="149"/>
  <c r="R48" i="149"/>
  <c r="X83" i="149"/>
  <c r="P75" i="149"/>
  <c r="N31" i="149"/>
  <c r="T94" i="149"/>
  <c r="L26" i="149"/>
  <c r="L62" i="149"/>
  <c r="I83" i="149"/>
  <c r="T32" i="149"/>
  <c r="V48" i="149"/>
  <c r="X47" i="149"/>
  <c r="K56" i="149"/>
  <c r="V44" i="149"/>
  <c r="T74" i="149"/>
  <c r="F21" i="149"/>
  <c r="L32" i="149"/>
  <c r="T70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H24" i="149"/>
  <c r="V29" i="149"/>
  <c r="R62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G89" i="149"/>
  <c r="H76" i="149"/>
  <c r="D31" i="149"/>
  <c r="T31" i="149"/>
  <c r="I47" i="149"/>
  <c r="J58" i="149"/>
  <c r="V21" i="149"/>
  <c r="E61" i="116"/>
  <c r="H32" i="149"/>
  <c r="V89" i="149"/>
  <c r="V25" i="149"/>
  <c r="J43" i="149"/>
  <c r="X7" i="149"/>
  <c r="G43" i="149"/>
  <c r="C47" i="149"/>
  <c r="J62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D3" i="124"/>
  <c r="O82" i="149"/>
  <c r="M75" i="149"/>
  <c r="S75" i="149"/>
  <c r="C64" i="149"/>
  <c r="L3" i="124"/>
  <c r="W82" i="149"/>
  <c r="F71" i="149"/>
  <c r="J90" i="149"/>
  <c r="E71" i="149"/>
  <c r="K71" i="149"/>
  <c r="D71" i="149"/>
  <c r="V5" i="149"/>
  <c r="U71" i="149"/>
  <c r="F5" i="149"/>
  <c r="K16" i="9"/>
  <c r="K16" i="7" s="1"/>
  <c r="I21" i="149"/>
  <c r="P90" i="149"/>
  <c r="N5" i="149"/>
  <c r="K72" i="149"/>
  <c r="V34" i="93"/>
  <c r="V33" i="102"/>
  <c r="U54" i="149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N12" i="93"/>
  <c r="N11" i="102"/>
  <c r="J45" i="149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T5" i="93"/>
  <c r="T4" i="102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W41" i="149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4" i="149"/>
  <c r="S6" i="9"/>
  <c r="S6" i="7" s="1"/>
  <c r="L81" i="149"/>
  <c r="K91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60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C86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G57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L3" i="116"/>
  <c r="O14" i="9"/>
  <c r="O14" i="7" s="1"/>
  <c r="P24" i="9"/>
  <c r="P24" i="7" s="1"/>
  <c r="E72" i="149"/>
  <c r="J23" i="93"/>
  <c r="J22" i="102"/>
  <c r="I28" i="93"/>
  <c r="I27" i="102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L49" i="149" l="1"/>
  <c r="C48" i="149"/>
  <c r="H26" i="123"/>
  <c r="F2" i="105"/>
  <c r="C11" i="102"/>
  <c r="R2" i="106"/>
  <c r="V59" i="149"/>
  <c r="O41" i="149"/>
  <c r="G32" i="149"/>
  <c r="X41" i="149"/>
  <c r="P41" i="149"/>
  <c r="C2" i="16"/>
  <c r="X91" i="149"/>
  <c r="R50" i="149"/>
  <c r="C38" i="149"/>
  <c r="H40" i="149"/>
  <c r="R34" i="149"/>
  <c r="X17" i="149"/>
  <c r="R60" i="149"/>
  <c r="Q28" i="149"/>
  <c r="H64" i="149"/>
  <c r="K2" i="124"/>
  <c r="J88" i="149"/>
  <c r="G26" i="123"/>
  <c r="Q29" i="149"/>
  <c r="X9" i="149"/>
  <c r="Q27" i="149"/>
  <c r="W2" i="104"/>
  <c r="U46" i="149"/>
  <c r="V45" i="149"/>
  <c r="D88" i="149"/>
  <c r="J28" i="149"/>
  <c r="R3" i="123"/>
  <c r="N2" i="16"/>
  <c r="E2" i="124"/>
  <c r="H95" i="149"/>
  <c r="W3" i="123"/>
  <c r="M54" i="149"/>
  <c r="S2" i="125"/>
  <c r="J22" i="149"/>
  <c r="R26" i="123"/>
  <c r="G88" i="149"/>
  <c r="N47" i="149"/>
  <c r="O59" i="149"/>
  <c r="M86" i="149"/>
  <c r="O30" i="149"/>
  <c r="F86" i="149"/>
  <c r="M2" i="106"/>
  <c r="L46" i="149"/>
  <c r="W32" i="149"/>
  <c r="K32" i="149"/>
  <c r="M2" i="103"/>
  <c r="O2" i="125"/>
  <c r="R25" i="149"/>
  <c r="X86" i="149"/>
  <c r="F38" i="149"/>
  <c r="P20" i="149"/>
  <c r="K17" i="149"/>
  <c r="J5" i="149"/>
  <c r="T83" i="149"/>
  <c r="O54" i="149"/>
  <c r="S26" i="149"/>
  <c r="D86" i="149"/>
  <c r="T63" i="149"/>
  <c r="E2" i="16"/>
  <c r="U91" i="149"/>
  <c r="W22" i="149"/>
  <c r="M43" i="149"/>
  <c r="O23" i="149"/>
  <c r="J48" i="149"/>
  <c r="J83" i="149"/>
  <c r="I17" i="149"/>
  <c r="M70" i="149"/>
  <c r="T2" i="105"/>
  <c r="E2" i="105"/>
  <c r="W42" i="149"/>
  <c r="G93" i="149"/>
  <c r="O93" i="149"/>
  <c r="C41" i="149"/>
  <c r="N55" i="149"/>
  <c r="D64" i="149"/>
  <c r="W28" i="149"/>
  <c r="F2" i="125"/>
  <c r="G2" i="104"/>
  <c r="F40" i="149"/>
  <c r="S2" i="116"/>
  <c r="R2" i="103"/>
  <c r="D48" i="149"/>
  <c r="J34" i="149"/>
  <c r="I22" i="149"/>
  <c r="I25" i="149"/>
  <c r="L68" i="149"/>
  <c r="D23" i="149"/>
  <c r="O9" i="93"/>
  <c r="H30" i="149"/>
  <c r="J93" i="149"/>
  <c r="L88" i="149"/>
  <c r="P83" i="149"/>
  <c r="S83" i="149"/>
  <c r="D83" i="149"/>
  <c r="D2" i="104"/>
  <c r="P93" i="149"/>
  <c r="T54" i="149"/>
  <c r="P61" i="149"/>
  <c r="Q26" i="149"/>
  <c r="I62" i="149"/>
  <c r="U18" i="149"/>
  <c r="V3" i="123"/>
  <c r="R46" i="149"/>
  <c r="K26" i="149"/>
  <c r="C31" i="149"/>
  <c r="T47" i="149"/>
  <c r="G54" i="149"/>
  <c r="U40" i="149"/>
  <c r="W68" i="149"/>
  <c r="U44" i="149"/>
  <c r="H53" i="149"/>
  <c r="J61" i="149"/>
  <c r="O91" i="149"/>
  <c r="V54" i="149"/>
  <c r="N54" i="149"/>
  <c r="H68" i="149"/>
  <c r="D52" i="149"/>
  <c r="T59" i="149"/>
  <c r="W2" i="111"/>
  <c r="C54" i="149"/>
  <c r="F43" i="149"/>
  <c r="K48" i="149"/>
  <c r="Q54" i="149"/>
  <c r="I34" i="149"/>
  <c r="L93" i="149"/>
  <c r="G50" i="149"/>
  <c r="I38" i="149"/>
  <c r="X39" i="149"/>
  <c r="I3" i="123"/>
  <c r="I2" i="123" s="1"/>
  <c r="R2" i="116"/>
  <c r="C30" i="149"/>
  <c r="K83" i="149"/>
  <c r="K20" i="149"/>
  <c r="X48" i="149"/>
  <c r="H88" i="149"/>
  <c r="Q52" i="149"/>
  <c r="I64" i="149"/>
  <c r="S63" i="149"/>
  <c r="S45" i="149"/>
  <c r="H2" i="116"/>
  <c r="U26" i="123"/>
  <c r="U2" i="123" s="1"/>
  <c r="F32" i="149"/>
  <c r="F2" i="75"/>
  <c r="E2" i="106"/>
  <c r="G40" i="149"/>
  <c r="D51" i="149"/>
  <c r="F24" i="149"/>
  <c r="H83" i="149"/>
  <c r="D28" i="149"/>
  <c r="I2" i="124"/>
  <c r="J51" i="149"/>
  <c r="S2" i="16"/>
  <c r="U2" i="117"/>
  <c r="U5" i="149"/>
  <c r="J3" i="123"/>
  <c r="J2" i="123" s="1"/>
  <c r="W24" i="149"/>
  <c r="K9" i="149"/>
  <c r="K68" i="149"/>
  <c r="X53" i="149"/>
  <c r="M26" i="149"/>
  <c r="E33" i="149"/>
  <c r="P9" i="149"/>
  <c r="N32" i="149"/>
  <c r="D39" i="149"/>
  <c r="Q2" i="16"/>
  <c r="V58" i="149"/>
  <c r="K33" i="149"/>
  <c r="O31" i="149"/>
  <c r="J68" i="149"/>
  <c r="R2" i="125"/>
  <c r="U22" i="149"/>
  <c r="Q2" i="106"/>
  <c r="F42" i="149"/>
  <c r="O95" i="149"/>
  <c r="U33" i="149"/>
  <c r="M94" i="149"/>
  <c r="L47" i="149"/>
  <c r="N2" i="75"/>
  <c r="P2" i="117"/>
  <c r="T50" i="149"/>
  <c r="X42" i="149"/>
  <c r="F2" i="116"/>
  <c r="E47" i="149"/>
  <c r="G5" i="149"/>
  <c r="Q59" i="149"/>
  <c r="J24" i="149"/>
  <c r="N83" i="149"/>
  <c r="L50" i="149"/>
  <c r="K15" i="149"/>
  <c r="Q33" i="149"/>
  <c r="H42" i="149"/>
  <c r="X88" i="149"/>
  <c r="O2" i="106"/>
  <c r="D90" i="149"/>
  <c r="M18" i="149"/>
  <c r="J30" i="149"/>
  <c r="N3" i="102"/>
  <c r="X19" i="149"/>
  <c r="E46" i="149"/>
  <c r="C16" i="149"/>
  <c r="O29" i="149"/>
  <c r="X43" i="149"/>
  <c r="E44" i="149"/>
  <c r="N53" i="149"/>
  <c r="P2" i="104"/>
  <c r="K49" i="149"/>
  <c r="V9" i="149"/>
  <c r="X55" i="149"/>
  <c r="I42" i="149"/>
  <c r="O56" i="149"/>
  <c r="S70" i="149"/>
  <c r="R18" i="149"/>
  <c r="O17" i="149"/>
  <c r="T17" i="149"/>
  <c r="G2" i="111"/>
  <c r="U29" i="149"/>
  <c r="M29" i="149"/>
  <c r="U21" i="149"/>
  <c r="M62" i="149"/>
  <c r="G47" i="149"/>
  <c r="T2" i="75"/>
  <c r="U68" i="149"/>
  <c r="E57" i="149"/>
  <c r="J25" i="149"/>
  <c r="P91" i="149"/>
  <c r="L54" i="149"/>
  <c r="D54" i="149"/>
  <c r="O21" i="149"/>
  <c r="S46" i="149"/>
  <c r="P61" i="93"/>
  <c r="P55" i="149"/>
  <c r="Q88" i="149"/>
  <c r="V2" i="16"/>
  <c r="C80" i="149"/>
  <c r="O70" i="149"/>
  <c r="D26" i="102"/>
  <c r="X27" i="149"/>
  <c r="L25" i="149"/>
  <c r="E27" i="149"/>
  <c r="W58" i="149"/>
  <c r="U94" i="149"/>
  <c r="S43" i="149"/>
  <c r="U47" i="149"/>
  <c r="O52" i="149"/>
  <c r="R56" i="149"/>
  <c r="K25" i="149"/>
  <c r="L16" i="149"/>
  <c r="C43" i="149"/>
  <c r="L83" i="149"/>
  <c r="G70" i="149"/>
  <c r="R26" i="149"/>
  <c r="Q47" i="149"/>
  <c r="U93" i="149"/>
  <c r="F61" i="149"/>
  <c r="O22" i="149"/>
  <c r="X57" i="149"/>
  <c r="L60" i="149"/>
  <c r="E55" i="149"/>
  <c r="M91" i="149"/>
  <c r="R22" i="149"/>
  <c r="D15" i="149"/>
  <c r="F2" i="16"/>
  <c r="V32" i="149"/>
  <c r="V27" i="149"/>
  <c r="Q57" i="149"/>
  <c r="U64" i="149"/>
  <c r="W93" i="149"/>
  <c r="P31" i="149"/>
  <c r="S93" i="149"/>
  <c r="P95" i="149"/>
  <c r="N24" i="149"/>
  <c r="V60" i="149"/>
  <c r="P38" i="149"/>
  <c r="Q64" i="149"/>
  <c r="F60" i="149"/>
  <c r="X59" i="149"/>
  <c r="K31" i="149"/>
  <c r="X34" i="149"/>
  <c r="P86" i="149"/>
  <c r="M31" i="149"/>
  <c r="W16" i="149"/>
  <c r="C83" i="149"/>
  <c r="R38" i="149"/>
  <c r="T88" i="149"/>
  <c r="P42" i="149"/>
  <c r="G42" i="149"/>
  <c r="J17" i="149"/>
  <c r="D27" i="149"/>
  <c r="H21" i="149"/>
  <c r="Q55" i="149"/>
  <c r="L52" i="149"/>
  <c r="U95" i="149"/>
  <c r="D45" i="149"/>
  <c r="D25" i="149"/>
  <c r="C32" i="149"/>
  <c r="V61" i="149"/>
  <c r="W30" i="149"/>
  <c r="P17" i="149"/>
  <c r="L55" i="149"/>
  <c r="O88" i="149"/>
  <c r="C55" i="149"/>
  <c r="D47" i="149"/>
  <c r="S60" i="149"/>
  <c r="V22" i="149"/>
  <c r="F18" i="149"/>
  <c r="E63" i="149"/>
  <c r="R57" i="149"/>
  <c r="P2" i="75"/>
  <c r="P52" i="149"/>
  <c r="P30" i="149"/>
  <c r="J32" i="149"/>
  <c r="T18" i="149"/>
  <c r="N45" i="149"/>
  <c r="W18" i="149"/>
  <c r="U23" i="149"/>
  <c r="L64" i="149"/>
  <c r="D95" i="149"/>
  <c r="H46" i="149"/>
  <c r="J18" i="149"/>
  <c r="J20" i="149"/>
  <c r="C63" i="149"/>
  <c r="G51" i="149"/>
  <c r="P58" i="149"/>
  <c r="W48" i="149"/>
  <c r="R29" i="149"/>
  <c r="X21" i="149"/>
  <c r="P23" i="149"/>
  <c r="X31" i="149"/>
  <c r="E23" i="149"/>
  <c r="K93" i="149"/>
  <c r="P16" i="149"/>
  <c r="F93" i="149"/>
  <c r="T60" i="149"/>
  <c r="T2" i="104"/>
  <c r="W2" i="75"/>
  <c r="L2" i="105"/>
  <c r="O68" i="149"/>
  <c r="J46" i="149"/>
  <c r="X46" i="149"/>
  <c r="M30" i="149"/>
  <c r="J44" i="149"/>
  <c r="N48" i="149"/>
  <c r="J38" i="149"/>
  <c r="J47" i="149"/>
  <c r="X2" i="105"/>
  <c r="E91" i="149"/>
  <c r="K62" i="149"/>
  <c r="N2" i="124"/>
  <c r="Q41" i="149"/>
  <c r="V49" i="149"/>
  <c r="L43" i="149"/>
  <c r="I2" i="104"/>
  <c r="P2" i="123"/>
  <c r="G30" i="149"/>
  <c r="V16" i="149"/>
  <c r="L18" i="149"/>
  <c r="R70" i="149"/>
  <c r="X30" i="149"/>
  <c r="J61" i="93"/>
  <c r="Q9" i="149"/>
  <c r="P50" i="149"/>
  <c r="K24" i="149"/>
  <c r="R30" i="149"/>
  <c r="I2" i="106"/>
  <c r="M15" i="149"/>
  <c r="M22" i="149"/>
  <c r="J95" i="149"/>
  <c r="N56" i="149"/>
  <c r="L17" i="149"/>
  <c r="J2" i="75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S15" i="149"/>
  <c r="K40" i="149"/>
  <c r="M40" i="149"/>
  <c r="I19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F37" i="149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H23" i="11"/>
  <c r="H22" i="93"/>
  <c r="C52" i="93"/>
  <c r="C53" i="11"/>
  <c r="P3" i="102"/>
  <c r="S61" i="11"/>
  <c r="R41" i="149"/>
  <c r="N9" i="11"/>
  <c r="N8" i="93"/>
  <c r="I40" i="149"/>
  <c r="V20" i="149"/>
  <c r="I3" i="102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K85" i="149" l="1"/>
  <c r="H84" i="149"/>
  <c r="O90" i="149"/>
  <c r="E40" i="149"/>
  <c r="T40" i="149"/>
  <c r="L40" i="149"/>
  <c r="M37" i="149"/>
  <c r="W19" i="149"/>
  <c r="H65" i="149"/>
  <c r="G45" i="149"/>
  <c r="P84" i="149"/>
  <c r="R90" i="149"/>
  <c r="G85" i="149"/>
  <c r="S49" i="149"/>
  <c r="E49" i="149"/>
  <c r="W53" i="149"/>
  <c r="N19" i="149"/>
  <c r="V2" i="123"/>
  <c r="Q49" i="149"/>
  <c r="P45" i="149"/>
  <c r="I85" i="149"/>
  <c r="L19" i="149"/>
  <c r="F19" i="149"/>
  <c r="Q15" i="149"/>
  <c r="I49" i="149"/>
  <c r="O49" i="149"/>
  <c r="G53" i="149"/>
  <c r="L85" i="149"/>
  <c r="T19" i="149"/>
  <c r="I45" i="149"/>
  <c r="F66" i="149"/>
  <c r="F15" i="149"/>
  <c r="U66" i="149"/>
  <c r="N49" i="149"/>
  <c r="T37" i="149"/>
  <c r="I37" i="149"/>
  <c r="T45" i="149"/>
  <c r="D19" i="149"/>
  <c r="J66" i="149"/>
  <c r="H49" i="149"/>
  <c r="N66" i="149"/>
  <c r="D85" i="149"/>
  <c r="E45" i="149"/>
  <c r="X40" i="149"/>
  <c r="E19" i="149"/>
  <c r="G84" i="149"/>
  <c r="X49" i="149"/>
  <c r="M66" i="149"/>
  <c r="P19" i="149"/>
  <c r="C19" i="149"/>
  <c r="X37" i="149"/>
  <c r="H19" i="149"/>
  <c r="W90" i="149"/>
  <c r="R19" i="149"/>
  <c r="X84" i="149"/>
  <c r="W85" i="149"/>
  <c r="G19" i="149"/>
  <c r="C84" i="149"/>
  <c r="U2" i="102"/>
  <c r="K84" i="149"/>
  <c r="P49" i="149"/>
  <c r="C37" i="149"/>
  <c r="J19" i="149"/>
  <c r="S37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K2" i="93" l="1"/>
  <c r="W36" i="149"/>
  <c r="G36" i="149"/>
  <c r="H36" i="149"/>
  <c r="R2" i="93"/>
  <c r="K36" i="149"/>
  <c r="V26" i="11"/>
  <c r="F36" i="149"/>
  <c r="I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N35" i="149" l="1"/>
  <c r="M35" i="149"/>
  <c r="S2" i="11"/>
  <c r="I35" i="149"/>
  <c r="J26" i="9"/>
  <c r="W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L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<sst xmlns="http://schemas.openxmlformats.org/spreadsheetml/2006/main" count="12477" uniqueCount="330">
  <si>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</si>
  <si>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</si>
  <si>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</si>
  <si>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</si>
  <si>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</si>
  <si>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</si>
  <si>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</si>
  <si>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</si>
  <si>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</si>
  <si>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</si>
  <si>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</si>
  <si>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</si>
  <si>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</si>
  <si>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</si>
  <si>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</si>
  <si>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</si>
  <si>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</si>
  <si>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</si>
  <si>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</si>
  <si>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</si>
  <si>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</si>
  <si>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</si>
  <si>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</si>
  <si>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</si>
  <si>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</si>
  <si>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</si>
  <si>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</si>
  <si>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</si>
  <si>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</si>
  <si>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</si>
  <si>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</si>
  <si>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</si>
  <si>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</si>
  <si>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</si>
  <si>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</si>
  <si>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</si>
  <si>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</si>
  <si>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</si>
  <si>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</si>
  <si>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</si>
  <si>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</si>
  <si>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</si>
  <si>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</si>
  <si>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</si>
  <si>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</si>
  <si>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</si>
  <si>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</si>
  <si>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</si>
  <si>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</si>
  <si>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</si>
  <si>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</si>
  <si>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</si>
  <si>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</si>
  <si>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</si>
  <si>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</si>
  <si>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</si>
  <si>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</si>
  <si>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</si>
  <si>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</si>
  <si>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</si>
  <si>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</si>
  <si>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</si>
  <si>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</si>
  <si>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</si>
  <si>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</si>
  <si>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</si>
  <si>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</si>
  <si>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</si>
  <si>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</si>
  <si>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</si>
  <si>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</si>
  <si>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</si>
  <si>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</si>
  <si>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</si>
  <si>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</si>
  <si>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</si>
  <si>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</si>
  <si>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</si>
  <si>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</si>
  <si>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</si>
  <si>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</si>
  <si>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</si>
  <si>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</si>
  <si>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</si>
  <si>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</si>
  <si>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</si>
  <si>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</si>
  <si>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</si>
  <si>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</si>
  <si>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</si>
  <si>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</si>
  <si>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</si>
  <si>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</si>
  <si>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</si>
  <si>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</si>
  <si>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</si>
  <si>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</si>
  <si>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</si>
  <si>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</si>
  <si>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</si>
  <si>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</si>
  <si>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</si>
  <si>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</si>
  <si>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</si>
  <si>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</si>
  <si>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</si>
  <si>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</si>
  <si>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</si>
  <si>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</si>
  <si>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</si>
  <si>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</si>
  <si>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</si>
  <si>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</si>
  <si>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</si>
  <si>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</si>
  <si>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</si>
  <si>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</si>
  <si>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</si>
  <si>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</si>
  <si>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</si>
  <si>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</si>
  <si>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</si>
  <si>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</si>
  <si>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</si>
  <si>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</si>
  <si>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</si>
  <si>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</si>
  <si>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</si>
  <si>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</si>
  <si>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</si>
  <si>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</si>
  <si>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</si>
  <si>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</si>
  <si>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</si>
  <si>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</si>
  <si>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</si>
  <si>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</si>
  <si>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</si>
  <si>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</si>
  <si>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</si>
  <si>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</si>
  <si>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</si>
  <si>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</si>
  <si>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</si>
  <si>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</si>
  <si>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</si>
  <si>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</si>
  <si>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</si>
  <si>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</si>
  <si>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</si>
  <si>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</si>
  <si>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</si>
  <si>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</si>
  <si>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</si>
  <si>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</si>
  <si>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</si>
  <si>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</si>
  <si>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</si>
  <si>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</si>
  <si>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</si>
  <si>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</si>
  <si>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</si>
  <si>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</si>
  <si>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</si>
  <si>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</si>
  <si>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</si>
  <si>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</si>
  <si>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</si>
  <si>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</si>
  <si>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</si>
  <si>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</si>
  <si>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</si>
  <si>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</si>
  <si>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</si>
  <si>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</si>
  <si>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</si>
  <si>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</si>
  <si>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</si>
  <si>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</si>
  <si>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</si>
  <si>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</si>
  <si>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</si>
  <si>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</si>
  <si>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</si>
  <si>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</si>
  <si>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</si>
  <si>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</si>
  <si>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</si>
  <si>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</si>
  <si>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</si>
  <si>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</si>
  <si>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</si>
  <si>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</si>
  <si>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</si>
  <si>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</si>
  <si>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</si>
  <si>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</si>
  <si>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</si>
  <si>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</si>
  <si>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</si>
  <si>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</si>
  <si>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</si>
  <si>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</si>
  <si>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</si>
  <si>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</si>
  <si>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</si>
  <si>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</si>
  <si>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</si>
  <si>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</si>
  <si>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</si>
  <si>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</si>
  <si>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</si>
  <si>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</si>
  <si>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</si>
  <si>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</si>
  <si>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</si>
  <si>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</si>
  <si>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</si>
  <si>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</si>
  <si>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</si>
  <si>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</si>
  <si>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</si>
  <si>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</si>
  <si>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</si>
  <si>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</si>
  <si>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</si>
  <si>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</si>
  <si>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</si>
  <si>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</si>
  <si>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</si>
  <si>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</si>
  <si>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</si>
  <si>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</si>
  <si>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</si>
  <si>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</si>
  <si>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</si>
  <si>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</si>
  <si>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</si>
  <si>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</si>
  <si>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</si>
  <si>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</si>
  <si>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</si>
  <si>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</si>
  <si>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</si>
  <si>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</si>
  <si>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</si>
  <si>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</si>
  <si>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</si>
  <si>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</si>
  <si>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</si>
  <si>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</si>
  <si>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</si>
  <si>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</si>
  <si>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</si>
  <si>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</si>
  <si>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</si>
  <si>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</si>
  <si>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</si>
  <si>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</si>
  <si>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</si>
  <si>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</si>
  <si>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</si>
  <si>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</si>
  <si>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</si>
  <si>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</si>
  <si>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</si>
  <si>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</si>
  <si>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</si>
  <si>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</si>
  <si>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</si>
  <si>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</si>
  <si>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</si>
  <si>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</si>
  <si>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</si>
  <si>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</si>
  <si>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</si>
  <si>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</si>
  <si>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</si>
  <si>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</si>
  <si>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</si>
  <si>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</si>
  <si>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</si>
  <si>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</si>
  <si>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</si>
  <si>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</si>
  <si>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</si>
  <si>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</si>
  <si>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</si>
  <si>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</si>
  <si>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</si>
  <si>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</si>
  <si>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</si>
  <si>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</si>
  <si>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</si>
  <si>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</si>
  <si>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</si>
  <si>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</si>
  <si>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</si>
  <si>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</si>
  <si>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</si>
  <si>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</si>
  <si>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</si>
  <si>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</si>
  <si>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</si>
  <si>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</si>
  <si>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</si>
  <si>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</si>
  <si>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</si>
  <si>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</si>
  <si>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</si>
  <si>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</si>
  <si>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</si>
  <si>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</si>
  <si>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</si>
  <si>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</si>
  <si>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</si>
  <si>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</si>
  <si>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</si>
  <si>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</si>
  <si>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</si>
  <si>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</si>
  <si>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</si>
  <si>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</si>
  <si>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</si>
  <si>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</si>
  <si>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</si>
  <si>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</si>
  <si>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</si>
  <si>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Lithuania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</si>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</sst>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45432.78670138889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10634.626256328</v>
      </c>
      <c r="D4" s="8">
        <f>GAE!D$2</f>
        <v>11359.124506188</v>
      </c>
      <c r="E4" s="8">
        <f>GAE!E$2</f>
        <v>11466.17009082</v>
      </c>
      <c r="F4" s="8">
        <f>GAE!F$2</f>
        <v>11441.500219907999</v>
      </c>
      <c r="G4" s="8">
        <f>GAE!G$2</f>
        <v>12129.427399824001</v>
      </c>
      <c r="H4" s="8">
        <f>GAE!H$2</f>
        <v>13134.241078056</v>
      </c>
      <c r="I4" s="8">
        <f>GAE!I$2</f>
        <v>13148.763517079999</v>
      </c>
      <c r="J4" s="8">
        <f>GAE!J$2</f>
        <v>13396.235311728</v>
      </c>
      <c r="K4" s="8">
        <f>GAE!K$2</f>
        <v>13156.228745208002</v>
      </c>
      <c r="L4" s="8">
        <f>GAE!L$2</f>
        <v>11903.510724372001</v>
      </c>
      <c r="M4" s="8">
        <f>GAE!M$2</f>
        <v>12897.187353828002</v>
      </c>
      <c r="N4" s="8">
        <f>GAE!N$2</f>
        <v>12132.717205356001</v>
      </c>
      <c r="O4" s="8">
        <f>GAE!O$2</f>
        <v>12091.511840796</v>
      </c>
      <c r="P4" s="8">
        <f>GAE!P$2</f>
        <v>11343.752494164</v>
      </c>
      <c r="Q4" s="8">
        <f>GAE!Q$2</f>
        <v>10718.326689876003</v>
      </c>
      <c r="R4" s="8">
        <f>GAE!R$2</f>
        <v>10931.281930944002</v>
      </c>
      <c r="S4" s="8">
        <f>GAE!S$2</f>
        <v>11487.246981155999</v>
      </c>
      <c r="T4" s="8">
        <f>GAE!T$2</f>
        <v>11571.333092819998</v>
      </c>
      <c r="U4" s="8">
        <f>GAE!U$2</f>
        <v>12094.688408291999</v>
      </c>
      <c r="V4" s="8">
        <f>GAE!V$2</f>
        <v>12108.589513164003</v>
      </c>
      <c r="W4" s="8">
        <f>GAE!W$2</f>
        <v>11862.046930104003</v>
      </c>
      <c r="X4" s="8">
        <f>GAE!X$2</f>
        <v>12266.835940980001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292.54041108000001</v>
      </c>
      <c r="D5" s="10">
        <f>INTMARB!D$2</f>
        <v>317.22056999999995</v>
      </c>
      <c r="E5" s="10">
        <f>INTMARB!E$2</f>
        <v>348.24054708000006</v>
      </c>
      <c r="F5" s="10">
        <f>INTMARB!F$2</f>
        <v>347.93839008000009</v>
      </c>
      <c r="G5" s="10">
        <f>INTMARB!G$2</f>
        <v>360.46734804000005</v>
      </c>
      <c r="H5" s="10">
        <f>INTMARB!H$2</f>
        <v>456.24436488000003</v>
      </c>
      <c r="I5" s="10">
        <f>INTMARB!I$2</f>
        <v>440.54549784</v>
      </c>
      <c r="J5" s="10">
        <f>INTMARB!J$2</f>
        <v>379.55025144000018</v>
      </c>
      <c r="K5" s="10">
        <f>INTMARB!K$2</f>
        <v>286.53102432000009</v>
      </c>
      <c r="L5" s="10">
        <f>INTMARB!L$2</f>
        <v>404.53724160000019</v>
      </c>
      <c r="M5" s="10">
        <f>INTMARB!M$2</f>
        <v>448.37785008000014</v>
      </c>
      <c r="N5" s="10">
        <f>INTMARB!N$2</f>
        <v>451.68274728000011</v>
      </c>
      <c r="O5" s="10">
        <f>INTMARB!O$2</f>
        <v>386.73176328</v>
      </c>
      <c r="P5" s="10">
        <f>INTMARB!P$2</f>
        <v>278.51066460000004</v>
      </c>
      <c r="Q5" s="10">
        <f>INTMARB!Q$2</f>
        <v>34.698286440000004</v>
      </c>
      <c r="R5" s="10">
        <f>INTMARB!R$2</f>
        <v>239.83073136000002</v>
      </c>
      <c r="S5" s="10">
        <f>INTMARB!S$2</f>
        <v>516.1033411200001</v>
      </c>
      <c r="T5" s="10">
        <f>INTMARB!T$2</f>
        <v>555.86488680000002</v>
      </c>
      <c r="U5" s="10">
        <f>INTMARB!U$2</f>
        <v>640.29878460000009</v>
      </c>
      <c r="V5" s="10">
        <f>INTMARB!V$2</f>
        <v>619.05317256000012</v>
      </c>
      <c r="W5" s="10">
        <f>INTMARB!W$2</f>
        <v>578.97739980000006</v>
      </c>
      <c r="X5" s="10">
        <f>INTMARB!X$2</f>
        <v>595.73527704000026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141.99650921144558</v>
      </c>
      <c r="D6" s="12">
        <f>INTMARB_IN!D$2</f>
        <v>153.96114606198574</v>
      </c>
      <c r="E6" s="12">
        <f>INTMARB_IN!E$2</f>
        <v>168.51609844706769</v>
      </c>
      <c r="F6" s="12">
        <f>INTMARB_IN!F$2</f>
        <v>168.60924410745787</v>
      </c>
      <c r="G6" s="12">
        <f>INTMARB_IN!G$2</f>
        <v>174.7028189082622</v>
      </c>
      <c r="H6" s="12">
        <f>INTMARB_IN!H$2</f>
        <v>223.18573186625491</v>
      </c>
      <c r="I6" s="12">
        <f>INTMARB_IN!I$2</f>
        <v>180.93699848947185</v>
      </c>
      <c r="J6" s="12">
        <f>INTMARB_IN!J$2</f>
        <v>134.929105137921</v>
      </c>
      <c r="K6" s="12">
        <f>INTMARB_IN!K$2</f>
        <v>96.092149067674271</v>
      </c>
      <c r="L6" s="12">
        <f>INTMARB_IN!L$2</f>
        <v>123.80115159814119</v>
      </c>
      <c r="M6" s="12">
        <f>INTMARB_IN!M$2</f>
        <v>139.51155799340302</v>
      </c>
      <c r="N6" s="12">
        <f>INTMARB_IN!N$2</f>
        <v>148.13024137109693</v>
      </c>
      <c r="O6" s="12">
        <f>INTMARB_IN!O$2</f>
        <v>130.43961757451888</v>
      </c>
      <c r="P6" s="12">
        <f>INTMARB_IN!P$2</f>
        <v>86.613669063329908</v>
      </c>
      <c r="Q6" s="12">
        <f>INTMARB_IN!Q$2</f>
        <v>10.250968753380116</v>
      </c>
      <c r="R6" s="12">
        <f>INTMARB_IN!R$2</f>
        <v>66.662522439940332</v>
      </c>
      <c r="S6" s="12">
        <f>INTMARB_IN!S$2</f>
        <v>132.75386407350683</v>
      </c>
      <c r="T6" s="12">
        <f>INTMARB_IN!T$2</f>
        <v>143.15371819948686</v>
      </c>
      <c r="U6" s="12">
        <f>INTMARB_IN!U$2</f>
        <v>167.09676596122785</v>
      </c>
      <c r="V6" s="12">
        <f>INTMARB_IN!V$2</f>
        <v>164.85677447090367</v>
      </c>
      <c r="W6" s="12">
        <f>INTMARB_IN!W$2</f>
        <v>133.75434003516821</v>
      </c>
      <c r="X6" s="12">
        <f>INTMARB_IN!X$2</f>
        <v>128.568839462396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150.54390186855443</v>
      </c>
      <c r="D7" s="12">
        <f>INTMARB_EX!D$2</f>
        <v>163.25942393801427</v>
      </c>
      <c r="E7" s="12">
        <f>INTMARB_EX!E$2</f>
        <v>179.72444863293234</v>
      </c>
      <c r="F7" s="12">
        <f>INTMARB_EX!F$2</f>
        <v>179.32914597254216</v>
      </c>
      <c r="G7" s="12">
        <f>INTMARB_EX!G$2</f>
        <v>185.76452913173785</v>
      </c>
      <c r="H7" s="12">
        <f>INTMARB_EX!H$2</f>
        <v>233.05863301374509</v>
      </c>
      <c r="I7" s="12">
        <f>INTMARB_EX!I$2</f>
        <v>259.60849935052818</v>
      </c>
      <c r="J7" s="12">
        <f>INTMARB_EX!J$2</f>
        <v>244.62114630207918</v>
      </c>
      <c r="K7" s="12">
        <f>INTMARB_EX!K$2</f>
        <v>190.4388752523258</v>
      </c>
      <c r="L7" s="12">
        <f>INTMARB_EX!L$2</f>
        <v>280.736090001859</v>
      </c>
      <c r="M7" s="12">
        <f>INTMARB_EX!M$2</f>
        <v>308.86629208659713</v>
      </c>
      <c r="N7" s="12">
        <f>INTMARB_EX!N$2</f>
        <v>303.55250590890324</v>
      </c>
      <c r="O7" s="12">
        <f>INTMARB_EX!O$2</f>
        <v>256.29214570548118</v>
      </c>
      <c r="P7" s="12">
        <f>INTMARB_EX!P$2</f>
        <v>191.89699553667015</v>
      </c>
      <c r="Q7" s="12">
        <f>INTMARB_EX!Q$2</f>
        <v>24.44731768661989</v>
      </c>
      <c r="R7" s="12">
        <f>INTMARB_EX!R$2</f>
        <v>173.16820892005967</v>
      </c>
      <c r="S7" s="12">
        <f>INTMARB_EX!S$2</f>
        <v>383.34947704649318</v>
      </c>
      <c r="T7" s="12">
        <f>INTMARB_EX!T$2</f>
        <v>412.71116860051313</v>
      </c>
      <c r="U7" s="12">
        <f>INTMARB_EX!U$2</f>
        <v>473.2020186387723</v>
      </c>
      <c r="V7" s="12">
        <f>INTMARB_EX!V$2</f>
        <v>454.19639808909648</v>
      </c>
      <c r="W7" s="12">
        <f>INTMARB_EX!W$2</f>
        <v>445.22305976483193</v>
      </c>
      <c r="X7" s="12">
        <f>INTMARB_EX!X$2</f>
        <v>467.16643757760414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10342.085845248001</v>
      </c>
      <c r="D8" s="8">
        <f>GIC!D$2</f>
        <v>11041.903936188</v>
      </c>
      <c r="E8" s="8">
        <f>GIC!E$2</f>
        <v>11117.92954374</v>
      </c>
      <c r="F8" s="8">
        <f>GIC!F$2</f>
        <v>11093.561829828001</v>
      </c>
      <c r="G8" s="8">
        <f>GIC!G$2</f>
        <v>11768.960051784001</v>
      </c>
      <c r="H8" s="8">
        <f>GIC!H$2</f>
        <v>12677.996713176</v>
      </c>
      <c r="I8" s="8">
        <f>GIC!I$2</f>
        <v>12708.218019240001</v>
      </c>
      <c r="J8" s="8">
        <f>GIC!J$2</f>
        <v>13016.685060287999</v>
      </c>
      <c r="K8" s="8">
        <f>GIC!K$2</f>
        <v>12869.697720888002</v>
      </c>
      <c r="L8" s="8">
        <f>GIC!L$2</f>
        <v>11498.973482772002</v>
      </c>
      <c r="M8" s="8">
        <f>GIC!M$2</f>
        <v>12448.809503748</v>
      </c>
      <c r="N8" s="8">
        <f>GIC!N$2</f>
        <v>11681.034458075999</v>
      </c>
      <c r="O8" s="8">
        <f>GIC!O$2</f>
        <v>11704.780077515999</v>
      </c>
      <c r="P8" s="8">
        <f>GIC!P$2</f>
        <v>11065.241829564002</v>
      </c>
      <c r="Q8" s="8">
        <f>GIC!Q$2</f>
        <v>10683.628403436003</v>
      </c>
      <c r="R8" s="8">
        <f>GIC!R$2</f>
        <v>10691.451199584</v>
      </c>
      <c r="S8" s="8">
        <f>GIC!S$2</f>
        <v>10971.143640035998</v>
      </c>
      <c r="T8" s="8">
        <f>GIC!T$2</f>
        <v>11015.468206019999</v>
      </c>
      <c r="U8" s="8">
        <f>GIC!U$2</f>
        <v>11454.389623691999</v>
      </c>
      <c r="V8" s="8">
        <f>GIC!V$2</f>
        <v>11489.536340604001</v>
      </c>
      <c r="W8" s="8">
        <f>GIC!W$2</f>
        <v>11283.069530304001</v>
      </c>
      <c r="X8" s="8">
        <f>GIC!X$2</f>
        <v>11671.10066394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71.439839999999975</v>
      </c>
      <c r="D9" s="10">
        <f>INTAVI!D$2</f>
        <v>93.843995039999996</v>
      </c>
      <c r="E9" s="10">
        <f>INTAVI!E$2</f>
        <v>84.360356280000019</v>
      </c>
      <c r="F9" s="10">
        <f>INTAVI!F$2</f>
        <v>96.619277519999997</v>
      </c>
      <c r="G9" s="10">
        <f>INTAVI!G$2</f>
        <v>103.22823923999999</v>
      </c>
      <c r="H9" s="10">
        <f>INTAVI!H$2</f>
        <v>139.77359999999999</v>
      </c>
      <c r="I9" s="10">
        <f>INTAVI!I$2</f>
        <v>158.41008000000002</v>
      </c>
      <c r="J9" s="10">
        <f>INTAVI!J$2</f>
        <v>198.60508475999998</v>
      </c>
      <c r="K9" s="10">
        <f>INTAVI!K$2</f>
        <v>229.63715352</v>
      </c>
      <c r="L9" s="10">
        <f>INTAVI!L$2</f>
        <v>108.61211123999999</v>
      </c>
      <c r="M9" s="10">
        <f>INTAVI!M$2</f>
        <v>145.85064552</v>
      </c>
      <c r="N9" s="10">
        <f>INTAVI!N$2</f>
        <v>167.573016</v>
      </c>
      <c r="O9" s="10">
        <f>INTAVI!O$2</f>
        <v>189.29538648000002</v>
      </c>
      <c r="P9" s="10">
        <f>INTAVI!P$2</f>
        <v>211.01775696000004</v>
      </c>
      <c r="Q9" s="10">
        <f>INTAVI!Q$2</f>
        <v>232.74038628000002</v>
      </c>
      <c r="R9" s="10">
        <f>INTAVI!R$2</f>
        <v>245.60758152</v>
      </c>
      <c r="S9" s="10">
        <f>INTAVI!S$2</f>
        <v>288.86544000000009</v>
      </c>
      <c r="T9" s="10">
        <f>INTAVI!T$2</f>
        <v>318.66801876000005</v>
      </c>
      <c r="U9" s="10">
        <f>INTAVI!U$2</f>
        <v>379.33234956000018</v>
      </c>
      <c r="V9" s="10">
        <f>INTAVI!V$2</f>
        <v>371.24152884000023</v>
      </c>
      <c r="W9" s="10">
        <f>INTAVI!W$2</f>
        <v>163.05988176000008</v>
      </c>
      <c r="X9" s="10">
        <f>INTAVI!X$2</f>
        <v>186.08758236000003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59.21825056763727</v>
      </c>
      <c r="D10" s="12">
        <f>INTAVI_PA_IN!D$2</f>
        <v>78.148051952883876</v>
      </c>
      <c r="E10" s="12">
        <f>INTAVI_PA_IN!E$2</f>
        <v>70.144957144987998</v>
      </c>
      <c r="F10" s="12">
        <f>INTAVI_PA_IN!F$2</f>
        <v>81.093251173164475</v>
      </c>
      <c r="G10" s="12">
        <f>INTAVI_PA_IN!G$2</f>
        <v>86.620802030999911</v>
      </c>
      <c r="H10" s="12">
        <f>INTAVI_PA_IN!H$2</f>
        <v>120.19053014019316</v>
      </c>
      <c r="I10" s="12">
        <f>INTAVI_PA_IN!I$2</f>
        <v>137.12501113388572</v>
      </c>
      <c r="J10" s="12">
        <f>INTAVI_PA_IN!J$2</f>
        <v>172.09364601940501</v>
      </c>
      <c r="K10" s="12">
        <f>INTAVI_PA_IN!K$2</f>
        <v>199.42380106772362</v>
      </c>
      <c r="L10" s="12">
        <f>INTAVI_PA_IN!L$2</f>
        <v>92.458955813007876</v>
      </c>
      <c r="M10" s="12">
        <f>INTAVI_PA_IN!M$2</f>
        <v>126.01569371144855</v>
      </c>
      <c r="N10" s="12">
        <f>INTAVI_PA_IN!N$2</f>
        <v>145.76066750006714</v>
      </c>
      <c r="O10" s="12">
        <f>INTAVI_PA_IN!O$2</f>
        <v>165.85679762480873</v>
      </c>
      <c r="P10" s="12">
        <f>INTAVI_PA_IN!P$2</f>
        <v>185.52053888830801</v>
      </c>
      <c r="Q10" s="12">
        <f>INTAVI_PA_IN!Q$2</f>
        <v>205.31618991828947</v>
      </c>
      <c r="R10" s="12">
        <f>INTAVI_PA_IN!R$2</f>
        <v>217.89750291181093</v>
      </c>
      <c r="S10" s="12">
        <f>INTAVI_PA_IN!S$2</f>
        <v>259.49048685460855</v>
      </c>
      <c r="T10" s="12">
        <f>INTAVI_PA_IN!T$2</f>
        <v>286.86477045867343</v>
      </c>
      <c r="U10" s="12">
        <f>INTAVI_PA_IN!U$2</f>
        <v>343.06785137252552</v>
      </c>
      <c r="V10" s="12">
        <f>INTAVI_PA_IN!V$2</f>
        <v>335.13646065927162</v>
      </c>
      <c r="W10" s="12">
        <f>INTAVI_PA_IN!W$2</f>
        <v>137.63423371678746</v>
      </c>
      <c r="X10" s="12">
        <f>INTAVI_PA_IN!X$2</f>
        <v>160.38385205269736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10.732728855637355</v>
      </c>
      <c r="D11" s="12">
        <f>INTAVI_PA_EX!D$2</f>
        <v>14.172952427174115</v>
      </c>
      <c r="E11" s="12">
        <f>INTAVI_PA_EX!E$2</f>
        <v>12.724921096519349</v>
      </c>
      <c r="F11" s="12">
        <f>INTAVI_PA_EX!F$2</f>
        <v>14.705129601216139</v>
      </c>
      <c r="G11" s="12">
        <f>INTAVI_PA_EX!G$2</f>
        <v>15.709852526011211</v>
      </c>
      <c r="H11" s="12">
        <f>INTAVI_PA_EX!H$2</f>
        <v>18.471596887669733</v>
      </c>
      <c r="I11" s="12">
        <f>INTAVI_PA_EX!I$2</f>
        <v>19.654606589705185</v>
      </c>
      <c r="J11" s="12">
        <f>INTAVI_PA_EX!J$2</f>
        <v>24.437667567888621</v>
      </c>
      <c r="K11" s="12">
        <f>INTAVI_PA_EX!K$2</f>
        <v>28.138702358621266</v>
      </c>
      <c r="L11" s="12">
        <f>INTAVI_PA_EX!L$2</f>
        <v>15.228419927725428</v>
      </c>
      <c r="M11" s="12">
        <f>INTAVI_PA_EX!M$2</f>
        <v>18.595071694049871</v>
      </c>
      <c r="N11" s="12">
        <f>INTAVI_PA_EX!N$2</f>
        <v>20.503151246345833</v>
      </c>
      <c r="O11" s="12">
        <f>INTAVI_PA_EX!O$2</f>
        <v>20.856250604213731</v>
      </c>
      <c r="P11" s="12">
        <f>INTAVI_PA_EX!P$2</f>
        <v>22.702703619232427</v>
      </c>
      <c r="Q11" s="12">
        <f>INTAVI_PA_EX!Q$2</f>
        <v>24.965119408081261</v>
      </c>
      <c r="R11" s="12">
        <f>INTAVI_PA_EX!R$2</f>
        <v>25.150860732557717</v>
      </c>
      <c r="S11" s="12">
        <f>INTAVI_PA_EX!S$2</f>
        <v>26.870871368290047</v>
      </c>
      <c r="T11" s="12">
        <f>INTAVI_PA_EX!T$2</f>
        <v>28.779940401605806</v>
      </c>
      <c r="U11" s="12">
        <f>INTAVI_PA_EX!U$2</f>
        <v>32.848122605828422</v>
      </c>
      <c r="V11" s="12">
        <f>INTAVI_PA_EX!V$2</f>
        <v>32.735682751516137</v>
      </c>
      <c r="W11" s="12">
        <f>INTAVI_PA_EX!W$2</f>
        <v>19.698733610956047</v>
      </c>
      <c r="X11" s="12">
        <f>INTAVI_PA_EX!X$2</f>
        <v>20.285809405472556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1.4617169621244941</v>
      </c>
      <c r="D12" s="12">
        <f>INTAVI_FR_IN!D$2</f>
        <v>1.4957466222028215</v>
      </c>
      <c r="E12" s="12">
        <f>INTAVI_FR_IN!E$2</f>
        <v>1.4633049357318613</v>
      </c>
      <c r="F12" s="12">
        <f>INTAVI_FR_IN!F$2</f>
        <v>0.79349357506422025</v>
      </c>
      <c r="G12" s="12">
        <f>INTAVI_FR_IN!G$2</f>
        <v>0.86337186682349243</v>
      </c>
      <c r="H12" s="12">
        <f>INTAVI_FR_IN!H$2</f>
        <v>1.0633964125850721</v>
      </c>
      <c r="I12" s="12">
        <f>INTAVI_FR_IN!I$2</f>
        <v>1.5166950109496753</v>
      </c>
      <c r="J12" s="12">
        <f>INTAVI_FR_IN!J$2</f>
        <v>1.8699896768733244</v>
      </c>
      <c r="K12" s="12">
        <f>INTAVI_FR_IN!K$2</f>
        <v>1.939902307843246</v>
      </c>
      <c r="L12" s="12">
        <f>INTAVI_FR_IN!L$2</f>
        <v>0.90820821297280674</v>
      </c>
      <c r="M12" s="12">
        <f>INTAVI_FR_IN!M$2</f>
        <v>1.2079391709594478</v>
      </c>
      <c r="N12" s="12">
        <f>INTAVI_FR_IN!N$2</f>
        <v>1.2476600050980844</v>
      </c>
      <c r="O12" s="12">
        <f>INTAVI_FR_IN!O$2</f>
        <v>1.2510210173553749</v>
      </c>
      <c r="P12" s="12">
        <f>INTAVI_FR_IN!P$2</f>
        <v>2.1963429420135459</v>
      </c>
      <c r="Q12" s="12">
        <f>INTAVI_FR_IN!Q$2</f>
        <v>2.1875517878114157</v>
      </c>
      <c r="R12" s="12">
        <f>INTAVI_FR_IN!R$2</f>
        <v>2.3142641521352285</v>
      </c>
      <c r="S12" s="12">
        <f>INTAVI_FR_IN!S$2</f>
        <v>2.3441054631119718</v>
      </c>
      <c r="T12" s="12">
        <f>INTAVI_FR_IN!T$2</f>
        <v>2.9397662935307953</v>
      </c>
      <c r="U12" s="12">
        <f>INTAVI_FR_IN!U$2</f>
        <v>3.2785524387727012</v>
      </c>
      <c r="V12" s="12">
        <f>INTAVI_FR_IN!V$2</f>
        <v>3.2103030418835949</v>
      </c>
      <c r="W12" s="12">
        <f>INTAVI_FR_IN!W$2</f>
        <v>5.1142399087580346</v>
      </c>
      <c r="X12" s="12">
        <f>INTAVI_FR_IN!X$2</f>
        <v>5.0896000739393523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2.7143614600856545E-2</v>
      </c>
      <c r="D13" s="12">
        <f>INTAVI_FR_EX!D$2</f>
        <v>2.7244037739171778E-2</v>
      </c>
      <c r="E13" s="12">
        <f>INTAVI_FR_EX!E$2</f>
        <v>2.7173102760816088E-2</v>
      </c>
      <c r="F13" s="12">
        <f>INTAVI_FR_EX!F$2</f>
        <v>2.7403170555168728E-2</v>
      </c>
      <c r="G13" s="12">
        <f>INTAVI_FR_EX!G$2</f>
        <v>3.4212816165390667E-2</v>
      </c>
      <c r="H13" s="12">
        <f>INTAVI_FR_EX!H$2</f>
        <v>4.8076559552057085E-2</v>
      </c>
      <c r="I13" s="12">
        <f>INTAVI_FR_EX!I$2</f>
        <v>0.11376726545941002</v>
      </c>
      <c r="J13" s="12">
        <f>INTAVI_FR_EX!J$2</f>
        <v>0.20378149583302313</v>
      </c>
      <c r="K13" s="12">
        <f>INTAVI_FR_EX!K$2</f>
        <v>0.13474778581187369</v>
      </c>
      <c r="L13" s="12">
        <f>INTAVI_FR_EX!L$2</f>
        <v>1.6527286293886164E-2</v>
      </c>
      <c r="M13" s="12">
        <f>INTAVI_FR_EX!M$2</f>
        <v>3.194094354213188E-2</v>
      </c>
      <c r="N13" s="12">
        <f>INTAVI_FR_EX!N$2</f>
        <v>6.1537248488934472E-2</v>
      </c>
      <c r="O13" s="12">
        <f>INTAVI_FR_EX!O$2</f>
        <v>1.331317233622183</v>
      </c>
      <c r="P13" s="12">
        <f>INTAVI_FR_EX!P$2</f>
        <v>0.59817151044603212</v>
      </c>
      <c r="Q13" s="12">
        <f>INTAVI_FR_EX!Q$2</f>
        <v>0.27152516581788438</v>
      </c>
      <c r="R13" s="12">
        <f>INTAVI_FR_EX!R$2</f>
        <v>0.24495372349615124</v>
      </c>
      <c r="S13" s="12">
        <f>INTAVI_FR_EX!S$2</f>
        <v>0.15997631398948287</v>
      </c>
      <c r="T13" s="12">
        <f>INTAVI_FR_EX!T$2</f>
        <v>8.354160619002568E-2</v>
      </c>
      <c r="U13" s="12">
        <f>INTAVI_FR_EX!U$2</f>
        <v>0.13782314287355488</v>
      </c>
      <c r="V13" s="12">
        <f>INTAVI_FR_EX!V$2</f>
        <v>0.15908238732885277</v>
      </c>
      <c r="W13" s="12">
        <f>INTAVI_FR_EX!W$2</f>
        <v>0.61267452349851448</v>
      </c>
      <c r="X13" s="12">
        <f>INTAVI_FR_EX!X$2</f>
        <v>0.32832082789076089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10270.646005248</v>
      </c>
      <c r="D14" s="8">
        <f>NRGSUP!D$2</f>
        <v>10948.059941148</v>
      </c>
      <c r="E14" s="8">
        <f>NRGSUP!E$2</f>
        <v>11033.56918746</v>
      </c>
      <c r="F14" s="8">
        <f>NRGSUP!F$2</f>
        <v>10996.942552308001</v>
      </c>
      <c r="G14" s="8">
        <f>NRGSUP!G$2</f>
        <v>11665.731812544</v>
      </c>
      <c r="H14" s="8">
        <f>NRGSUP!H$2</f>
        <v>12538.223113176</v>
      </c>
      <c r="I14" s="8">
        <f>NRGSUP!I$2</f>
        <v>12549.80793924</v>
      </c>
      <c r="J14" s="8">
        <f>NRGSUP!J$2</f>
        <v>12818.079975527999</v>
      </c>
      <c r="K14" s="8">
        <f>NRGSUP!K$2</f>
        <v>12640.060567368</v>
      </c>
      <c r="L14" s="8">
        <f>NRGSUP!L$2</f>
        <v>11390.361371532001</v>
      </c>
      <c r="M14" s="8">
        <f>NRGSUP!M$2</f>
        <v>12302.958858228001</v>
      </c>
      <c r="N14" s="8">
        <f>NRGSUP!N$2</f>
        <v>11513.461442076001</v>
      </c>
      <c r="O14" s="8">
        <f>NRGSUP!O$2</f>
        <v>11515.484691035999</v>
      </c>
      <c r="P14" s="8">
        <f>NRGSUP!P$2</f>
        <v>10854.224072604002</v>
      </c>
      <c r="Q14" s="8">
        <f>NRGSUP!Q$2</f>
        <v>10450.888017156001</v>
      </c>
      <c r="R14" s="8">
        <f>NRGSUP!R$2</f>
        <v>10445.843618064002</v>
      </c>
      <c r="S14" s="8">
        <f>NRGSUP!S$2</f>
        <v>10682.278200036</v>
      </c>
      <c r="T14" s="8">
        <f>NRGSUP!T$2</f>
        <v>10696.80018726</v>
      </c>
      <c r="U14" s="8">
        <f>NRGSUP!U$2</f>
        <v>11075.057274131999</v>
      </c>
      <c r="V14" s="8">
        <f>NRGSUP!V$2</f>
        <v>11118.294811764001</v>
      </c>
      <c r="W14" s="8">
        <f>NRGSUP!W$2</f>
        <v>11120.009648544001</v>
      </c>
      <c r="X14" s="8">
        <f>NRGSUP!X$2</f>
        <v>11485.01308158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3966.3144330840005</v>
      </c>
      <c r="D15" s="10">
        <f>TI_EHG_E!D$2</f>
        <v>4141.6374876479995</v>
      </c>
      <c r="E15" s="10">
        <f>TI_EHG_E!E$2</f>
        <v>3940.4638594800008</v>
      </c>
      <c r="F15" s="10">
        <f>TI_EHG_E!F$2</f>
        <v>3806.6270775840003</v>
      </c>
      <c r="G15" s="10">
        <f>TI_EHG_E!G$2</f>
        <v>3783.9182325840002</v>
      </c>
      <c r="H15" s="10">
        <f>TI_EHG_E!H$2</f>
        <v>3968.6209498800008</v>
      </c>
      <c r="I15" s="10">
        <f>TI_EHG_E!I$2</f>
        <v>3738.8144670480006</v>
      </c>
      <c r="J15" s="10">
        <f>TI_EHG_E!J$2</f>
        <v>3366.2551345919996</v>
      </c>
      <c r="K15" s="10">
        <f>TI_EHG_E!K$2</f>
        <v>3022.0650804240004</v>
      </c>
      <c r="L15" s="10">
        <f>TI_EHG_E!L$2</f>
        <v>3108.4245231840005</v>
      </c>
      <c r="M15" s="10">
        <f>TI_EHG_E!M$2</f>
        <v>3761.8858278000007</v>
      </c>
      <c r="N15" s="10">
        <f>TI_EHG_E!N$2</f>
        <v>2915.0878965839997</v>
      </c>
      <c r="O15" s="10">
        <f>TI_EHG_E!O$2</f>
        <v>2976.8076673200007</v>
      </c>
      <c r="P15" s="10">
        <f>TI_EHG_E!P$2</f>
        <v>2358.9695762639994</v>
      </c>
      <c r="Q15" s="10">
        <f>TI_EHG_E!Q$2</f>
        <v>1816.0766277119999</v>
      </c>
      <c r="R15" s="10">
        <f>TI_EHG_E!R$2</f>
        <v>1653.873650712</v>
      </c>
      <c r="S15" s="10">
        <f>TI_EHG_E!S$2</f>
        <v>1358.789499576</v>
      </c>
      <c r="T15" s="10">
        <f>TI_EHG_E!T$2</f>
        <v>1060.5187663920001</v>
      </c>
      <c r="U15" s="10">
        <f>TI_EHG_E!U$2</f>
        <v>1010.3516209439997</v>
      </c>
      <c r="V15" s="10">
        <f>TI_EHG_E!V$2</f>
        <v>836.35841059200004</v>
      </c>
      <c r="W15" s="10">
        <f>TI_EHG_E!W$2</f>
        <v>1289.3076869760002</v>
      </c>
      <c r="X15" s="10">
        <f>TI_EHG_E!X$2</f>
        <v>1419.2357644799999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0</v>
      </c>
      <c r="D16" s="12">
        <f>TI_EHG_E_E!D$2</f>
        <v>0</v>
      </c>
      <c r="E16" s="12">
        <f>TI_EHG_E_E!E$2</f>
        <v>0</v>
      </c>
      <c r="F16" s="12">
        <f>TI_EHG_E_E!F$2</f>
        <v>0</v>
      </c>
      <c r="G16" s="12">
        <f>TI_EHG_E_E!G$2</f>
        <v>0</v>
      </c>
      <c r="H16" s="12">
        <f>TI_EHG_E_E!H$2</f>
        <v>0</v>
      </c>
      <c r="I16" s="12">
        <f>TI_EHG_E_E!I$2</f>
        <v>0</v>
      </c>
      <c r="J16" s="12">
        <f>TI_EHG_E_E!J$2</f>
        <v>0</v>
      </c>
      <c r="K16" s="12">
        <f>TI_EHG_E_E!K$2</f>
        <v>0</v>
      </c>
      <c r="L16" s="12">
        <f>TI_EHG_E_E!L$2</f>
        <v>0</v>
      </c>
      <c r="M16" s="12">
        <f>TI_EHG_E_E!M$2</f>
        <v>0</v>
      </c>
      <c r="N16" s="12">
        <f>TI_EHG_E_E!N$2</f>
        <v>0</v>
      </c>
      <c r="O16" s="12">
        <f>TI_EHG_E_E!O$2</f>
        <v>0</v>
      </c>
      <c r="P16" s="12">
        <f>TI_EHG_E_E!P$2</f>
        <v>0</v>
      </c>
      <c r="Q16" s="12">
        <f>TI_EHG_E_E!Q$2</f>
        <v>0</v>
      </c>
      <c r="R16" s="12">
        <f>TI_EHG_E_E!R$2</f>
        <v>0</v>
      </c>
      <c r="S16" s="12">
        <f>TI_EHG_E_E!S$2</f>
        <v>0</v>
      </c>
      <c r="T16" s="12">
        <f>TI_EHG_E_E!T$2</f>
        <v>0</v>
      </c>
      <c r="U16" s="12">
        <f>TI_EHG_E_E!U$2</f>
        <v>0</v>
      </c>
      <c r="V16" s="12">
        <f>TI_EHG_E_E!V$2</f>
        <v>0</v>
      </c>
      <c r="W16" s="12">
        <f>TI_EHG_E_E!W$2</f>
        <v>0</v>
      </c>
      <c r="X16" s="12">
        <f>TI_EHG_E_E!X$2</f>
        <v>0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2325.6192448108832</v>
      </c>
      <c r="D17" s="12">
        <f>TI_EHG_CHP_E!D$2</f>
        <v>2539.4235771600001</v>
      </c>
      <c r="E17" s="12">
        <f>TI_EHG_CHP_E!E$2</f>
        <v>2483.0346798</v>
      </c>
      <c r="F17" s="12">
        <f>TI_EHG_CHP_E!F$2</f>
        <v>2519.4458548799998</v>
      </c>
      <c r="G17" s="12">
        <f>TI_EHG_CHP_E!G$2</f>
        <v>2820.24390924</v>
      </c>
      <c r="H17" s="12">
        <f>TI_EHG_CHP_E!H$2</f>
        <v>3039.1512562800008</v>
      </c>
      <c r="I17" s="12">
        <f>TI_EHG_CHP_E!I$2</f>
        <v>2845.3214247840006</v>
      </c>
      <c r="J17" s="12">
        <f>TI_EHG_CHP_E!J$2</f>
        <v>2479.1308288559999</v>
      </c>
      <c r="K17" s="12">
        <f>TI_EHG_CHP_E!K$2</f>
        <v>2306.7837156240003</v>
      </c>
      <c r="L17" s="12">
        <f>TI_EHG_CHP_E!L$2</f>
        <v>2446.0005369599999</v>
      </c>
      <c r="M17" s="12">
        <f>TI_EHG_CHP_E!M$2</f>
        <v>3025.9974470400007</v>
      </c>
      <c r="N17" s="12">
        <f>TI_EHG_CHP_E!N$2</f>
        <v>2290.7494029599998</v>
      </c>
      <c r="O17" s="12">
        <f>TI_EHG_CHP_E!O$2</f>
        <v>2360.4253956000002</v>
      </c>
      <c r="P17" s="12">
        <f>TI_EHG_CHP_E!P$2</f>
        <v>1828.02243168</v>
      </c>
      <c r="Q17" s="12">
        <f>TI_EHG_CHP_E!Q$2</f>
        <v>1419.5556499680001</v>
      </c>
      <c r="R17" s="12">
        <f>TI_EHG_CHP_E!R$2</f>
        <v>1350.73352196</v>
      </c>
      <c r="S17" s="12">
        <f>TI_EHG_CHP_E!S$2</f>
        <v>1051.5214209600001</v>
      </c>
      <c r="T17" s="12">
        <f>TI_EHG_CHP_E!T$2</f>
        <v>764.87395356000002</v>
      </c>
      <c r="U17" s="12">
        <f>TI_EHG_CHP_E!U$2</f>
        <v>684.00094319999994</v>
      </c>
      <c r="V17" s="12">
        <f>TI_EHG_CHP_E!V$2</f>
        <v>615.5556812868025</v>
      </c>
      <c r="W17" s="12">
        <f>TI_EHG_CHP_E!W$2</f>
        <v>1123.0810444190456</v>
      </c>
      <c r="X17" s="12">
        <f>TI_EHG_CHP_E!X$2</f>
        <v>1140.5061115685116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1640.6951882731171</v>
      </c>
      <c r="D18" s="12">
        <f>TI_EHG_H_E!D$2</f>
        <v>1602.2139104879998</v>
      </c>
      <c r="E18" s="12">
        <f>TI_EHG_H_E!E$2</f>
        <v>1457.4291796799998</v>
      </c>
      <c r="F18" s="12">
        <f>TI_EHG_H_E!F$2</f>
        <v>1287.181222704</v>
      </c>
      <c r="G18" s="12">
        <f>TI_EHG_H_E!G$2</f>
        <v>963.67432334399996</v>
      </c>
      <c r="H18" s="12">
        <f>TI_EHG_H_E!H$2</f>
        <v>929.46969359999991</v>
      </c>
      <c r="I18" s="12">
        <f>TI_EHG_H_E!I$2</f>
        <v>893.49304226400011</v>
      </c>
      <c r="J18" s="12">
        <f>TI_EHG_H_E!J$2</f>
        <v>887.12430573600011</v>
      </c>
      <c r="K18" s="12">
        <f>TI_EHG_H_E!K$2</f>
        <v>715.28136479999989</v>
      </c>
      <c r="L18" s="12">
        <f>TI_EHG_H_E!L$2</f>
        <v>662.42398622400015</v>
      </c>
      <c r="M18" s="12">
        <f>TI_EHG_H_E!M$2</f>
        <v>735.88838076000002</v>
      </c>
      <c r="N18" s="12">
        <f>TI_EHG_H_E!N$2</f>
        <v>624.33849362399997</v>
      </c>
      <c r="O18" s="12">
        <f>TI_EHG_H_E!O$2</f>
        <v>616.38227172000006</v>
      </c>
      <c r="P18" s="12">
        <f>TI_EHG_H_E!P$2</f>
        <v>530.94714458399983</v>
      </c>
      <c r="Q18" s="12">
        <f>TI_EHG_H_E!Q$2</f>
        <v>396.52097774399999</v>
      </c>
      <c r="R18" s="12">
        <f>TI_EHG_H_E!R$2</f>
        <v>303.14012875200001</v>
      </c>
      <c r="S18" s="12">
        <f>TI_EHG_H_E!S$2</f>
        <v>307.26807861600008</v>
      </c>
      <c r="T18" s="12">
        <f>TI_EHG_H_E!T$2</f>
        <v>295.64481283200001</v>
      </c>
      <c r="U18" s="12">
        <f>TI_EHG_H_E!U$2</f>
        <v>326.35067774399988</v>
      </c>
      <c r="V18" s="12">
        <f>TI_EHG_H_E!V$2</f>
        <v>220.80272930519754</v>
      </c>
      <c r="W18" s="12">
        <f>TI_EHG_H_E!W$2</f>
        <v>166.22664255695472</v>
      </c>
      <c r="X18" s="12">
        <f>TI_EHG_H_E!X$2</f>
        <v>278.72965291148836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1141.0710449040002</v>
      </c>
      <c r="D19" s="8">
        <f>NRG_E!D$2</f>
        <v>1454.6174279040004</v>
      </c>
      <c r="E19" s="8">
        <f>NRG_E!E$2</f>
        <v>1479.6752358240003</v>
      </c>
      <c r="F19" s="8">
        <f>NRG_E!F$2</f>
        <v>1465.9965578160004</v>
      </c>
      <c r="G19" s="8">
        <f>NRG_E!G$2</f>
        <v>1699.0006489200002</v>
      </c>
      <c r="H19" s="8">
        <f>NRG_E!H$2</f>
        <v>1806.4732199040002</v>
      </c>
      <c r="I19" s="8">
        <f>NRG_E!I$2</f>
        <v>1533.085071984</v>
      </c>
      <c r="J19" s="8">
        <f>NRG_E!J$2</f>
        <v>1445.3320751999997</v>
      </c>
      <c r="K19" s="8">
        <f>NRG_E!K$2</f>
        <v>1849.3329369599999</v>
      </c>
      <c r="L19" s="8">
        <f>NRG_E!L$2</f>
        <v>1715.2151198400002</v>
      </c>
      <c r="M19" s="8">
        <f>NRG_E!M$2</f>
        <v>1585.2255098400003</v>
      </c>
      <c r="N19" s="8">
        <f>NRG_E!N$2</f>
        <v>1554.6583268640002</v>
      </c>
      <c r="O19" s="8">
        <f>NRG_E!O$2</f>
        <v>1443.9867729840003</v>
      </c>
      <c r="P19" s="8">
        <f>NRG_E!P$2</f>
        <v>1472.8745754000004</v>
      </c>
      <c r="Q19" s="8">
        <f>NRG_E!Q$2</f>
        <v>1310.515749504</v>
      </c>
      <c r="R19" s="8">
        <f>NRG_E!R$2</f>
        <v>1438.4640398399999</v>
      </c>
      <c r="S19" s="8">
        <f>NRG_E!S$2</f>
        <v>1487.45050812</v>
      </c>
      <c r="T19" s="8">
        <f>NRG_E!T$2</f>
        <v>1441.534148064</v>
      </c>
      <c r="U19" s="8">
        <f>NRG_E!U$2</f>
        <v>1382.49034308</v>
      </c>
      <c r="V19" s="8">
        <f>NRG_E!V$2</f>
        <v>1401.4499495760001</v>
      </c>
      <c r="W19" s="8">
        <f>NRG_E!W$2</f>
        <v>1296.5030508239997</v>
      </c>
      <c r="X19" s="8">
        <f>NRG_E!X$2</f>
        <v>1278.4022259840001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0.15147000000000002</v>
      </c>
      <c r="D21" s="12">
        <f>NRG_OIL_NG_E!D$2</f>
        <v>3.3718690799999993</v>
      </c>
      <c r="E21" s="12">
        <f>NRG_OIL_NG_E!E$2</f>
        <v>3.3718690799999993</v>
      </c>
      <c r="F21" s="12">
        <f>NRG_OIL_NG_E!F$2</f>
        <v>3.3213790799999994</v>
      </c>
      <c r="G21" s="12">
        <f>NRG_OIL_NG_E!G$2</f>
        <v>3.3213790799999994</v>
      </c>
      <c r="H21" s="12">
        <f>NRG_OIL_NG_E!H$2</f>
        <v>6.4915549199999978</v>
      </c>
      <c r="I21" s="12">
        <f>NRG_OIL_NG_E!I$2</f>
        <v>3.3213790799999994</v>
      </c>
      <c r="J21" s="12">
        <f>NRG_OIL_NG_E!J$2</f>
        <v>3.3429866399999999</v>
      </c>
      <c r="K21" s="12">
        <f>NRG_OIL_NG_E!K$2</f>
        <v>3.3429866399999999</v>
      </c>
      <c r="L21" s="12">
        <f>NRG_OIL_NG_E!L$2</f>
        <v>3.3429866399999999</v>
      </c>
      <c r="M21" s="12">
        <f>NRG_OIL_NG_E!M$2</f>
        <v>0.15147000000000002</v>
      </c>
      <c r="N21" s="12">
        <f>NRG_OIL_NG_E!N$2</f>
        <v>3.3429866399999999</v>
      </c>
      <c r="O21" s="12">
        <f>NRG_OIL_NG_E!O$2</f>
        <v>3.3934766399999998</v>
      </c>
      <c r="P21" s="12">
        <f>NRG_OIL_NG_E!P$2</f>
        <v>3.3934766399999998</v>
      </c>
      <c r="Q21" s="12">
        <f>NRG_OIL_NG_E!Q$2</f>
        <v>3.3429866399999999</v>
      </c>
      <c r="R21" s="12">
        <f>NRG_OIL_NG_E!R$2</f>
        <v>0.15147000000000002</v>
      </c>
      <c r="S21" s="12">
        <f>NRG_OIL_NG_E!S$2</f>
        <v>0.10098000000000001</v>
      </c>
      <c r="T21" s="12">
        <f>NRG_OIL_NG_E!T$2</f>
        <v>0.73613555999999991</v>
      </c>
      <c r="U21" s="12">
        <f>NRG_OIL_NG_E!U$2</f>
        <v>5.0489999999999993E-2</v>
      </c>
      <c r="V21" s="12">
        <f>NRG_OIL_NG_E!V$2</f>
        <v>5.0489999999999993E-2</v>
      </c>
      <c r="W21" s="12">
        <f>NRG_OIL_NG_E!W$2</f>
        <v>5.0489999999999993E-2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2.4456878639999995</v>
      </c>
      <c r="D24" s="12">
        <f>NRG_BKBPB_E!D$2</f>
        <v>1.2230317439999998</v>
      </c>
      <c r="E24" s="12">
        <f>NRG_BKBPB_E!E$2</f>
        <v>1.2230317439999998</v>
      </c>
      <c r="F24" s="12">
        <f>NRG_BKBPB_E!F$2</f>
        <v>1.3875550559999998</v>
      </c>
      <c r="G24" s="12">
        <f>NRG_BKBPB_E!G$2</f>
        <v>0</v>
      </c>
      <c r="H24" s="12">
        <f>NRG_BKBPB_E!H$2</f>
        <v>1.2230317439999998</v>
      </c>
      <c r="I24" s="12">
        <f>NRG_BKBPB_E!I$2</f>
        <v>1.2230317439999998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1.2230317439999998</v>
      </c>
      <c r="O24" s="12">
        <f>NRG_BKBPB_E!O$2</f>
        <v>2.4456878639999995</v>
      </c>
      <c r="P24" s="12">
        <f>NRG_BKBPB_E!P$2</f>
        <v>0</v>
      </c>
      <c r="Q24" s="12">
        <f>NRG_BKBPB_E!Q$2</f>
        <v>1.2230317439999998</v>
      </c>
      <c r="R24" s="12">
        <f>NRG_BKBPB_E!R$2</f>
        <v>0</v>
      </c>
      <c r="S24" s="12">
        <f>NRG_BKBPB_E!S$2</f>
        <v>0</v>
      </c>
      <c r="T24" s="12">
        <f>NRG_BKBPB_E!T$2</f>
        <v>0.12245342399999998</v>
      </c>
      <c r="U24" s="12">
        <f>NRG_BKBPB_E!U$2</f>
        <v>0</v>
      </c>
      <c r="V24" s="12">
        <f>NRG_BKBPB_E!V$2</f>
        <v>0.27758613599999993</v>
      </c>
      <c r="W24" s="12">
        <f>NRG_BKBPB_E!W$2</f>
        <v>0.12245342399999998</v>
      </c>
      <c r="X24" s="12">
        <f>NRG_BKBPB_E!X$2</f>
        <v>0.6445707839999999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1138.4738870400001</v>
      </c>
      <c r="D27" s="12">
        <f>NRG_PR_E!D$2</f>
        <v>1450.0225270800001</v>
      </c>
      <c r="E27" s="12">
        <f>NRG_PR_E!E$2</f>
        <v>1475.0803350000001</v>
      </c>
      <c r="F27" s="12">
        <f>NRG_PR_E!F$2</f>
        <v>1461.28762368</v>
      </c>
      <c r="G27" s="12">
        <f>NRG_PR_E!G$2</f>
        <v>1695.6792698400004</v>
      </c>
      <c r="H27" s="12">
        <f>NRG_PR_E!H$2</f>
        <v>1798.7586332399999</v>
      </c>
      <c r="I27" s="12">
        <f>NRG_PR_E!I$2</f>
        <v>1528.5406611599999</v>
      </c>
      <c r="J27" s="12">
        <f>NRG_PR_E!J$2</f>
        <v>1441.9890885599996</v>
      </c>
      <c r="K27" s="12">
        <f>NRG_PR_E!K$2</f>
        <v>1845.9899503199999</v>
      </c>
      <c r="L27" s="12">
        <f>NRG_PR_E!L$2</f>
        <v>1711.8721332000002</v>
      </c>
      <c r="M27" s="12">
        <f>NRG_PR_E!M$2</f>
        <v>1585.0740398400003</v>
      </c>
      <c r="N27" s="12">
        <f>NRG_PR_E!N$2</f>
        <v>1550.0923084800002</v>
      </c>
      <c r="O27" s="12">
        <f>NRG_PR_E!O$2</f>
        <v>1438.1476084799999</v>
      </c>
      <c r="P27" s="12">
        <f>NRG_PR_E!P$2</f>
        <v>1469.4810987600001</v>
      </c>
      <c r="Q27" s="12">
        <f>NRG_PR_E!Q$2</f>
        <v>1295.3973211199998</v>
      </c>
      <c r="R27" s="12">
        <f>NRG_PR_E!R$2</f>
        <v>1368.18195984</v>
      </c>
      <c r="S27" s="12">
        <f>NRG_PR_E!S$2</f>
        <v>1430.24533812</v>
      </c>
      <c r="T27" s="12">
        <f>NRG_PR_E!T$2</f>
        <v>1402.2522651600002</v>
      </c>
      <c r="U27" s="12">
        <f>NRG_PR_E!U$2</f>
        <v>1342.60344504</v>
      </c>
      <c r="V27" s="12">
        <f>NRG_PR_E!V$2</f>
        <v>1365.6267975600001</v>
      </c>
      <c r="W27" s="12">
        <f>NRG_PR_E!W$2</f>
        <v>1253.8179313199998</v>
      </c>
      <c r="X27" s="12">
        <f>NRG_PR_E!X$2</f>
        <v>1247.9685552000001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10.552409999999998</v>
      </c>
      <c r="R30" s="12">
        <f>NRG_LNG_E!R$2</f>
        <v>70.13060999999999</v>
      </c>
      <c r="S30" s="12">
        <f>NRG_LNG_E!S$2</f>
        <v>57.104190000000003</v>
      </c>
      <c r="T30" s="12">
        <f>NRG_LNG_E!T$2</f>
        <v>38.423293920000013</v>
      </c>
      <c r="U30" s="12">
        <f>NRG_LNG_E!U$2</f>
        <v>39.836408040000002</v>
      </c>
      <c r="V30" s="12">
        <f>NRG_LNG_E!V$2</f>
        <v>35.495075879999987</v>
      </c>
      <c r="W30" s="12">
        <f>NRG_LNG_E!W$2</f>
        <v>42.512176080000003</v>
      </c>
      <c r="X30" s="12">
        <f>NRG_LNG_E!X$2</f>
        <v>29.789099999999994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5163.2605272600003</v>
      </c>
      <c r="D35" s="8">
        <f>FC_E!D$2</f>
        <v>5351.8050255960006</v>
      </c>
      <c r="E35" s="8">
        <f>FC_E!E$2</f>
        <v>5613.4300921559998</v>
      </c>
      <c r="F35" s="8">
        <f>FC_E!F$2</f>
        <v>5724.3189169079997</v>
      </c>
      <c r="G35" s="8">
        <f>FC_E!G$2</f>
        <v>6182.81293104</v>
      </c>
      <c r="H35" s="8">
        <f>FC_E!H$2</f>
        <v>6763.1289433920001</v>
      </c>
      <c r="I35" s="8">
        <f>FC_E!I$2</f>
        <v>7277.9084002079999</v>
      </c>
      <c r="J35" s="8">
        <f>FC_E!J$2</f>
        <v>8006.4927657360004</v>
      </c>
      <c r="K35" s="8">
        <f>FC_E!K$2</f>
        <v>7768.6625499840002</v>
      </c>
      <c r="L35" s="8">
        <f>FC_E!L$2</f>
        <v>6566.7217285080005</v>
      </c>
      <c r="M35" s="8">
        <f>FC_E!M$2</f>
        <v>6955.8475205880004</v>
      </c>
      <c r="N35" s="8">
        <f>FC_E!N$2</f>
        <v>7043.715218628</v>
      </c>
      <c r="O35" s="8">
        <f>FC_E!O$2</f>
        <v>7094.6902507320001</v>
      </c>
      <c r="P35" s="8">
        <f>FC_E!P$2</f>
        <v>7022.3799209400004</v>
      </c>
      <c r="Q35" s="8">
        <f>FC_E!Q$2</f>
        <v>7324.2956399400009</v>
      </c>
      <c r="R35" s="8">
        <f>FC_E!R$2</f>
        <v>7353.5059275120011</v>
      </c>
      <c r="S35" s="8">
        <f>FC_E!S$2</f>
        <v>7836.03819234</v>
      </c>
      <c r="T35" s="8">
        <f>FC_E!T$2</f>
        <v>8194.7472728039975</v>
      </c>
      <c r="U35" s="8">
        <f>FC_E!U$2</f>
        <v>8682.2153101080003</v>
      </c>
      <c r="V35" s="8">
        <f>FC_E!V$2</f>
        <v>8880.4864515959998</v>
      </c>
      <c r="W35" s="8">
        <f>FC_E!W$2</f>
        <v>8534.1989107440022</v>
      </c>
      <c r="X35" s="8">
        <f>FC_E!X$2</f>
        <v>8787.3750911159987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1079.6340177</v>
      </c>
      <c r="D36" s="12">
        <f>FC_IND_E!D$2</f>
        <v>1040.883114492</v>
      </c>
      <c r="E36" s="12">
        <f>FC_IND_E!E$2</f>
        <v>1107.7012851479999</v>
      </c>
      <c r="F36" s="12">
        <f>FC_IND_E!F$2</f>
        <v>1132.3024103160001</v>
      </c>
      <c r="G36" s="12">
        <f>FC_IND_E!G$2</f>
        <v>1217.0743445519997</v>
      </c>
      <c r="H36" s="12">
        <f>FC_IND_E!H$2</f>
        <v>1494.4522250159998</v>
      </c>
      <c r="I36" s="12">
        <f>FC_IND_E!I$2</f>
        <v>1608.1424906399998</v>
      </c>
      <c r="J36" s="12">
        <f>FC_IND_E!J$2</f>
        <v>1615.1367762</v>
      </c>
      <c r="K36" s="12">
        <f>FC_IND_E!K$2</f>
        <v>1462.6915605360005</v>
      </c>
      <c r="L36" s="12">
        <f>FC_IND_E!L$2</f>
        <v>1174.797068004</v>
      </c>
      <c r="M36" s="12">
        <f>FC_IND_E!M$2</f>
        <v>1268.0425108440004</v>
      </c>
      <c r="N36" s="12">
        <f>FC_IND_E!N$2</f>
        <v>1364.3069743799999</v>
      </c>
      <c r="O36" s="12">
        <f>FC_IND_E!O$2</f>
        <v>1461.8747143800001</v>
      </c>
      <c r="P36" s="12">
        <f>FC_IND_E!P$2</f>
        <v>1404.5732600040005</v>
      </c>
      <c r="Q36" s="12">
        <f>FC_IND_E!Q$2</f>
        <v>1300.7419967880001</v>
      </c>
      <c r="R36" s="12">
        <f>FC_IND_E!R$2</f>
        <v>1174.94356212</v>
      </c>
      <c r="S36" s="12">
        <f>FC_IND_E!S$2</f>
        <v>1139.4044201880001</v>
      </c>
      <c r="T36" s="12">
        <f>FC_IND_E!T$2</f>
        <v>1157.6394084599997</v>
      </c>
      <c r="U36" s="12">
        <f>FC_IND_E!U$2</f>
        <v>1242.81776934</v>
      </c>
      <c r="V36" s="12">
        <f>FC_IND_E!V$2</f>
        <v>1281.561700644</v>
      </c>
      <c r="W36" s="12">
        <f>FC_IND_E!W$2</f>
        <v>1169.9914490639999</v>
      </c>
      <c r="X36" s="12">
        <f>FC_IND_E!X$2</f>
        <v>1260.9575285399999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0</v>
      </c>
      <c r="D37" s="14">
        <f>FC_IND_IS_E!D$2</f>
        <v>0</v>
      </c>
      <c r="E37" s="14">
        <f>FC_IND_IS_E!E$2</f>
        <v>0</v>
      </c>
      <c r="F37" s="14">
        <f>FC_IND_IS_E!F$2</f>
        <v>0</v>
      </c>
      <c r="G37" s="14">
        <f>FC_IND_IS_E!G$2</f>
        <v>0</v>
      </c>
      <c r="H37" s="14">
        <f>FC_IND_IS_E!H$2</f>
        <v>0</v>
      </c>
      <c r="I37" s="14">
        <f>FC_IND_IS_E!I$2</f>
        <v>0</v>
      </c>
      <c r="J37" s="14">
        <f>FC_IND_IS_E!J$2</f>
        <v>0</v>
      </c>
      <c r="K37" s="14">
        <f>FC_IND_IS_E!K$2</f>
        <v>0</v>
      </c>
      <c r="L37" s="14">
        <f>FC_IND_IS_E!L$2</f>
        <v>0</v>
      </c>
      <c r="M37" s="14">
        <f>FC_IND_IS_E!M$2</f>
        <v>0</v>
      </c>
      <c r="N37" s="14">
        <f>FC_IND_IS_E!N$2</f>
        <v>0</v>
      </c>
      <c r="O37" s="14">
        <f>FC_IND_IS_E!O$2</f>
        <v>0</v>
      </c>
      <c r="P37" s="14">
        <f>FC_IND_IS_E!P$2</f>
        <v>0</v>
      </c>
      <c r="Q37" s="14">
        <f>FC_IND_IS_E!Q$2</f>
        <v>0</v>
      </c>
      <c r="R37" s="14">
        <f>FC_IND_IS_E!R$2</f>
        <v>0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0</v>
      </c>
      <c r="D39" s="16">
        <f>FC_IND_IS_EA_E!D$2</f>
        <v>0</v>
      </c>
      <c r="E39" s="16">
        <f>FC_IND_IS_EA_E!E$2</f>
        <v>0</v>
      </c>
      <c r="F39" s="16">
        <f>FC_IND_IS_EA_E!F$2</f>
        <v>0</v>
      </c>
      <c r="G39" s="16">
        <f>FC_IND_IS_EA_E!G$2</f>
        <v>0</v>
      </c>
      <c r="H39" s="16">
        <f>FC_IND_IS_EA_E!H$2</f>
        <v>0</v>
      </c>
      <c r="I39" s="16">
        <f>FC_IND_IS_EA_E!I$2</f>
        <v>0</v>
      </c>
      <c r="J39" s="16">
        <f>FC_IND_IS_EA_E!J$2</f>
        <v>0</v>
      </c>
      <c r="K39" s="16">
        <f>FC_IND_IS_EA_E!K$2</f>
        <v>0</v>
      </c>
      <c r="L39" s="16">
        <f>FC_IND_IS_EA_E!L$2</f>
        <v>0</v>
      </c>
      <c r="M39" s="16">
        <f>FC_IND_IS_EA_E!M$2</f>
        <v>0</v>
      </c>
      <c r="N39" s="16">
        <f>FC_IND_IS_EA_E!N$2</f>
        <v>0</v>
      </c>
      <c r="O39" s="16">
        <f>FC_IND_IS_EA_E!O$2</f>
        <v>0</v>
      </c>
      <c r="P39" s="16">
        <f>FC_IND_IS_EA_E!P$2</f>
        <v>0</v>
      </c>
      <c r="Q39" s="16">
        <f>FC_IND_IS_EA_E!Q$2</f>
        <v>0</v>
      </c>
      <c r="R39" s="16">
        <f>FC_IND_IS_EA_E!R$2</f>
        <v>0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20.214132120000002</v>
      </c>
      <c r="D45" s="14">
        <f>FC_IND_CPC_E!D$2</f>
        <v>20.062662119999999</v>
      </c>
      <c r="E45" s="14">
        <f>FC_IND_CPC_E!E$2</f>
        <v>17.181285840000001</v>
      </c>
      <c r="F45" s="14">
        <f>FC_IND_CPC_E!F$2</f>
        <v>22.785675840000003</v>
      </c>
      <c r="G45" s="14">
        <f>FC_IND_CPC_E!G$2</f>
        <v>103.85793</v>
      </c>
      <c r="H45" s="14">
        <f>FC_IND_CPC_E!H$2</f>
        <v>278.85627000000005</v>
      </c>
      <c r="I45" s="14">
        <f>FC_IND_CPC_E!I$2</f>
        <v>297.85519584000002</v>
      </c>
      <c r="J45" s="14">
        <f>FC_IND_CPC_E!J$2</f>
        <v>286.83427104000015</v>
      </c>
      <c r="K45" s="14">
        <f>FC_IND_CPC_E!K$2</f>
        <v>289.91416104000001</v>
      </c>
      <c r="L45" s="14">
        <f>FC_IND_CPC_E!L$2</f>
        <v>323.84344104000007</v>
      </c>
      <c r="M45" s="14">
        <f>FC_IND_CPC_E!M$2</f>
        <v>312.69144528000015</v>
      </c>
      <c r="N45" s="14">
        <f>FC_IND_CPC_E!N$2</f>
        <v>325.35755999999986</v>
      </c>
      <c r="O45" s="14">
        <f>FC_IND_CPC_E!O$2</f>
        <v>376.45402103999999</v>
      </c>
      <c r="P45" s="14">
        <f>FC_IND_CPC_E!P$2</f>
        <v>291.02494104000016</v>
      </c>
      <c r="Q45" s="14">
        <f>FC_IND_CPC_E!Q$2</f>
        <v>319.04689104000011</v>
      </c>
      <c r="R45" s="14">
        <f>FC_IND_CPC_E!R$2</f>
        <v>310.82525928000001</v>
      </c>
      <c r="S45" s="14">
        <f>FC_IND_CPC_E!S$2</f>
        <v>271.14011927999996</v>
      </c>
      <c r="T45" s="14">
        <f>FC_IND_CPC_E!T$2</f>
        <v>276.39774827999997</v>
      </c>
      <c r="U45" s="14">
        <f>FC_IND_CPC_E!U$2</f>
        <v>291.00988763999999</v>
      </c>
      <c r="V45" s="14">
        <f>FC_IND_CPC_E!V$2</f>
        <v>316.67448996000007</v>
      </c>
      <c r="W45" s="14">
        <f>FC_IND_CPC_E!W$2</f>
        <v>284.16809952</v>
      </c>
      <c r="X45" s="14">
        <f>FC_IND_CPC_E!X$2</f>
        <v>285.64364952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19.787276557113685</v>
      </c>
      <c r="D46" s="16">
        <f>FC_IND_CPC_BC_E!D$2</f>
        <v>19.816178842063444</v>
      </c>
      <c r="E46" s="16">
        <f>FC_IND_CPC_BC_E!E$2</f>
        <v>16.900874496690943</v>
      </c>
      <c r="F46" s="16">
        <f>FC_IND_CPC_BC_E!F$2</f>
        <v>22.339102729632611</v>
      </c>
      <c r="G46" s="16">
        <f>FC_IND_CPC_BC_E!G$2</f>
        <v>102.14434759778892</v>
      </c>
      <c r="H46" s="16">
        <f>FC_IND_CPC_BC_E!H$2</f>
        <v>274.63392189032203</v>
      </c>
      <c r="I46" s="16">
        <f>FC_IND_CPC_BC_E!I$2</f>
        <v>294.11972658456909</v>
      </c>
      <c r="J46" s="16">
        <f>FC_IND_CPC_BC_E!J$2</f>
        <v>284.86244731939098</v>
      </c>
      <c r="K46" s="16">
        <f>FC_IND_CPC_BC_E!K$2</f>
        <v>286.52056677175176</v>
      </c>
      <c r="L46" s="16">
        <f>FC_IND_CPC_BC_E!L$2</f>
        <v>311.7745859268407</v>
      </c>
      <c r="M46" s="16">
        <f>FC_IND_CPC_BC_E!M$2</f>
        <v>309.23667498328001</v>
      </c>
      <c r="N46" s="16">
        <f>FC_IND_CPC_BC_E!N$2</f>
        <v>322.42167077704062</v>
      </c>
      <c r="O46" s="16">
        <f>FC_IND_CPC_BC_E!O$2</f>
        <v>371.17457993644348</v>
      </c>
      <c r="P46" s="16">
        <f>FC_IND_CPC_BC_E!P$2</f>
        <v>278.21663212010617</v>
      </c>
      <c r="Q46" s="16">
        <f>FC_IND_CPC_BC_E!Q$2</f>
        <v>308.72507706722473</v>
      </c>
      <c r="R46" s="16">
        <f>FC_IND_CPC_BC_E!R$2</f>
        <v>306.72718219430408</v>
      </c>
      <c r="S46" s="16">
        <f>FC_IND_CPC_BC_E!S$2</f>
        <v>266.57792931814856</v>
      </c>
      <c r="T46" s="16">
        <f>FC_IND_CPC_BC_E!T$2</f>
        <v>270.80019553125544</v>
      </c>
      <c r="U46" s="16">
        <f>FC_IND_CPC_BC_E!U$2</f>
        <v>286.4201175666837</v>
      </c>
      <c r="V46" s="16">
        <f>FC_IND_CPC_BC_E!V$2</f>
        <v>311.80320859804294</v>
      </c>
      <c r="W46" s="16">
        <f>FC_IND_CPC_BC_E!W$2</f>
        <v>280.99575065058997</v>
      </c>
      <c r="X46" s="16">
        <f>FC_IND_CPC_BC_E!X$2</f>
        <v>282.03696886828078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0.42685556288631238</v>
      </c>
      <c r="D47" s="16">
        <f>FC_IND_CPC_OC_E!D$2</f>
        <v>0.24648327793655866</v>
      </c>
      <c r="E47" s="16">
        <f>FC_IND_CPC_OC_E!E$2</f>
        <v>0.28041134330905665</v>
      </c>
      <c r="F47" s="16">
        <f>FC_IND_CPC_OC_E!F$2</f>
        <v>0.44657311036738978</v>
      </c>
      <c r="G47" s="16">
        <f>FC_IND_CPC_OC_E!G$2</f>
        <v>1.7135824022110746</v>
      </c>
      <c r="H47" s="16">
        <f>FC_IND_CPC_OC_E!H$2</f>
        <v>4.222348109678026</v>
      </c>
      <c r="I47" s="16">
        <f>FC_IND_CPC_OC_E!I$2</f>
        <v>3.735469255430889</v>
      </c>
      <c r="J47" s="16">
        <f>FC_IND_CPC_OC_E!J$2</f>
        <v>1.9718237206091516</v>
      </c>
      <c r="K47" s="16">
        <f>FC_IND_CPC_OC_E!K$2</f>
        <v>3.3935942682482141</v>
      </c>
      <c r="L47" s="16">
        <f>FC_IND_CPC_OC_E!L$2</f>
        <v>12.068855113159399</v>
      </c>
      <c r="M47" s="16">
        <f>FC_IND_CPC_OC_E!M$2</f>
        <v>3.4547702967201759</v>
      </c>
      <c r="N47" s="16">
        <f>FC_IND_CPC_OC_E!N$2</f>
        <v>2.9358892229592626</v>
      </c>
      <c r="O47" s="16">
        <f>FC_IND_CPC_OC_E!O$2</f>
        <v>5.2794411035565521</v>
      </c>
      <c r="P47" s="16">
        <f>FC_IND_CPC_OC_E!P$2</f>
        <v>12.808308919893957</v>
      </c>
      <c r="Q47" s="16">
        <f>FC_IND_CPC_OC_E!Q$2</f>
        <v>10.321813972775361</v>
      </c>
      <c r="R47" s="16">
        <f>FC_IND_CPC_OC_E!R$2</f>
        <v>4.0980770856959259</v>
      </c>
      <c r="S47" s="16">
        <f>FC_IND_CPC_OC_E!S$2</f>
        <v>4.5621899618514501</v>
      </c>
      <c r="T47" s="16">
        <f>FC_IND_CPC_OC_E!T$2</f>
        <v>5.5975527487445174</v>
      </c>
      <c r="U47" s="16">
        <f>FC_IND_CPC_OC_E!U$2</f>
        <v>4.5897700733163518</v>
      </c>
      <c r="V47" s="16">
        <f>FC_IND_CPC_OC_E!V$2</f>
        <v>4.8712813619571182</v>
      </c>
      <c r="W47" s="16">
        <f>FC_IND_CPC_OC_E!W$2</f>
        <v>3.1723488694100279</v>
      </c>
      <c r="X47" s="16">
        <f>FC_IND_CPC_OC_E!X$2</f>
        <v>3.6066806517192482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0</v>
      </c>
      <c r="D48" s="16">
        <f>FC_IND_CPC_PH_E!D$2</f>
        <v>0</v>
      </c>
      <c r="E48" s="16">
        <f>FC_IND_CPC_PH_E!E$2</f>
        <v>0</v>
      </c>
      <c r="F48" s="16">
        <f>FC_IND_CPC_PH_E!F$2</f>
        <v>0</v>
      </c>
      <c r="G48" s="16">
        <f>FC_IND_CPC_PH_E!G$2</f>
        <v>0</v>
      </c>
      <c r="H48" s="16">
        <f>FC_IND_CPC_PH_E!H$2</f>
        <v>0</v>
      </c>
      <c r="I48" s="16">
        <f>FC_IND_CPC_PH_E!I$2</f>
        <v>0</v>
      </c>
      <c r="J48" s="16">
        <f>FC_IND_CPC_PH_E!J$2</f>
        <v>0</v>
      </c>
      <c r="K48" s="16">
        <f>FC_IND_CPC_PH_E!K$2</f>
        <v>0</v>
      </c>
      <c r="L48" s="16">
        <f>FC_IND_CPC_PH_E!L$2</f>
        <v>0</v>
      </c>
      <c r="M48" s="16">
        <f>FC_IND_CPC_PH_E!M$2</f>
        <v>0</v>
      </c>
      <c r="N48" s="16">
        <f>FC_IND_CPC_PH_E!N$2</f>
        <v>0</v>
      </c>
      <c r="O48" s="16">
        <f>FC_IND_CPC_PH_E!O$2</f>
        <v>0</v>
      </c>
      <c r="P48" s="16">
        <f>FC_IND_CPC_PH_E!P$2</f>
        <v>0</v>
      </c>
      <c r="Q48" s="16">
        <f>FC_IND_CPC_PH_E!Q$2</f>
        <v>0</v>
      </c>
      <c r="R48" s="16">
        <f>FC_IND_CPC_PH_E!R$2</f>
        <v>0</v>
      </c>
      <c r="S48" s="16">
        <f>FC_IND_CPC_PH_E!S$2</f>
        <v>0</v>
      </c>
      <c r="T48" s="16">
        <f>FC_IND_CPC_PH_E!T$2</f>
        <v>0</v>
      </c>
      <c r="U48" s="16">
        <f>FC_IND_CPC_PH_E!U$2</f>
        <v>0</v>
      </c>
      <c r="V48" s="16">
        <f>FC_IND_CPC_PH_E!V$2</f>
        <v>0</v>
      </c>
      <c r="W48" s="16">
        <f>FC_IND_CPC_PH_E!W$2</f>
        <v>0</v>
      </c>
      <c r="X48" s="16">
        <f>FC_IND_CPC_PH_E!X$2</f>
        <v>0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399.06859939200001</v>
      </c>
      <c r="D49" s="14">
        <f>FC_IND_NMM_E!D$2</f>
        <v>401.9373227160001</v>
      </c>
      <c r="E49" s="14">
        <f>FC_IND_NMM_E!E$2</f>
        <v>415.30116265200002</v>
      </c>
      <c r="F49" s="14">
        <f>FC_IND_NMM_E!F$2</f>
        <v>429.55355825999999</v>
      </c>
      <c r="G49" s="14">
        <f>FC_IND_NMM_E!G$2</f>
        <v>458.16389981999993</v>
      </c>
      <c r="H49" s="14">
        <f>FC_IND_NMM_E!H$2</f>
        <v>524.84235314399984</v>
      </c>
      <c r="I49" s="14">
        <f>FC_IND_NMM_E!I$2</f>
        <v>675.05001508799978</v>
      </c>
      <c r="J49" s="14">
        <f>FC_IND_NMM_E!J$2</f>
        <v>683.23683340799994</v>
      </c>
      <c r="K49" s="14">
        <f>FC_IND_NMM_E!K$2</f>
        <v>557.79023998800005</v>
      </c>
      <c r="L49" s="14">
        <f>FC_IND_NMM_E!L$2</f>
        <v>368.32565469600002</v>
      </c>
      <c r="M49" s="14">
        <f>FC_IND_NMM_E!M$2</f>
        <v>396.27567216000006</v>
      </c>
      <c r="N49" s="14">
        <f>FC_IND_NMM_E!N$2</f>
        <v>469.62169257599999</v>
      </c>
      <c r="O49" s="14">
        <f>FC_IND_NMM_E!O$2</f>
        <v>542.21037479999995</v>
      </c>
      <c r="P49" s="14">
        <f>FC_IND_NMM_E!P$2</f>
        <v>603.02241896400017</v>
      </c>
      <c r="Q49" s="14">
        <f>FC_IND_NMM_E!Q$2</f>
        <v>527.654759904</v>
      </c>
      <c r="R49" s="14">
        <f>FC_IND_NMM_E!R$2</f>
        <v>441.08442021600001</v>
      </c>
      <c r="S49" s="14">
        <f>FC_IND_NMM_E!S$2</f>
        <v>409.54470026399991</v>
      </c>
      <c r="T49" s="14">
        <f>FC_IND_NMM_E!T$2</f>
        <v>399.68941251599989</v>
      </c>
      <c r="U49" s="14">
        <f>FC_IND_NMM_E!U$2</f>
        <v>447.32818742399991</v>
      </c>
      <c r="V49" s="14">
        <f>FC_IND_NMM_E!V$2</f>
        <v>493.72355476799981</v>
      </c>
      <c r="W49" s="14">
        <f>FC_IND_NMM_E!W$2</f>
        <v>418.960412244</v>
      </c>
      <c r="X49" s="14">
        <f>FC_IND_NMM_E!X$2</f>
        <v>493.47547383599994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212.88369960681734</v>
      </c>
      <c r="D50" s="16">
        <f>FC_IND_NMM_CM_E!D$2</f>
        <v>188.56975252192356</v>
      </c>
      <c r="E50" s="16">
        <f>FC_IND_NMM_CM_E!E$2</f>
        <v>224.62460963549222</v>
      </c>
      <c r="F50" s="16">
        <f>FC_IND_NMM_CM_E!F$2</f>
        <v>231.55182330138919</v>
      </c>
      <c r="G50" s="16">
        <f>FC_IND_NMM_CM_E!G$2</f>
        <v>272.09937518947254</v>
      </c>
      <c r="H50" s="16">
        <f>FC_IND_NMM_CM_E!H$2</f>
        <v>297.12883420878768</v>
      </c>
      <c r="I50" s="16">
        <f>FC_IND_NMM_CM_E!I$2</f>
        <v>376.36414836858575</v>
      </c>
      <c r="J50" s="16">
        <f>FC_IND_NMM_CM_E!J$2</f>
        <v>393.15055577058911</v>
      </c>
      <c r="K50" s="16">
        <f>FC_IND_NMM_CM_E!K$2</f>
        <v>363.16716920531258</v>
      </c>
      <c r="L50" s="16">
        <f>FC_IND_NMM_CM_E!L$2</f>
        <v>203.31538053472121</v>
      </c>
      <c r="M50" s="16">
        <f>FC_IND_NMM_CM_E!M$2</f>
        <v>268.49644279049653</v>
      </c>
      <c r="N50" s="16">
        <f>FC_IND_NMM_CM_E!N$2</f>
        <v>315.90410452231748</v>
      </c>
      <c r="O50" s="16">
        <f>FC_IND_NMM_CM_E!O$2</f>
        <v>354.05013992473164</v>
      </c>
      <c r="P50" s="16">
        <f>FC_IND_NMM_CM_E!P$2</f>
        <v>388.05140424256683</v>
      </c>
      <c r="Q50" s="16">
        <f>FC_IND_NMM_CM_E!Q$2</f>
        <v>325.07766221475197</v>
      </c>
      <c r="R50" s="16">
        <f>FC_IND_NMM_CM_E!R$2</f>
        <v>337.59261660040067</v>
      </c>
      <c r="S50" s="16">
        <f>FC_IND_NMM_CM_E!S$2</f>
        <v>332.58356590963626</v>
      </c>
      <c r="T50" s="16">
        <f>FC_IND_NMM_CM_E!T$2</f>
        <v>339.35110344511793</v>
      </c>
      <c r="U50" s="16">
        <f>FC_IND_NMM_CM_E!U$2</f>
        <v>360.56230060611341</v>
      </c>
      <c r="V50" s="16">
        <f>FC_IND_NMM_CM_E!V$2</f>
        <v>384.66408613616676</v>
      </c>
      <c r="W50" s="16">
        <f>FC_IND_NMM_CM_E!W$2</f>
        <v>349.74506089378025</v>
      </c>
      <c r="X50" s="16">
        <f>FC_IND_NMM_CM_E!X$2</f>
        <v>401.95994364118945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131.9932646502954</v>
      </c>
      <c r="D51" s="16">
        <f>FC_IND_NMM_CR_E!D$2</f>
        <v>161.94024751745917</v>
      </c>
      <c r="E51" s="16">
        <f>FC_IND_NMM_CR_E!E$2</f>
        <v>153.13850941738639</v>
      </c>
      <c r="F51" s="16">
        <f>FC_IND_NMM_CR_E!F$2</f>
        <v>151.84493781843037</v>
      </c>
      <c r="G51" s="16">
        <f>FC_IND_NMM_CR_E!G$2</f>
        <v>136.97489665591297</v>
      </c>
      <c r="H51" s="16">
        <f>FC_IND_NMM_CR_E!H$2</f>
        <v>184.61465872754582</v>
      </c>
      <c r="I51" s="16">
        <f>FC_IND_NMM_CR_E!I$2</f>
        <v>252.55765346968366</v>
      </c>
      <c r="J51" s="16">
        <f>FC_IND_NMM_CR_E!J$2</f>
        <v>248.97355378474199</v>
      </c>
      <c r="K51" s="16">
        <f>FC_IND_NMM_CR_E!K$2</f>
        <v>153.17540622041057</v>
      </c>
      <c r="L51" s="16">
        <f>FC_IND_NMM_CR_E!L$2</f>
        <v>140.20315322273416</v>
      </c>
      <c r="M51" s="16">
        <f>FC_IND_NMM_CR_E!M$2</f>
        <v>104.21841595981304</v>
      </c>
      <c r="N51" s="16">
        <f>FC_IND_NMM_CR_E!N$2</f>
        <v>121.71953235635991</v>
      </c>
      <c r="O51" s="16">
        <f>FC_IND_NMM_CR_E!O$2</f>
        <v>147.66477433586741</v>
      </c>
      <c r="P51" s="16">
        <f>FC_IND_NMM_CR_E!P$2</f>
        <v>172.49202751598725</v>
      </c>
      <c r="Q51" s="16">
        <f>FC_IND_NMM_CR_E!Q$2</f>
        <v>153.71743820210665</v>
      </c>
      <c r="R51" s="16">
        <f>FC_IND_NMM_CR_E!R$2</f>
        <v>62.542262408581365</v>
      </c>
      <c r="S51" s="16">
        <f>FC_IND_NMM_CR_E!S$2</f>
        <v>35.799387205524717</v>
      </c>
      <c r="T51" s="16">
        <f>FC_IND_NMM_CR_E!T$2</f>
        <v>25.877265937567657</v>
      </c>
      <c r="U51" s="16">
        <f>FC_IND_NMM_CR_E!U$2</f>
        <v>45.077807932643751</v>
      </c>
      <c r="V51" s="16">
        <f>FC_IND_NMM_CR_E!V$2</f>
        <v>63.930098135993958</v>
      </c>
      <c r="W51" s="16">
        <f>FC_IND_NMM_CR_E!W$2</f>
        <v>31.745121540514262</v>
      </c>
      <c r="X51" s="16">
        <f>FC_IND_NMM_CR_E!X$2</f>
        <v>51.279395909914996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54.191635134887264</v>
      </c>
      <c r="D52" s="16">
        <f>FC_IND_NMM_GL_E!D$2</f>
        <v>51.427322676617322</v>
      </c>
      <c r="E52" s="16">
        <f>FC_IND_NMM_GL_E!E$2</f>
        <v>37.538043599121423</v>
      </c>
      <c r="F52" s="16">
        <f>FC_IND_NMM_GL_E!F$2</f>
        <v>46.156797140180466</v>
      </c>
      <c r="G52" s="16">
        <f>FC_IND_NMM_GL_E!G$2</f>
        <v>49.089627974614466</v>
      </c>
      <c r="H52" s="16">
        <f>FC_IND_NMM_GL_E!H$2</f>
        <v>43.098860207666469</v>
      </c>
      <c r="I52" s="16">
        <f>FC_IND_NMM_GL_E!I$2</f>
        <v>46.128213249730436</v>
      </c>
      <c r="J52" s="16">
        <f>FC_IND_NMM_GL_E!J$2</f>
        <v>41.112723852668836</v>
      </c>
      <c r="K52" s="16">
        <f>FC_IND_NMM_GL_E!K$2</f>
        <v>41.447664562276785</v>
      </c>
      <c r="L52" s="16">
        <f>FC_IND_NMM_GL_E!L$2</f>
        <v>24.807120938544664</v>
      </c>
      <c r="M52" s="16">
        <f>FC_IND_NMM_GL_E!M$2</f>
        <v>23.560813409690425</v>
      </c>
      <c r="N52" s="16">
        <f>FC_IND_NMM_GL_E!N$2</f>
        <v>31.998055697322595</v>
      </c>
      <c r="O52" s="16">
        <f>FC_IND_NMM_GL_E!O$2</f>
        <v>40.495460539400959</v>
      </c>
      <c r="P52" s="16">
        <f>FC_IND_NMM_GL_E!P$2</f>
        <v>42.478987205446082</v>
      </c>
      <c r="Q52" s="16">
        <f>FC_IND_NMM_GL_E!Q$2</f>
        <v>48.859659487141442</v>
      </c>
      <c r="R52" s="16">
        <f>FC_IND_NMM_GL_E!R$2</f>
        <v>40.94954120701793</v>
      </c>
      <c r="S52" s="16">
        <f>FC_IND_NMM_GL_E!S$2</f>
        <v>41.16174714883887</v>
      </c>
      <c r="T52" s="16">
        <f>FC_IND_NMM_GL_E!T$2</f>
        <v>34.461043133314291</v>
      </c>
      <c r="U52" s="16">
        <f>FC_IND_NMM_GL_E!U$2</f>
        <v>41.688078885242774</v>
      </c>
      <c r="V52" s="16">
        <f>FC_IND_NMM_GL_E!V$2</f>
        <v>45.129370495839183</v>
      </c>
      <c r="W52" s="16">
        <f>FC_IND_NMM_GL_E!W$2</f>
        <v>37.470229809705451</v>
      </c>
      <c r="X52" s="16">
        <f>FC_IND_NMM_GL_E!X$2</f>
        <v>40.236134284895449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70.560149760000002</v>
      </c>
      <c r="D53" s="14">
        <f>FC_IND_PPP_E!D$2</f>
        <v>78.223695840000005</v>
      </c>
      <c r="E53" s="14">
        <f>FC_IND_PPP_E!E$2</f>
        <v>54.442905839999995</v>
      </c>
      <c r="F53" s="14">
        <f>FC_IND_PPP_E!F$2</f>
        <v>26.723895840000004</v>
      </c>
      <c r="G53" s="14">
        <f>FC_IND_PPP_E!G$2</f>
        <v>2.9789099999999991</v>
      </c>
      <c r="H53" s="14">
        <f>FC_IND_PPP_E!H$2</f>
        <v>3.5847899999999995</v>
      </c>
      <c r="I53" s="14">
        <f>FC_IND_PPP_E!I$2</f>
        <v>2.4740099999999998</v>
      </c>
      <c r="J53" s="14">
        <f>FC_IND_PPP_E!J$2</f>
        <v>3.7362600000000006</v>
      </c>
      <c r="K53" s="14">
        <f>FC_IND_PPP_E!K$2</f>
        <v>33.777810000000002</v>
      </c>
      <c r="L53" s="14">
        <f>FC_IND_PPP_E!L$2</f>
        <v>49.581180000000018</v>
      </c>
      <c r="M53" s="14">
        <f>FC_IND_PPP_E!M$2</f>
        <v>65.737979999999993</v>
      </c>
      <c r="N53" s="14">
        <f>FC_IND_PPP_E!N$2</f>
        <v>54.691316640000011</v>
      </c>
      <c r="O53" s="14">
        <f>FC_IND_PPP_E!O$2</f>
        <v>43.572870000000009</v>
      </c>
      <c r="P53" s="14">
        <f>FC_IND_PPP_E!P$2</f>
        <v>43.774830000000009</v>
      </c>
      <c r="Q53" s="14">
        <f>FC_IND_PPP_E!Q$2</f>
        <v>26.305289999999989</v>
      </c>
      <c r="R53" s="14">
        <f>FC_IND_PPP_E!R$2</f>
        <v>21.559229999999999</v>
      </c>
      <c r="S53" s="14">
        <f>FC_IND_PPP_E!S$2</f>
        <v>28.627830000000014</v>
      </c>
      <c r="T53" s="14">
        <f>FC_IND_PPP_E!T$2</f>
        <v>33.843986999999991</v>
      </c>
      <c r="U53" s="14">
        <f>FC_IND_PPP_E!U$2</f>
        <v>43.099967160000013</v>
      </c>
      <c r="V53" s="14">
        <f>FC_IND_PPP_E!V$2</f>
        <v>39.213907056000004</v>
      </c>
      <c r="W53" s="14">
        <f>FC_IND_PPP_E!W$2</f>
        <v>33.027249095999991</v>
      </c>
      <c r="X53" s="14">
        <f>FC_IND_PPP_E!X$2</f>
        <v>31.008053016000009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67.843569016945935</v>
      </c>
      <c r="D55" s="16">
        <f>FC_IND_PPP_PA_E!D$2</f>
        <v>74.357503851628096</v>
      </c>
      <c r="E55" s="16">
        <f>FC_IND_PPP_PA_E!E$2</f>
        <v>52.112528116557627</v>
      </c>
      <c r="F55" s="16">
        <f>FC_IND_PPP_PA_E!F$2</f>
        <v>24.67009791764783</v>
      </c>
      <c r="G55" s="16">
        <f>FC_IND_PPP_PA_E!G$2</f>
        <v>2.8478939071885438</v>
      </c>
      <c r="H55" s="16">
        <f>FC_IND_PPP_PA_E!H$2</f>
        <v>3.3900705866597476</v>
      </c>
      <c r="I55" s="16">
        <f>FC_IND_PPP_PA_E!I$2</f>
        <v>2.3659752207499265</v>
      </c>
      <c r="J55" s="16">
        <f>FC_IND_PPP_PA_E!J$2</f>
        <v>3.6104373286547466</v>
      </c>
      <c r="K55" s="16">
        <f>FC_IND_PPP_PA_E!K$2</f>
        <v>33.215490615665722</v>
      </c>
      <c r="L55" s="16">
        <f>FC_IND_PPP_PA_E!L$2</f>
        <v>47.949726827082316</v>
      </c>
      <c r="M55" s="16">
        <f>FC_IND_PPP_PA_E!M$2</f>
        <v>64.881223437841498</v>
      </c>
      <c r="N55" s="16">
        <f>FC_IND_PPP_PA_E!N$2</f>
        <v>53.302520002932894</v>
      </c>
      <c r="O55" s="16">
        <f>FC_IND_PPP_PA_E!O$2</f>
        <v>42.773062326629777</v>
      </c>
      <c r="P55" s="16">
        <f>FC_IND_PPP_PA_E!P$2</f>
        <v>42.960077062545565</v>
      </c>
      <c r="Q55" s="16">
        <f>FC_IND_PPP_PA_E!Q$2</f>
        <v>26.13117574303509</v>
      </c>
      <c r="R55" s="16">
        <f>FC_IND_PPP_PA_E!R$2</f>
        <v>21.459478221571967</v>
      </c>
      <c r="S55" s="16">
        <f>FC_IND_PPP_PA_E!S$2</f>
        <v>28.419244854950154</v>
      </c>
      <c r="T55" s="16">
        <f>FC_IND_PPP_PA_E!T$2</f>
        <v>33.684224193747234</v>
      </c>
      <c r="U55" s="16">
        <f>FC_IND_PPP_PA_E!U$2</f>
        <v>42.290026224023173</v>
      </c>
      <c r="V55" s="16">
        <f>FC_IND_PPP_PA_E!V$2</f>
        <v>38.647982233728023</v>
      </c>
      <c r="W55" s="16">
        <f>FC_IND_PPP_PA_E!W$2</f>
        <v>32.553008641525203</v>
      </c>
      <c r="X55" s="16">
        <f>FC_IND_PPP_PA_E!X$2</f>
        <v>30.77845602000577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2.7165807430540627</v>
      </c>
      <c r="D56" s="16">
        <f>FC_IND_PPP_PR_E!D$2</f>
        <v>3.8661919883719031</v>
      </c>
      <c r="E56" s="16">
        <f>FC_IND_PPP_PR_E!E$2</f>
        <v>2.3303777234423664</v>
      </c>
      <c r="F56" s="16">
        <f>FC_IND_PPP_PR_E!F$2</f>
        <v>2.0537979223521758</v>
      </c>
      <c r="G56" s="16">
        <f>FC_IND_PPP_PR_E!G$2</f>
        <v>0.13101609281145532</v>
      </c>
      <c r="H56" s="16">
        <f>FC_IND_PPP_PR_E!H$2</f>
        <v>0.19471941334025206</v>
      </c>
      <c r="I56" s="16">
        <f>FC_IND_PPP_PR_E!I$2</f>
        <v>0.10803477925007346</v>
      </c>
      <c r="J56" s="16">
        <f>FC_IND_PPP_PR_E!J$2</f>
        <v>0.12582267134525399</v>
      </c>
      <c r="K56" s="16">
        <f>FC_IND_PPP_PR_E!K$2</f>
        <v>0.5623193843342803</v>
      </c>
      <c r="L56" s="16">
        <f>FC_IND_PPP_PR_E!L$2</f>
        <v>1.6314531729177038</v>
      </c>
      <c r="M56" s="16">
        <f>FC_IND_PPP_PR_E!M$2</f>
        <v>0.85675656215850016</v>
      </c>
      <c r="N56" s="16">
        <f>FC_IND_PPP_PR_E!N$2</f>
        <v>1.3887966370671201</v>
      </c>
      <c r="O56" s="16">
        <f>FC_IND_PPP_PR_E!O$2</f>
        <v>0.79980767337022995</v>
      </c>
      <c r="P56" s="16">
        <f>FC_IND_PPP_PR_E!P$2</f>
        <v>0.81475293745444677</v>
      </c>
      <c r="Q56" s="16">
        <f>FC_IND_PPP_PR_E!Q$2</f>
        <v>0.17411425696489799</v>
      </c>
      <c r="R56" s="16">
        <f>FC_IND_PPP_PR_E!R$2</f>
        <v>9.9751778428032178E-2</v>
      </c>
      <c r="S56" s="16">
        <f>FC_IND_PPP_PR_E!S$2</f>
        <v>0.2085851450498602</v>
      </c>
      <c r="T56" s="16">
        <f>FC_IND_PPP_PR_E!T$2</f>
        <v>0.15976280625275951</v>
      </c>
      <c r="U56" s="16">
        <f>FC_IND_PPP_PR_E!U$2</f>
        <v>0.80994093597683714</v>
      </c>
      <c r="V56" s="16">
        <f>FC_IND_PPP_PR_E!V$2</f>
        <v>0.56592482227198526</v>
      </c>
      <c r="W56" s="16">
        <f>FC_IND_PPP_PR_E!W$2</f>
        <v>0.47424045447479529</v>
      </c>
      <c r="X56" s="16">
        <f>FC_IND_PPP_PR_E!X$2</f>
        <v>0.22959699599423772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325.29436113600002</v>
      </c>
      <c r="D57" s="14">
        <f>FC_IND_FBT_E!D$2</f>
        <v>274.98307237200004</v>
      </c>
      <c r="E57" s="14">
        <f>FC_IND_FBT_E!E$2</f>
        <v>290.67124957200002</v>
      </c>
      <c r="F57" s="14">
        <f>FC_IND_FBT_E!F$2</f>
        <v>301.58197621200003</v>
      </c>
      <c r="G57" s="14">
        <f>FC_IND_FBT_E!G$2</f>
        <v>278.636479812</v>
      </c>
      <c r="H57" s="14">
        <f>FC_IND_FBT_E!H$2</f>
        <v>276.56080120800004</v>
      </c>
      <c r="I57" s="14">
        <f>FC_IND_FBT_E!I$2</f>
        <v>282.74554324799999</v>
      </c>
      <c r="J57" s="14">
        <f>FC_IND_FBT_E!J$2</f>
        <v>299.13201640800008</v>
      </c>
      <c r="K57" s="14">
        <f>FC_IND_FBT_E!K$2</f>
        <v>265.72086176400001</v>
      </c>
      <c r="L57" s="14">
        <f>FC_IND_FBT_E!L$2</f>
        <v>253.10687248800002</v>
      </c>
      <c r="M57" s="14">
        <f>FC_IND_FBT_E!M$2</f>
        <v>272.37356186400001</v>
      </c>
      <c r="N57" s="14">
        <f>FC_IND_FBT_E!N$2</f>
        <v>296.71985174400004</v>
      </c>
      <c r="O57" s="14">
        <f>FC_IND_FBT_E!O$2</f>
        <v>303.57099374400008</v>
      </c>
      <c r="P57" s="14">
        <f>FC_IND_FBT_E!P$2</f>
        <v>283.57016994000003</v>
      </c>
      <c r="Q57" s="14">
        <f>FC_IND_FBT_E!Q$2</f>
        <v>250.58759522400004</v>
      </c>
      <c r="R57" s="14">
        <f>FC_IND_FBT_E!R$2</f>
        <v>244.20339126000002</v>
      </c>
      <c r="S57" s="14">
        <f>FC_IND_FBT_E!S$2</f>
        <v>249.61708166400004</v>
      </c>
      <c r="T57" s="14">
        <f>FC_IND_FBT_E!T$2</f>
        <v>249.24720164400003</v>
      </c>
      <c r="U57" s="14">
        <f>FC_IND_FBT_E!U$2</f>
        <v>256.655284704</v>
      </c>
      <c r="V57" s="14">
        <f>FC_IND_FBT_E!V$2</f>
        <v>236.71253865600002</v>
      </c>
      <c r="W57" s="14">
        <f>FC_IND_FBT_E!W$2</f>
        <v>246.14907152400002</v>
      </c>
      <c r="X57" s="14">
        <f>FC_IND_FBT_E!X$2</f>
        <v>240.34722724800002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12.423846959999999</v>
      </c>
      <c r="D58" s="14">
        <f>FC_IND_TE_E!D$2</f>
        <v>18.803352600000004</v>
      </c>
      <c r="E58" s="14">
        <f>FC_IND_TE_E!E$2</f>
        <v>25.103641680000003</v>
      </c>
      <c r="F58" s="14">
        <f>FC_IND_TE_E!F$2</f>
        <v>17.6390028</v>
      </c>
      <c r="G58" s="14">
        <f>FC_IND_TE_E!G$2</f>
        <v>17.4875328</v>
      </c>
      <c r="H58" s="14">
        <f>FC_IND_TE_E!H$2</f>
        <v>13.329360000000001</v>
      </c>
      <c r="I58" s="14">
        <f>FC_IND_TE_E!I$2</f>
        <v>12.77397</v>
      </c>
      <c r="J58" s="14">
        <f>FC_IND_TE_E!J$2</f>
        <v>12.016620000000001</v>
      </c>
      <c r="K58" s="14">
        <f>FC_IND_TE_E!K$2</f>
        <v>8.0783999999999985</v>
      </c>
      <c r="L58" s="14">
        <f>FC_IND_TE_E!L$2</f>
        <v>7.119089999999999</v>
      </c>
      <c r="M58" s="14">
        <f>FC_IND_TE_E!M$2</f>
        <v>5.6548800000000004</v>
      </c>
      <c r="N58" s="14">
        <f>FC_IND_TE_E!N$2</f>
        <v>2.6254800000000005</v>
      </c>
      <c r="O58" s="14">
        <f>FC_IND_TE_E!O$2</f>
        <v>3.3323400000000007</v>
      </c>
      <c r="P58" s="14">
        <f>FC_IND_TE_E!P$2</f>
        <v>3.7362600000000006</v>
      </c>
      <c r="Q58" s="14">
        <f>FC_IND_TE_E!Q$2</f>
        <v>3.7362600000000006</v>
      </c>
      <c r="R58" s="14">
        <f>FC_IND_TE_E!R$2</f>
        <v>2.6759700000000013</v>
      </c>
      <c r="S58" s="14">
        <f>FC_IND_TE_E!S$2</f>
        <v>3.0293999999999999</v>
      </c>
      <c r="T58" s="14">
        <f>FC_IND_TE_E!T$2</f>
        <v>3.7005411599999993</v>
      </c>
      <c r="U58" s="14">
        <f>FC_IND_TE_E!U$2</f>
        <v>4.7753355600000011</v>
      </c>
      <c r="V58" s="14">
        <f>FC_IND_TE_E!V$2</f>
        <v>3.7005411599999993</v>
      </c>
      <c r="W58" s="14">
        <f>FC_IND_TE_E!W$2</f>
        <v>4.5741758399999997</v>
      </c>
      <c r="X58" s="14">
        <f>FC_IND_TE_E!X$2</f>
        <v>5.1650179200000004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67.470432731999992</v>
      </c>
      <c r="D59" s="14">
        <f>FC_IND_MAC_E!D$2</f>
        <v>54.487152684000009</v>
      </c>
      <c r="E59" s="14">
        <f>FC_IND_MAC_E!E$2</f>
        <v>57.729473604000013</v>
      </c>
      <c r="F59" s="14">
        <f>FC_IND_MAC_E!F$2</f>
        <v>62.724676643999999</v>
      </c>
      <c r="G59" s="14">
        <f>FC_IND_MAC_E!G$2</f>
        <v>73.513750823999999</v>
      </c>
      <c r="H59" s="14">
        <f>FC_IND_MAC_E!H$2</f>
        <v>74.393002367999998</v>
      </c>
      <c r="I59" s="14">
        <f>FC_IND_MAC_E!I$2</f>
        <v>41.753185127999991</v>
      </c>
      <c r="J59" s="14">
        <f>FC_IND_MAC_E!J$2</f>
        <v>26.144152487999996</v>
      </c>
      <c r="K59" s="14">
        <f>FC_IND_MAC_E!K$2</f>
        <v>24.528472487999998</v>
      </c>
      <c r="L59" s="14">
        <f>FC_IND_MAC_E!L$2</f>
        <v>13.345456643999999</v>
      </c>
      <c r="M59" s="14">
        <f>FC_IND_MAC_E!M$2</f>
        <v>18.343966643999998</v>
      </c>
      <c r="N59" s="14">
        <f>FC_IND_MAC_E!N$2</f>
        <v>19.252786644</v>
      </c>
      <c r="O59" s="14">
        <f>FC_IND_MAC_E!O$2</f>
        <v>19.681031699999998</v>
      </c>
      <c r="P59" s="14">
        <f>FC_IND_MAC_E!P$2</f>
        <v>14.456236644000001</v>
      </c>
      <c r="Q59" s="14">
        <f>FC_IND_MAC_E!Q$2</f>
        <v>16.374856643999998</v>
      </c>
      <c r="R59" s="14">
        <f>FC_IND_MAC_E!R$2</f>
        <v>16.728286644000001</v>
      </c>
      <c r="S59" s="14">
        <f>FC_IND_MAC_E!S$2</f>
        <v>21.625816644</v>
      </c>
      <c r="T59" s="14">
        <f>FC_IND_MAC_E!T$2</f>
        <v>24.215308020000002</v>
      </c>
      <c r="U59" s="14">
        <f>FC_IND_MAC_E!U$2</f>
        <v>27.473669100000002</v>
      </c>
      <c r="V59" s="14">
        <f>FC_IND_MAC_E!V$2</f>
        <v>27.094735260000004</v>
      </c>
      <c r="W59" s="14">
        <f>FC_IND_MAC_E!W$2</f>
        <v>22.723944120000002</v>
      </c>
      <c r="X59" s="14">
        <f>FC_IND_MAC_E!X$2</f>
        <v>23.360101920000005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60.429791879999996</v>
      </c>
      <c r="D60" s="14">
        <f>FC_IND_TL_E!D$2</f>
        <v>71.203254120000011</v>
      </c>
      <c r="E60" s="14">
        <f>FC_IND_TL_E!E$2</f>
        <v>80.998314120000018</v>
      </c>
      <c r="F60" s="14">
        <f>FC_IND_TL_E!F$2</f>
        <v>90.732189960000014</v>
      </c>
      <c r="G60" s="14">
        <f>FC_IND_TL_E!G$2</f>
        <v>87.257009159999996</v>
      </c>
      <c r="H60" s="14">
        <f>FC_IND_TL_E!H$2</f>
        <v>85.882818239999992</v>
      </c>
      <c r="I60" s="14">
        <f>FC_IND_TL_E!I$2</f>
        <v>82.572133320000006</v>
      </c>
      <c r="J60" s="14">
        <f>FC_IND_TL_E!J$2</f>
        <v>70.473641760000007</v>
      </c>
      <c r="K60" s="14">
        <f>FC_IND_TL_E!K$2</f>
        <v>38.240205840000009</v>
      </c>
      <c r="L60" s="14">
        <f>FC_IND_TL_E!L$2</f>
        <v>36.738457200000013</v>
      </c>
      <c r="M60" s="14">
        <f>FC_IND_TL_E!M$2</f>
        <v>42.59529719999999</v>
      </c>
      <c r="N60" s="14">
        <f>FC_IND_TL_E!N$2</f>
        <v>40.161130559999997</v>
      </c>
      <c r="O60" s="14">
        <f>FC_IND_TL_E!O$2</f>
        <v>34.091396640000013</v>
      </c>
      <c r="P60" s="14">
        <f>FC_IND_TL_E!P$2</f>
        <v>37.535650560000001</v>
      </c>
      <c r="Q60" s="14">
        <f>FC_IND_TL_E!Q$2</f>
        <v>33.233066640000011</v>
      </c>
      <c r="R60" s="14">
        <f>FC_IND_TL_E!R$2</f>
        <v>35.035234559999992</v>
      </c>
      <c r="S60" s="14">
        <f>FC_IND_TL_E!S$2</f>
        <v>39.47835456</v>
      </c>
      <c r="T60" s="14">
        <f>FC_IND_TL_E!T$2</f>
        <v>35.018665416000012</v>
      </c>
      <c r="U60" s="14">
        <f>FC_IND_TL_E!U$2</f>
        <v>41.518728936000009</v>
      </c>
      <c r="V60" s="14">
        <f>FC_IND_TL_E!V$2</f>
        <v>36.633861720000006</v>
      </c>
      <c r="W60" s="14">
        <f>FC_IND_TL_E!W$2</f>
        <v>27.41649876</v>
      </c>
      <c r="X60" s="14">
        <f>FC_IND_TL_E!X$2</f>
        <v>37.875319199999993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31.653965159999998</v>
      </c>
      <c r="D61" s="14">
        <f>FC_IND_WP_E!D$2</f>
        <v>32.548377959999996</v>
      </c>
      <c r="E61" s="14">
        <f>FC_IND_WP_E!E$2</f>
        <v>65.972757959999996</v>
      </c>
      <c r="F61" s="14">
        <f>FC_IND_WP_E!F$2</f>
        <v>76.692889800000017</v>
      </c>
      <c r="G61" s="14">
        <f>FC_IND_WP_E!G$2</f>
        <v>84.870425159999996</v>
      </c>
      <c r="H61" s="14">
        <f>FC_IND_WP_E!H$2</f>
        <v>101.99209284</v>
      </c>
      <c r="I61" s="14">
        <f>FC_IND_WP_E!I$2</f>
        <v>81.978087960000011</v>
      </c>
      <c r="J61" s="14">
        <f>FC_IND_WP_E!J$2</f>
        <v>104.45047632000001</v>
      </c>
      <c r="K61" s="14">
        <f>FC_IND_WP_E!K$2</f>
        <v>108.59065632000002</v>
      </c>
      <c r="L61" s="14">
        <f>FC_IND_WP_E!L$2</f>
        <v>50.747747615999998</v>
      </c>
      <c r="M61" s="14">
        <f>FC_IND_WP_E!M$2</f>
        <v>61.809233760000005</v>
      </c>
      <c r="N61" s="14">
        <f>FC_IND_WP_E!N$2</f>
        <v>39.645296639999984</v>
      </c>
      <c r="O61" s="14">
        <f>FC_IND_WP_E!O$2</f>
        <v>25.407116640000002</v>
      </c>
      <c r="P61" s="14">
        <f>FC_IND_WP_E!P$2</f>
        <v>25.760546640000001</v>
      </c>
      <c r="Q61" s="14">
        <f>FC_IND_WP_E!Q$2</f>
        <v>23.813017200000004</v>
      </c>
      <c r="R61" s="14">
        <f>FC_IND_WP_E!R$2</f>
        <v>13.723362360000003</v>
      </c>
      <c r="S61" s="14">
        <f>FC_IND_WP_E!S$2</f>
        <v>31.293882360000005</v>
      </c>
      <c r="T61" s="14">
        <f>FC_IND_WP_E!T$2</f>
        <v>34.654977576000014</v>
      </c>
      <c r="U61" s="14">
        <f>FC_IND_WP_E!U$2</f>
        <v>30.124018872000001</v>
      </c>
      <c r="V61" s="14">
        <f>FC_IND_WP_E!V$2</f>
        <v>24.276993696000002</v>
      </c>
      <c r="W61" s="14">
        <f>FC_IND_WP_E!W$2</f>
        <v>25.548806159999998</v>
      </c>
      <c r="X61" s="14">
        <f>FC_IND_WP_E!X$2</f>
        <v>30.15721044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13.589247959999998</v>
      </c>
      <c r="D62" s="14">
        <f>FC_IND_MQ_E!D$2</f>
        <v>12.528957959999998</v>
      </c>
      <c r="E62" s="14">
        <f>FC_IND_MQ_E!E$2</f>
        <v>12.680427959999998</v>
      </c>
      <c r="F62" s="14">
        <f>FC_IND_MQ_E!F$2</f>
        <v>12.756039839999996</v>
      </c>
      <c r="G62" s="14">
        <f>FC_IND_MQ_E!G$2</f>
        <v>13.513389839999997</v>
      </c>
      <c r="H62" s="14">
        <f>FC_IND_MQ_E!H$2</f>
        <v>14.548033080000002</v>
      </c>
      <c r="I62" s="14">
        <f>FC_IND_MQ_E!I$2</f>
        <v>14.34607308</v>
      </c>
      <c r="J62" s="14">
        <f>FC_IND_MQ_E!J$2</f>
        <v>8.2511632800000001</v>
      </c>
      <c r="K62" s="14">
        <f>FC_IND_MQ_E!K$2</f>
        <v>7.8472432799999989</v>
      </c>
      <c r="L62" s="14">
        <f>FC_IND_MQ_E!L$2</f>
        <v>3.7469066399999997</v>
      </c>
      <c r="M62" s="14">
        <f>FC_IND_MQ_E!M$2</f>
        <v>3.7469066399999997</v>
      </c>
      <c r="N62" s="14">
        <f>FC_IND_MQ_E!N$2</f>
        <v>6.9384232799999994</v>
      </c>
      <c r="O62" s="14">
        <f>FC_IND_MQ_E!O$2</f>
        <v>3.7469066399999997</v>
      </c>
      <c r="P62" s="14">
        <f>FC_IND_MQ_E!P$2</f>
        <v>6.9384232799999994</v>
      </c>
      <c r="Q62" s="14">
        <f>FC_IND_MQ_E!Q$2</f>
        <v>6.9384232799999994</v>
      </c>
      <c r="R62" s="14">
        <f>FC_IND_MQ_E!R$2</f>
        <v>6.9577023600000008</v>
      </c>
      <c r="S62" s="14">
        <f>FC_IND_MQ_E!S$2</f>
        <v>6.8567223600000009</v>
      </c>
      <c r="T62" s="14">
        <f>FC_IND_MQ_E!T$2</f>
        <v>8.1270334799999997</v>
      </c>
      <c r="U62" s="14">
        <f>FC_IND_MQ_E!U$2</f>
        <v>8.2280134800000013</v>
      </c>
      <c r="V62" s="14">
        <f>FC_IND_MQ_E!V$2</f>
        <v>9.7368217199999982</v>
      </c>
      <c r="W62" s="14">
        <f>FC_IND_MQ_E!W$2</f>
        <v>13.166882640000003</v>
      </c>
      <c r="X62" s="14">
        <f>FC_IND_MQ_E!X$2</f>
        <v>13.139677440000002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76.758420599999994</v>
      </c>
      <c r="D63" s="14">
        <f>FC_IND_CON_E!D$2</f>
        <v>71.157246119999982</v>
      </c>
      <c r="E63" s="14">
        <f>FC_IND_CON_E!E$2</f>
        <v>78.986275919999983</v>
      </c>
      <c r="F63" s="14">
        <f>FC_IND_CON_E!F$2</f>
        <v>81.46028591999999</v>
      </c>
      <c r="G63" s="14">
        <f>FC_IND_CON_E!G$2</f>
        <v>86.105365919999969</v>
      </c>
      <c r="H63" s="14">
        <f>FC_IND_CON_E!H$2</f>
        <v>99.747197999999997</v>
      </c>
      <c r="I63" s="14">
        <f>FC_IND_CON_E!I$2</f>
        <v>99.211110839999975</v>
      </c>
      <c r="J63" s="14">
        <f>FC_IND_CON_E!J$2</f>
        <v>100.91201652000001</v>
      </c>
      <c r="K63" s="14">
        <f>FC_IND_CON_E!K$2</f>
        <v>115.54603812000001</v>
      </c>
      <c r="L63" s="14">
        <f>FC_IND_CON_E!L$2</f>
        <v>61.476601680000002</v>
      </c>
      <c r="M63" s="14">
        <f>FC_IND_CON_E!M$2</f>
        <v>78.135852239999991</v>
      </c>
      <c r="N63" s="14">
        <f>FC_IND_CON_E!N$2</f>
        <v>75.984973559999986</v>
      </c>
      <c r="O63" s="14">
        <f>FC_IND_CON_E!O$2</f>
        <v>78.064390440000025</v>
      </c>
      <c r="P63" s="14">
        <f>FC_IND_CON_E!P$2</f>
        <v>72.794923559999987</v>
      </c>
      <c r="Q63" s="14">
        <f>FC_IND_CON_E!Q$2</f>
        <v>67.396273559999969</v>
      </c>
      <c r="R63" s="14">
        <f>FC_IND_CON_E!R$2</f>
        <v>61.278383520000013</v>
      </c>
      <c r="S63" s="14">
        <f>FC_IND_CON_E!S$2</f>
        <v>60.49069415999999</v>
      </c>
      <c r="T63" s="14">
        <f>FC_IND_CON_E!T$2</f>
        <v>72.506967120000013</v>
      </c>
      <c r="U63" s="14">
        <f>FC_IND_CON_E!U$2</f>
        <v>71.227581839999999</v>
      </c>
      <c r="V63" s="14">
        <f>FC_IND_CON_E!V$2</f>
        <v>71.68113864</v>
      </c>
      <c r="W63" s="14">
        <f>FC_IND_CON_E!W$2</f>
        <v>70.811518320000005</v>
      </c>
      <c r="X63" s="14">
        <f>FC_IND_CON_E!X$2</f>
        <v>68.462135999999987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2.1710700000000003</v>
      </c>
      <c r="D64" s="14">
        <f>FC_IND_NSP_E!D$2</f>
        <v>4.9480199999999996</v>
      </c>
      <c r="E64" s="14">
        <f>FC_IND_NSP_E!E$2</f>
        <v>8.6337899999999994</v>
      </c>
      <c r="F64" s="14">
        <f>FC_IND_NSP_E!F$2</f>
        <v>9.6522192000000011</v>
      </c>
      <c r="G64" s="14">
        <f>FC_IND_NSP_E!G$2</f>
        <v>10.689651216000001</v>
      </c>
      <c r="H64" s="14">
        <f>FC_IND_NSP_E!H$2</f>
        <v>20.715506135999998</v>
      </c>
      <c r="I64" s="14">
        <f>FC_IND_NSP_E!I$2</f>
        <v>17.383166136</v>
      </c>
      <c r="J64" s="14">
        <f>FC_IND_NSP_E!J$2</f>
        <v>19.949324976000007</v>
      </c>
      <c r="K64" s="14">
        <f>FC_IND_NSP_E!K$2</f>
        <v>12.657471695999998</v>
      </c>
      <c r="L64" s="14">
        <f>FC_IND_NSP_E!L$2</f>
        <v>6.7656600000000005</v>
      </c>
      <c r="M64" s="14">
        <f>FC_IND_NSP_E!M$2</f>
        <v>10.677715056000002</v>
      </c>
      <c r="N64" s="14">
        <f>FC_IND_NSP_E!N$2</f>
        <v>33.308462736000003</v>
      </c>
      <c r="O64" s="14">
        <f>FC_IND_NSP_E!O$2</f>
        <v>31.743272736000002</v>
      </c>
      <c r="P64" s="14">
        <f>FC_IND_NSP_E!P$2</f>
        <v>21.958859375999999</v>
      </c>
      <c r="Q64" s="14">
        <f>FC_IND_NSP_E!Q$2</f>
        <v>25.655563296000004</v>
      </c>
      <c r="R64" s="14">
        <f>FC_IND_NSP_E!R$2</f>
        <v>20.872321920000005</v>
      </c>
      <c r="S64" s="14">
        <f>FC_IND_NSP_E!S$2</f>
        <v>17.699818896000004</v>
      </c>
      <c r="T64" s="14">
        <f>FC_IND_NSP_E!T$2</f>
        <v>20.237566248</v>
      </c>
      <c r="U64" s="14">
        <f>FC_IND_NSP_E!U$2</f>
        <v>21.377094624000001</v>
      </c>
      <c r="V64" s="14">
        <f>FC_IND_NSP_E!V$2</f>
        <v>22.113118008000008</v>
      </c>
      <c r="W64" s="14">
        <f>FC_IND_NSP_E!W$2</f>
        <v>23.44479084</v>
      </c>
      <c r="X64" s="14">
        <f>FC_IND_NSP_E!X$2</f>
        <v>32.323661999999999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3040.9679350800002</v>
      </c>
      <c r="D65" s="12">
        <f>FC_TRA_E!D$2</f>
        <v>3318.9084374400009</v>
      </c>
      <c r="E65" s="12">
        <f>FC_TRA_E!E$2</f>
        <v>3437.1983206800001</v>
      </c>
      <c r="F65" s="12">
        <f>FC_TRA_E!F$2</f>
        <v>3496.0321468799998</v>
      </c>
      <c r="G65" s="12">
        <f>FC_TRA_E!G$2</f>
        <v>3832.38979092</v>
      </c>
      <c r="H65" s="12">
        <f>FC_TRA_E!H$2</f>
        <v>4072.9805578799997</v>
      </c>
      <c r="I65" s="12">
        <f>FC_TRA_E!I$2</f>
        <v>4345.0984857599997</v>
      </c>
      <c r="J65" s="12">
        <f>FC_TRA_E!J$2</f>
        <v>5091.8980017599997</v>
      </c>
      <c r="K65" s="12">
        <f>FC_TRA_E!K$2</f>
        <v>5065.5646385999999</v>
      </c>
      <c r="L65" s="12">
        <f>FC_TRA_E!L$2</f>
        <v>4189.7000699999999</v>
      </c>
      <c r="M65" s="12">
        <f>FC_TRA_E!M$2</f>
        <v>4326.8618257199996</v>
      </c>
      <c r="N65" s="12">
        <f>FC_TRA_E!N$2</f>
        <v>4300.9055294399996</v>
      </c>
      <c r="O65" s="12">
        <f>FC_TRA_E!O$2</f>
        <v>4331.15449524</v>
      </c>
      <c r="P65" s="12">
        <f>FC_TRA_E!P$2</f>
        <v>4329.4308102000005</v>
      </c>
      <c r="Q65" s="12">
        <f>FC_TRA_E!Q$2</f>
        <v>4815.6740924400019</v>
      </c>
      <c r="R65" s="12">
        <f>FC_TRA_E!R$2</f>
        <v>5076.9110498400014</v>
      </c>
      <c r="S65" s="12">
        <f>FC_TRA_E!S$2</f>
        <v>5464.3410439200015</v>
      </c>
      <c r="T65" s="12">
        <f>FC_TRA_E!T$2</f>
        <v>5715.172905479998</v>
      </c>
      <c r="U65" s="12">
        <f>FC_TRA_E!U$2</f>
        <v>6075.6571191599996</v>
      </c>
      <c r="V65" s="12">
        <f>FC_TRA_E!V$2</f>
        <v>6299.4885256799989</v>
      </c>
      <c r="W65" s="12">
        <f>FC_TRA_E!W$2</f>
        <v>6142.8455434800026</v>
      </c>
      <c r="X65" s="12">
        <f>FC_TRA_E!X$2</f>
        <v>6124.4466242399994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221.89977107999999</v>
      </c>
      <c r="D66" s="14">
        <f>FC_TRA_RAIL_E!D$2</f>
        <v>196.53996492000002</v>
      </c>
      <c r="E66" s="14">
        <f>FC_TRA_RAIL_E!E$2</f>
        <v>209.21986799999999</v>
      </c>
      <c r="F66" s="14">
        <f>FC_TRA_RAIL_E!F$2</f>
        <v>231.40976507999997</v>
      </c>
      <c r="G66" s="14">
        <f>FC_TRA_RAIL_E!G$2</f>
        <v>228.239856</v>
      </c>
      <c r="H66" s="14">
        <f>FC_TRA_RAIL_E!H$2</f>
        <v>231.40976507999997</v>
      </c>
      <c r="I66" s="14">
        <f>FC_TRA_RAIL_E!I$2</f>
        <v>221.89977107999997</v>
      </c>
      <c r="J66" s="14">
        <f>FC_TRA_RAIL_E!J$2</f>
        <v>229.78706400000002</v>
      </c>
      <c r="K66" s="14">
        <f>FC_TRA_RAIL_E!K$2</f>
        <v>232.97858063999996</v>
      </c>
      <c r="L66" s="14">
        <f>FC_TRA_RAIL_E!L$2</f>
        <v>178.72333127999997</v>
      </c>
      <c r="M66" s="14">
        <f>FC_TRA_RAIL_E!M$2</f>
        <v>188.29761444000002</v>
      </c>
      <c r="N66" s="14">
        <f>FC_TRA_RAIL_E!N$2</f>
        <v>194.68064772</v>
      </c>
      <c r="O66" s="14">
        <f>FC_TRA_RAIL_E!O$2</f>
        <v>175.53181464000002</v>
      </c>
      <c r="P66" s="14">
        <f>FC_TRA_RAIL_E!P$2</f>
        <v>162.76574807999998</v>
      </c>
      <c r="Q66" s="14">
        <f>FC_TRA_RAIL_E!Q$2</f>
        <v>169.14878136000002</v>
      </c>
      <c r="R66" s="14">
        <f>FC_TRA_RAIL_E!R$2</f>
        <v>158.79635927999999</v>
      </c>
      <c r="S66" s="14">
        <f>FC_TRA_RAIL_E!S$2</f>
        <v>155.62031472000001</v>
      </c>
      <c r="T66" s="14">
        <f>FC_TRA_RAIL_E!T$2</f>
        <v>167.68880387999999</v>
      </c>
      <c r="U66" s="14">
        <f>FC_TRA_RAIL_E!U$2</f>
        <v>189.60287111999997</v>
      </c>
      <c r="V66" s="14">
        <f>FC_TRA_RAIL_E!V$2</f>
        <v>171.81771516000003</v>
      </c>
      <c r="W66" s="14">
        <f>FC_TRA_RAIL_E!W$2</f>
        <v>164.38684860000001</v>
      </c>
      <c r="X66" s="14">
        <f>FC_TRA_RAIL_E!X$2</f>
        <v>154.84804451999997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29.840211308154611</v>
      </c>
      <c r="D68" s="16">
        <f>FC_TRA_RAIL_CPT_E!D$2</f>
        <v>26.435483445862047</v>
      </c>
      <c r="E68" s="16">
        <f>FC_TRA_RAIL_CPT_E!E$2</f>
        <v>24.916004629919268</v>
      </c>
      <c r="F68" s="16">
        <f>FC_TRA_RAIL_CPT_E!F$2</f>
        <v>21.088506864710382</v>
      </c>
      <c r="G68" s="16">
        <f>FC_TRA_RAIL_CPT_E!G$2</f>
        <v>21.203254520425361</v>
      </c>
      <c r="H68" s="16">
        <f>FC_TRA_RAIL_CPT_E!H$2</f>
        <v>12.398030315388871</v>
      </c>
      <c r="I68" s="16">
        <f>FC_TRA_RAIL_CPT_E!I$2</f>
        <v>11.173728100697677</v>
      </c>
      <c r="J68" s="16">
        <f>FC_TRA_RAIL_CPT_E!J$2</f>
        <v>10.071103725561477</v>
      </c>
      <c r="K68" s="16">
        <f>FC_TRA_RAIL_CPT_E!K$2</f>
        <v>10.421955586378468</v>
      </c>
      <c r="L68" s="16">
        <f>FC_TRA_RAIL_CPT_E!L$2</f>
        <v>9.0979408283709073</v>
      </c>
      <c r="M68" s="16">
        <f>FC_TRA_RAIL_CPT_E!M$2</f>
        <v>9.8954808459264942</v>
      </c>
      <c r="N68" s="16">
        <f>FC_TRA_RAIL_CPT_E!N$2</f>
        <v>10.850182229178323</v>
      </c>
      <c r="O68" s="16">
        <f>FC_TRA_RAIL_CPT_E!O$2</f>
        <v>10.292059756324953</v>
      </c>
      <c r="P68" s="16">
        <f>FC_TRA_RAIL_CPT_E!P$2</f>
        <v>9.9530786241544575</v>
      </c>
      <c r="Q68" s="16">
        <f>FC_TRA_RAIL_CPT_E!Q$2</f>
        <v>8.7444946798279677</v>
      </c>
      <c r="R68" s="16">
        <f>FC_TRA_RAIL_CPT_E!R$2</f>
        <v>8.9827269688314964</v>
      </c>
      <c r="S68" s="16">
        <f>FC_TRA_RAIL_CPT_E!S$2</f>
        <v>8.1553804395982628</v>
      </c>
      <c r="T68" s="16">
        <f>FC_TRA_RAIL_CPT_E!T$2</f>
        <v>10.307093458088847</v>
      </c>
      <c r="U68" s="16">
        <f>FC_TRA_RAIL_CPT_E!U$2</f>
        <v>11.224001684658065</v>
      </c>
      <c r="V68" s="16">
        <f>FC_TRA_RAIL_CPT_E!V$2</f>
        <v>11.591441728306762</v>
      </c>
      <c r="W68" s="16">
        <f>FC_TRA_RAIL_CPT_E!W$2</f>
        <v>9.1984917646778115</v>
      </c>
      <c r="X68" s="16">
        <f>FC_TRA_RAIL_CPT_E!X$2</f>
        <v>11.187650931217288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192.05955977184539</v>
      </c>
      <c r="D70" s="16">
        <f>FC_TRA_RAIL_FRT_E!D$2</f>
        <v>170.10448147413797</v>
      </c>
      <c r="E70" s="16">
        <f>FC_TRA_RAIL_FRT_E!E$2</f>
        <v>184.30386337008073</v>
      </c>
      <c r="F70" s="16">
        <f>FC_TRA_RAIL_FRT_E!F$2</f>
        <v>210.32125821528959</v>
      </c>
      <c r="G70" s="16">
        <f>FC_TRA_RAIL_FRT_E!G$2</f>
        <v>207.03660147957464</v>
      </c>
      <c r="H70" s="16">
        <f>FC_TRA_RAIL_FRT_E!H$2</f>
        <v>219.01173476461111</v>
      </c>
      <c r="I70" s="16">
        <f>FC_TRA_RAIL_FRT_E!I$2</f>
        <v>210.72604297930229</v>
      </c>
      <c r="J70" s="16">
        <f>FC_TRA_RAIL_FRT_E!J$2</f>
        <v>219.71596027443854</v>
      </c>
      <c r="K70" s="16">
        <f>FC_TRA_RAIL_FRT_E!K$2</f>
        <v>222.5566250536215</v>
      </c>
      <c r="L70" s="16">
        <f>FC_TRA_RAIL_FRT_E!L$2</f>
        <v>169.62539045162907</v>
      </c>
      <c r="M70" s="16">
        <f>FC_TRA_RAIL_FRT_E!M$2</f>
        <v>178.40213359407352</v>
      </c>
      <c r="N70" s="16">
        <f>FC_TRA_RAIL_FRT_E!N$2</f>
        <v>183.83046549082167</v>
      </c>
      <c r="O70" s="16">
        <f>FC_TRA_RAIL_FRT_E!O$2</f>
        <v>165.23975488367506</v>
      </c>
      <c r="P70" s="16">
        <f>FC_TRA_RAIL_FRT_E!P$2</f>
        <v>152.81266945584554</v>
      </c>
      <c r="Q70" s="16">
        <f>FC_TRA_RAIL_FRT_E!Q$2</f>
        <v>160.40428668017205</v>
      </c>
      <c r="R70" s="16">
        <f>FC_TRA_RAIL_FRT_E!R$2</f>
        <v>149.8136323111685</v>
      </c>
      <c r="S70" s="16">
        <f>FC_TRA_RAIL_FRT_E!S$2</f>
        <v>147.46493428040174</v>
      </c>
      <c r="T70" s="16">
        <f>FC_TRA_RAIL_FRT_E!T$2</f>
        <v>157.38171042191115</v>
      </c>
      <c r="U70" s="16">
        <f>FC_TRA_RAIL_FRT_E!U$2</f>
        <v>178.3788694353419</v>
      </c>
      <c r="V70" s="16">
        <f>FC_TRA_RAIL_FRT_E!V$2</f>
        <v>160.22627343169327</v>
      </c>
      <c r="W70" s="16">
        <f>FC_TRA_RAIL_FRT_E!W$2</f>
        <v>155.1883568353222</v>
      </c>
      <c r="X70" s="16">
        <f>FC_TRA_RAIL_FRT_E!X$2</f>
        <v>143.66039358878268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2809.5581700000002</v>
      </c>
      <c r="D71" s="14">
        <f>FC_TRA_ROAD_E!D$2</f>
        <v>3093.9247285200004</v>
      </c>
      <c r="E71" s="14">
        <f>FC_TRA_ROAD_E!E$2</f>
        <v>3194.2947095999998</v>
      </c>
      <c r="F71" s="14">
        <f>FC_TRA_ROAD_E!F$2</f>
        <v>3233.9175487199996</v>
      </c>
      <c r="G71" s="14">
        <f>FC_TRA_ROAD_E!G$2</f>
        <v>3570.2749259999996</v>
      </c>
      <c r="H71" s="14">
        <f>FC_TRA_ROAD_E!H$2</f>
        <v>3789.4688938799995</v>
      </c>
      <c r="I71" s="14">
        <f>FC_TRA_ROAD_E!I$2</f>
        <v>4042.9343566799998</v>
      </c>
      <c r="J71" s="14">
        <f>FC_TRA_ROAD_E!J$2</f>
        <v>4782.2332813199992</v>
      </c>
      <c r="K71" s="14">
        <f>FC_TRA_ROAD_E!K$2</f>
        <v>4757.1408748800004</v>
      </c>
      <c r="L71" s="14">
        <f>FC_TRA_ROAD_E!L$2</f>
        <v>3941.2980622800005</v>
      </c>
      <c r="M71" s="14">
        <f>FC_TRA_ROAD_E!M$2</f>
        <v>4066.8047982000003</v>
      </c>
      <c r="N71" s="14">
        <f>FC_TRA_ROAD_E!N$2</f>
        <v>4048.9162552800003</v>
      </c>
      <c r="O71" s="14">
        <f>FC_TRA_ROAD_E!O$2</f>
        <v>4071.8572941599996</v>
      </c>
      <c r="P71" s="14">
        <f>FC_TRA_ROAD_E!P$2</f>
        <v>4090.5741556800003</v>
      </c>
      <c r="Q71" s="14">
        <f>FC_TRA_ROAD_E!Q$2</f>
        <v>4571.9491046400026</v>
      </c>
      <c r="R71" s="14">
        <f>FC_TRA_ROAD_E!R$2</f>
        <v>4850.129321280001</v>
      </c>
      <c r="S71" s="14">
        <f>FC_TRA_ROAD_E!S$2</f>
        <v>5241.1344544800013</v>
      </c>
      <c r="T71" s="14">
        <f>FC_TRA_ROAD_E!T$2</f>
        <v>5469.4928433599989</v>
      </c>
      <c r="U71" s="14">
        <f>FC_TRA_ROAD_E!U$2</f>
        <v>5825.7373194000002</v>
      </c>
      <c r="V71" s="14">
        <f>FC_TRA_ROAD_E!V$2</f>
        <v>6066.6229778399993</v>
      </c>
      <c r="W71" s="14">
        <f>FC_TRA_ROAD_E!W$2</f>
        <v>5919.1835612400027</v>
      </c>
      <c r="X71" s="14">
        <f>FC_TRA_ROAD_E!X$2</f>
        <v>5908.5761043599987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8.6849350416863871</v>
      </c>
      <c r="D72" s="16">
        <f>FC_TRA_ROAD_P2W_E!D$2</f>
        <v>8.7349560629445211</v>
      </c>
      <c r="E72" s="16">
        <f>FC_TRA_ROAD_P2W_E!E$2</f>
        <v>8.9328645812932166</v>
      </c>
      <c r="F72" s="16">
        <f>FC_TRA_ROAD_P2W_E!F$2</f>
        <v>8.6817575910029738</v>
      </c>
      <c r="G72" s="16">
        <f>FC_TRA_ROAD_P2W_E!G$2</f>
        <v>8.9463089136459679</v>
      </c>
      <c r="H72" s="16">
        <f>FC_TRA_ROAD_P2W_E!H$2</f>
        <v>8.6212995322469546</v>
      </c>
      <c r="I72" s="16">
        <f>FC_TRA_ROAD_P2W_E!I$2</f>
        <v>8.8464385081703583</v>
      </c>
      <c r="J72" s="16">
        <f>FC_TRA_ROAD_P2W_E!J$2</f>
        <v>9.6567962720472167</v>
      </c>
      <c r="K72" s="16">
        <f>FC_TRA_ROAD_P2W_E!K$2</f>
        <v>10.827190745821593</v>
      </c>
      <c r="L72" s="16">
        <f>FC_TRA_ROAD_P2W_E!L$2</f>
        <v>11.356096485797487</v>
      </c>
      <c r="M72" s="16">
        <f>FC_TRA_ROAD_P2W_E!M$2</f>
        <v>11.117998142952315</v>
      </c>
      <c r="N72" s="16">
        <f>FC_TRA_ROAD_P2W_E!N$2</f>
        <v>10.928039982759289</v>
      </c>
      <c r="O72" s="16">
        <f>FC_TRA_ROAD_P2W_E!O$2</f>
        <v>10.726193121098868</v>
      </c>
      <c r="P72" s="16">
        <f>FC_TRA_ROAD_P2W_E!P$2</f>
        <v>10.605612828942739</v>
      </c>
      <c r="Q72" s="16">
        <f>FC_TRA_ROAD_P2W_E!Q$2</f>
        <v>10.138991902182465</v>
      </c>
      <c r="R72" s="16">
        <f>FC_TRA_ROAD_P2W_E!R$2</f>
        <v>9.8328840816291407</v>
      </c>
      <c r="S72" s="16">
        <f>FC_TRA_ROAD_P2W_E!S$2</f>
        <v>11.072015233135831</v>
      </c>
      <c r="T72" s="16">
        <f>FC_TRA_ROAD_P2W_E!T$2</f>
        <v>10.269582353898468</v>
      </c>
      <c r="U72" s="16">
        <f>FC_TRA_ROAD_P2W_E!U$2</f>
        <v>9.7154527565950897</v>
      </c>
      <c r="V72" s="16">
        <f>FC_TRA_ROAD_P2W_E!V$2</f>
        <v>9.9500018943098318</v>
      </c>
      <c r="W72" s="16">
        <f>FC_TRA_ROAD_P2W_E!W$2</f>
        <v>8.5585447624318061</v>
      </c>
      <c r="X72" s="16">
        <f>FC_TRA_ROAD_P2W_E!X$2</f>
        <v>7.347143022128634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1951.4716744709624</v>
      </c>
      <c r="D73" s="16">
        <f>FC_TRA_ROAD_CAR_E!D$2</f>
        <v>2040.2953156431602</v>
      </c>
      <c r="E73" s="16">
        <f>FC_TRA_ROAD_CAR_E!E$2</f>
        <v>2126.2981513595132</v>
      </c>
      <c r="F73" s="16">
        <f>FC_TRA_ROAD_CAR_E!F$2</f>
        <v>2311.4582090559929</v>
      </c>
      <c r="G73" s="16">
        <f>FC_TRA_ROAD_CAR_E!G$2</f>
        <v>2500.4931228658479</v>
      </c>
      <c r="H73" s="16">
        <f>FC_TRA_ROAD_CAR_E!H$2</f>
        <v>2781.9158004499677</v>
      </c>
      <c r="I73" s="16">
        <f>FC_TRA_ROAD_CAR_E!I$2</f>
        <v>3077.8866549383529</v>
      </c>
      <c r="J73" s="16">
        <f>FC_TRA_ROAD_CAR_E!J$2</f>
        <v>3405.967683532615</v>
      </c>
      <c r="K73" s="16">
        <f>FC_TRA_ROAD_CAR_E!K$2</f>
        <v>3329.3854130124291</v>
      </c>
      <c r="L73" s="16">
        <f>FC_TRA_ROAD_CAR_E!L$2</f>
        <v>3049.9580379589779</v>
      </c>
      <c r="M73" s="16">
        <f>FC_TRA_ROAD_CAR_E!M$2</f>
        <v>3031.8624029854382</v>
      </c>
      <c r="N73" s="16">
        <f>FC_TRA_ROAD_CAR_E!N$2</f>
        <v>2830.8500043400222</v>
      </c>
      <c r="O73" s="16">
        <f>FC_TRA_ROAD_CAR_E!O$2</f>
        <v>3133.9113630618822</v>
      </c>
      <c r="P73" s="16">
        <f>FC_TRA_ROAD_CAR_E!P$2</f>
        <v>3070.6748555042277</v>
      </c>
      <c r="Q73" s="16">
        <f>FC_TRA_ROAD_CAR_E!Q$2</f>
        <v>3023.3941324006073</v>
      </c>
      <c r="R73" s="16">
        <f>FC_TRA_ROAD_CAR_E!R$2</f>
        <v>3192.1760496715328</v>
      </c>
      <c r="S73" s="16">
        <f>FC_TRA_ROAD_CAR_E!S$2</f>
        <v>3641.7700129946465</v>
      </c>
      <c r="T73" s="16">
        <f>FC_TRA_ROAD_CAR_E!T$2</f>
        <v>3816.2722961898853</v>
      </c>
      <c r="U73" s="16">
        <f>FC_TRA_ROAD_CAR_E!U$2</f>
        <v>4063.9877563481241</v>
      </c>
      <c r="V73" s="16">
        <f>FC_TRA_ROAD_CAR_E!V$2</f>
        <v>4203.9365103383234</v>
      </c>
      <c r="W73" s="16">
        <f>FC_TRA_ROAD_CAR_E!W$2</f>
        <v>4018.2690539563764</v>
      </c>
      <c r="X73" s="16">
        <f>FC_TRA_ROAD_CAR_E!X$2</f>
        <v>3976.9109803834349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183.03527961849588</v>
      </c>
      <c r="D74" s="16">
        <f>FC_TRA_ROAD_BUS_E!D$2</f>
        <v>176.41056175875008</v>
      </c>
      <c r="E74" s="16">
        <f>FC_TRA_ROAD_BUS_E!E$2</f>
        <v>180.84963937347874</v>
      </c>
      <c r="F74" s="16">
        <f>FC_TRA_ROAD_BUS_E!F$2</f>
        <v>180.48191369461111</v>
      </c>
      <c r="G74" s="16">
        <f>FC_TRA_ROAD_BUS_E!G$2</f>
        <v>191.69797261082113</v>
      </c>
      <c r="H74" s="16">
        <f>FC_TRA_ROAD_BUS_E!H$2</f>
        <v>184.64988564082017</v>
      </c>
      <c r="I74" s="16">
        <f>FC_TRA_ROAD_BUS_E!I$2</f>
        <v>174.41978857788999</v>
      </c>
      <c r="J74" s="16">
        <f>FC_TRA_ROAD_BUS_E!J$2</f>
        <v>160.09269643768741</v>
      </c>
      <c r="K74" s="16">
        <f>FC_TRA_ROAD_BUS_E!K$2</f>
        <v>149.83388472544192</v>
      </c>
      <c r="L74" s="16">
        <f>FC_TRA_ROAD_BUS_E!L$2</f>
        <v>147.24115594549394</v>
      </c>
      <c r="M74" s="16">
        <f>FC_TRA_ROAD_BUS_E!M$2</f>
        <v>144.24025207356874</v>
      </c>
      <c r="N74" s="16">
        <f>FC_TRA_ROAD_BUS_E!N$2</f>
        <v>147.03435308960064</v>
      </c>
      <c r="O74" s="16">
        <f>FC_TRA_ROAD_BUS_E!O$2</f>
        <v>143.21146739721047</v>
      </c>
      <c r="P74" s="16">
        <f>FC_TRA_ROAD_BUS_E!P$2</f>
        <v>129.04486861790122</v>
      </c>
      <c r="Q74" s="16">
        <f>FC_TRA_ROAD_BUS_E!Q$2</f>
        <v>133.91908735696677</v>
      </c>
      <c r="R74" s="16">
        <f>FC_TRA_ROAD_BUS_E!R$2</f>
        <v>138.65068702408698</v>
      </c>
      <c r="S74" s="16">
        <f>FC_TRA_ROAD_BUS_E!S$2</f>
        <v>135.38933419457197</v>
      </c>
      <c r="T74" s="16">
        <f>FC_TRA_ROAD_BUS_E!T$2</f>
        <v>138.97894682961919</v>
      </c>
      <c r="U74" s="16">
        <f>FC_TRA_ROAD_BUS_E!U$2</f>
        <v>143.54553023822234</v>
      </c>
      <c r="V74" s="16">
        <f>FC_TRA_ROAD_BUS_E!V$2</f>
        <v>162.13207475682918</v>
      </c>
      <c r="W74" s="16">
        <f>FC_TRA_ROAD_BUS_E!W$2</f>
        <v>118.64782140212024</v>
      </c>
      <c r="X74" s="16">
        <f>FC_TRA_ROAD_BUS_E!X$2</f>
        <v>109.38641141846009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102.47493211246157</v>
      </c>
      <c r="D75" s="16">
        <f>FC_TRA_ROAD_LCV_E!D$2</f>
        <v>102.44660709925526</v>
      </c>
      <c r="E75" s="16">
        <f>FC_TRA_ROAD_LCV_E!E$2</f>
        <v>103.01020484580145</v>
      </c>
      <c r="F75" s="16">
        <f>FC_TRA_ROAD_LCV_E!F$2</f>
        <v>105.4337974399338</v>
      </c>
      <c r="G75" s="16">
        <f>FC_TRA_ROAD_LCV_E!G$2</f>
        <v>111.29884613327432</v>
      </c>
      <c r="H75" s="16">
        <f>FC_TRA_ROAD_LCV_E!H$2</f>
        <v>116.65322476832139</v>
      </c>
      <c r="I75" s="16">
        <f>FC_TRA_ROAD_LCV_E!I$2</f>
        <v>137.63742094843707</v>
      </c>
      <c r="J75" s="16">
        <f>FC_TRA_ROAD_LCV_E!J$2</f>
        <v>156.39325998696404</v>
      </c>
      <c r="K75" s="16">
        <f>FC_TRA_ROAD_LCV_E!K$2</f>
        <v>159.68134962149571</v>
      </c>
      <c r="L75" s="16">
        <f>FC_TRA_ROAD_LCV_E!L$2</f>
        <v>165.34695136323143</v>
      </c>
      <c r="M75" s="16">
        <f>FC_TRA_ROAD_LCV_E!M$2</f>
        <v>157.01360568210669</v>
      </c>
      <c r="N75" s="16">
        <f>FC_TRA_ROAD_LCV_E!N$2</f>
        <v>172.92928139871287</v>
      </c>
      <c r="O75" s="16">
        <f>FC_TRA_ROAD_LCV_E!O$2</f>
        <v>187.12209099017409</v>
      </c>
      <c r="P75" s="16">
        <f>FC_TRA_ROAD_LCV_E!P$2</f>
        <v>195.26483613579438</v>
      </c>
      <c r="Q75" s="16">
        <f>FC_TRA_ROAD_LCV_E!Q$2</f>
        <v>220.33319048632401</v>
      </c>
      <c r="R75" s="16">
        <f>FC_TRA_ROAD_LCV_E!R$2</f>
        <v>231.26904012414985</v>
      </c>
      <c r="S75" s="16">
        <f>FC_TRA_ROAD_LCV_E!S$2</f>
        <v>248.15097453194397</v>
      </c>
      <c r="T75" s="16">
        <f>FC_TRA_ROAD_LCV_E!T$2</f>
        <v>252.23036697248352</v>
      </c>
      <c r="U75" s="16">
        <f>FC_TRA_ROAD_LCV_E!U$2</f>
        <v>256.8507357029743</v>
      </c>
      <c r="V75" s="16">
        <f>FC_TRA_ROAD_LCV_E!V$2</f>
        <v>268.86792631512571</v>
      </c>
      <c r="W75" s="16">
        <f>FC_TRA_ROAD_LCV_E!W$2</f>
        <v>275.1860236405268</v>
      </c>
      <c r="X75" s="16">
        <f>FC_TRA_ROAD_LCV_E!X$2</f>
        <v>281.09919563917725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563.89134875639365</v>
      </c>
      <c r="D76" s="16">
        <f>FC_TRA_ROAD_HGV_E!D$2</f>
        <v>766.03728795589029</v>
      </c>
      <c r="E76" s="16">
        <f>FC_TRA_ROAD_HGV_E!E$2</f>
        <v>775.20384943991303</v>
      </c>
      <c r="F76" s="16">
        <f>FC_TRA_ROAD_HGV_E!F$2</f>
        <v>627.86187093845899</v>
      </c>
      <c r="G76" s="16">
        <f>FC_TRA_ROAD_HGV_E!G$2</f>
        <v>757.83867547641069</v>
      </c>
      <c r="H76" s="16">
        <f>FC_TRA_ROAD_HGV_E!H$2</f>
        <v>697.62868348864345</v>
      </c>
      <c r="I76" s="16">
        <f>FC_TRA_ROAD_HGV_E!I$2</f>
        <v>644.14405370714985</v>
      </c>
      <c r="J76" s="16">
        <f>FC_TRA_ROAD_HGV_E!J$2</f>
        <v>1050.1228450906863</v>
      </c>
      <c r="K76" s="16">
        <f>FC_TRA_ROAD_HGV_E!K$2</f>
        <v>1107.4130367748119</v>
      </c>
      <c r="L76" s="16">
        <f>FC_TRA_ROAD_HGV_E!L$2</f>
        <v>567.39582052649939</v>
      </c>
      <c r="M76" s="16">
        <f>FC_TRA_ROAD_HGV_E!M$2</f>
        <v>722.57053931593418</v>
      </c>
      <c r="N76" s="16">
        <f>FC_TRA_ROAD_HGV_E!N$2</f>
        <v>887.17457646890523</v>
      </c>
      <c r="O76" s="16">
        <f>FC_TRA_ROAD_HGV_E!O$2</f>
        <v>596.88617958963425</v>
      </c>
      <c r="P76" s="16">
        <f>FC_TRA_ROAD_HGV_E!P$2</f>
        <v>684.98398259313399</v>
      </c>
      <c r="Q76" s="16">
        <f>FC_TRA_ROAD_HGV_E!Q$2</f>
        <v>1184.1637024939212</v>
      </c>
      <c r="R76" s="16">
        <f>FC_TRA_ROAD_HGV_E!R$2</f>
        <v>1278.2006603786024</v>
      </c>
      <c r="S76" s="16">
        <f>FC_TRA_ROAD_HGV_E!S$2</f>
        <v>1204.7521175257025</v>
      </c>
      <c r="T76" s="16">
        <f>FC_TRA_ROAD_HGV_E!T$2</f>
        <v>1251.7416510141122</v>
      </c>
      <c r="U76" s="16">
        <f>FC_TRA_ROAD_HGV_E!U$2</f>
        <v>1351.6378443540846</v>
      </c>
      <c r="V76" s="16">
        <f>FC_TRA_ROAD_HGV_E!V$2</f>
        <v>1421.7364645354119</v>
      </c>
      <c r="W76" s="16">
        <f>FC_TRA_ROAD_HGV_E!W$2</f>
        <v>1498.5221174785472</v>
      </c>
      <c r="X76" s="16">
        <f>FC_TRA_ROAD_HGV_E!X$2</f>
        <v>1533.8323738967993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9.5099939999999972</v>
      </c>
      <c r="D80" s="14">
        <f>FC_TRA_DNAVI_E!D$2</f>
        <v>9.5099939999999989</v>
      </c>
      <c r="E80" s="14">
        <f>FC_TRA_DNAVI_E!E$2</f>
        <v>12.679903080000001</v>
      </c>
      <c r="F80" s="14">
        <f>FC_TRA_DNAVI_E!F$2</f>
        <v>12.679903080000001</v>
      </c>
      <c r="G80" s="14">
        <f>FC_TRA_DNAVI_E!G$2</f>
        <v>15.850078919999998</v>
      </c>
      <c r="H80" s="14">
        <f>FC_TRA_DNAVI_E!H$2</f>
        <v>15.850078919999998</v>
      </c>
      <c r="I80" s="14">
        <f>FC_TRA_DNAVI_E!I$2</f>
        <v>19.019987999999998</v>
      </c>
      <c r="J80" s="14">
        <f>FC_TRA_DNAVI_E!J$2</f>
        <v>15.957316439999998</v>
      </c>
      <c r="K80" s="14">
        <f>FC_TRA_DNAVI_E!K$2</f>
        <v>19.148833080000003</v>
      </c>
      <c r="L80" s="14">
        <f>FC_TRA_DNAVI_E!L$2</f>
        <v>15.957316439999998</v>
      </c>
      <c r="M80" s="14">
        <f>FC_TRA_DNAVI_E!M$2</f>
        <v>19.148833080000006</v>
      </c>
      <c r="N80" s="14">
        <f>FC_TRA_DNAVI_E!N$2</f>
        <v>15.95731644</v>
      </c>
      <c r="O80" s="14">
        <f>FC_TRA_DNAVI_E!O$2</f>
        <v>15.957316440000001</v>
      </c>
      <c r="P80" s="14">
        <f>FC_TRA_DNAVI_E!P$2</f>
        <v>15.957316440000001</v>
      </c>
      <c r="Q80" s="14">
        <f>FC_TRA_DNAVI_E!Q$2</f>
        <v>15.957316440000001</v>
      </c>
      <c r="R80" s="14">
        <f>FC_TRA_DNAVI_E!R$2</f>
        <v>15.879689279999996</v>
      </c>
      <c r="S80" s="14">
        <f>FC_TRA_DNAVI_E!S$2</f>
        <v>12.703644719999996</v>
      </c>
      <c r="T80" s="14">
        <f>FC_TRA_DNAVI_E!T$2</f>
        <v>17.1500004</v>
      </c>
      <c r="U80" s="14">
        <f>FC_TRA_DNAVI_E!U$2</f>
        <v>14.926822560000002</v>
      </c>
      <c r="V80" s="14">
        <f>FC_TRA_DNAVI_E!V$2</f>
        <v>16.514844839999999</v>
      </c>
      <c r="W80" s="14">
        <f>FC_TRA_DNAVI_E!W$2</f>
        <v>11.764649519999999</v>
      </c>
      <c r="X80" s="14">
        <f>FC_TRA_DNAVI_E!X$2</f>
        <v>12.40060536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9.4753708193984671</v>
      </c>
      <c r="D81" s="16">
        <f>FC_TRA_DNAVI_DCS_E!D$2</f>
        <v>9.4863755960210625</v>
      </c>
      <c r="E81" s="16">
        <f>FC_TRA_DNAVI_DCS_E!E$2</f>
        <v>12.637043905037487</v>
      </c>
      <c r="F81" s="16">
        <f>FC_TRA_DNAVI_DCS_E!F$2</f>
        <v>12.634296320714714</v>
      </c>
      <c r="G81" s="16">
        <f>FC_TRA_DNAVI_DCS_E!G$2</f>
        <v>15.743939339863356</v>
      </c>
      <c r="H81" s="16">
        <f>FC_TRA_DNAVI_DCS_E!H$2</f>
        <v>15.710335986745385</v>
      </c>
      <c r="I81" s="16">
        <f>FC_TRA_DNAVI_DCS_E!I$2</f>
        <v>18.719196612955347</v>
      </c>
      <c r="J81" s="16">
        <f>FC_TRA_DNAVI_DCS_E!J$2</f>
        <v>14.639422418792631</v>
      </c>
      <c r="K81" s="16">
        <f>FC_TRA_DNAVI_DCS_E!K$2</f>
        <v>17.115299994576233</v>
      </c>
      <c r="L81" s="16">
        <f>FC_TRA_DNAVI_DCS_E!L$2</f>
        <v>15.585348968835218</v>
      </c>
      <c r="M81" s="16">
        <f>FC_TRA_DNAVI_DCS_E!M$2</f>
        <v>18.717831134733441</v>
      </c>
      <c r="N81" s="16">
        <f>FC_TRA_DNAVI_DCS_E!N$2</f>
        <v>15.684458746782131</v>
      </c>
      <c r="O81" s="16">
        <f>FC_TRA_DNAVI_DCS_E!O$2</f>
        <v>15.858370694506512</v>
      </c>
      <c r="P81" s="16">
        <f>FC_TRA_DNAVI_DCS_E!P$2</f>
        <v>15.957316440000001</v>
      </c>
      <c r="Q81" s="16">
        <f>FC_TRA_DNAVI_DCS_E!Q$2</f>
        <v>15.957316440000001</v>
      </c>
      <c r="R81" s="16">
        <f>FC_TRA_DNAVI_DCS_E!R$2</f>
        <v>15.879689279999996</v>
      </c>
      <c r="S81" s="16">
        <f>FC_TRA_DNAVI_DCS_E!S$2</f>
        <v>12.703644719999996</v>
      </c>
      <c r="T81" s="16">
        <f>FC_TRA_DNAVI_DCS_E!T$2</f>
        <v>17.1500004</v>
      </c>
      <c r="U81" s="16">
        <f>FC_TRA_DNAVI_DCS_E!U$2</f>
        <v>14.926822560000002</v>
      </c>
      <c r="V81" s="16">
        <f>FC_TRA_DNAVI_DCS_E!V$2</f>
        <v>16.514844839999999</v>
      </c>
      <c r="W81" s="16">
        <f>FC_TRA_DNAVI_DCS_E!W$2</f>
        <v>11.764358516263272</v>
      </c>
      <c r="X81" s="16">
        <f>FC_TRA_DNAVI_DCS_E!X$2</f>
        <v>12.315155098259437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3.4623180601530891E-2</v>
      </c>
      <c r="D82" s="16">
        <f>FC_TRA_DNAVI_IWW_E!D$2</f>
        <v>2.3618403978935734E-2</v>
      </c>
      <c r="E82" s="16">
        <f>FC_TRA_DNAVI_IWW_E!E$2</f>
        <v>4.2859174962513479E-2</v>
      </c>
      <c r="F82" s="16">
        <f>FC_TRA_DNAVI_IWW_E!F$2</f>
        <v>4.5606759285285806E-2</v>
      </c>
      <c r="G82" s="16">
        <f>FC_TRA_DNAVI_IWW_E!G$2</f>
        <v>0.10613958013664247</v>
      </c>
      <c r="H82" s="16">
        <f>FC_TRA_DNAVI_IWW_E!H$2</f>
        <v>0.13974293325461307</v>
      </c>
      <c r="I82" s="16">
        <f>FC_TRA_DNAVI_IWW_E!I$2</f>
        <v>0.30079138704465014</v>
      </c>
      <c r="J82" s="16">
        <f>FC_TRA_DNAVI_IWW_E!J$2</f>
        <v>1.3178940212073678</v>
      </c>
      <c r="K82" s="16">
        <f>FC_TRA_DNAVI_IWW_E!K$2</f>
        <v>2.0335330854237683</v>
      </c>
      <c r="L82" s="16">
        <f>FC_TRA_DNAVI_IWW_E!L$2</f>
        <v>0.37196747116478041</v>
      </c>
      <c r="M82" s="16">
        <f>FC_TRA_DNAVI_IWW_E!M$2</f>
        <v>0.43100194526656399</v>
      </c>
      <c r="N82" s="16">
        <f>FC_TRA_DNAVI_IWW_E!N$2</f>
        <v>0.27285769321786929</v>
      </c>
      <c r="O82" s="16">
        <f>FC_TRA_DNAVI_IWW_E!O$2</f>
        <v>9.8945745493489612E-2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2.9100373672795964E-4</v>
      </c>
      <c r="X82" s="16">
        <f>FC_TRA_DNAVI_IWW_E!X$2</f>
        <v>8.5450261740563568E-2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18.93375</v>
      </c>
      <c r="E83" s="14">
        <f>FC_TRA_PIPE_E!E$2</f>
        <v>21.00384</v>
      </c>
      <c r="F83" s="14">
        <f>FC_TRA_PIPE_E!F$2</f>
        <v>18.024930000000001</v>
      </c>
      <c r="G83" s="14">
        <f>FC_TRA_PIPE_E!G$2</f>
        <v>18.024930000000001</v>
      </c>
      <c r="H83" s="14">
        <f>FC_TRA_PIPE_E!H$2</f>
        <v>36.251820000000009</v>
      </c>
      <c r="I83" s="14">
        <f>FC_TRA_PIPE_E!I$2</f>
        <v>61.244370000000004</v>
      </c>
      <c r="J83" s="14">
        <f>FC_TRA_PIPE_E!J$2</f>
        <v>63.920339999999996</v>
      </c>
      <c r="K83" s="14">
        <f>FC_TRA_PIPE_E!K$2</f>
        <v>56.296350000000018</v>
      </c>
      <c r="L83" s="14">
        <f>FC_TRA_PIPE_E!L$2</f>
        <v>53.721360000000004</v>
      </c>
      <c r="M83" s="14">
        <f>FC_TRA_PIPE_E!M$2</f>
        <v>52.610580000000006</v>
      </c>
      <c r="N83" s="14">
        <f>FC_TRA_PIPE_E!N$2</f>
        <v>41.351310000000012</v>
      </c>
      <c r="O83" s="14">
        <f>FC_TRA_PIPE_E!O$2</f>
        <v>67.808070000000001</v>
      </c>
      <c r="P83" s="14">
        <f>FC_TRA_PIPE_E!P$2</f>
        <v>60.133590000000012</v>
      </c>
      <c r="Q83" s="14">
        <f>FC_TRA_PIPE_E!Q$2</f>
        <v>58.618890000000007</v>
      </c>
      <c r="R83" s="14">
        <f>FC_TRA_PIPE_E!R$2</f>
        <v>52.10568</v>
      </c>
      <c r="S83" s="14">
        <f>FC_TRA_PIPE_E!S$2</f>
        <v>54.882630000000013</v>
      </c>
      <c r="T83" s="14">
        <f>FC_TRA_PIPE_E!T$2</f>
        <v>60.841257840000004</v>
      </c>
      <c r="U83" s="14">
        <f>FC_TRA_PIPE_E!U$2</f>
        <v>45.390106079999995</v>
      </c>
      <c r="V83" s="14">
        <f>FC_TRA_PIPE_E!V$2</f>
        <v>44.532987839999997</v>
      </c>
      <c r="W83" s="14">
        <f>FC_TRA_PIPE_E!W$2</f>
        <v>47.510484120000001</v>
      </c>
      <c r="X83" s="14">
        <f>FC_TRA_PIPE_E!X$2</f>
        <v>48.621870000000001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1042.65857448</v>
      </c>
      <c r="D84" s="12">
        <f>FC_OTH_E!D$2</f>
        <v>992.013473664</v>
      </c>
      <c r="E84" s="12">
        <f>FC_OTH_E!E$2</f>
        <v>1068.5304863279998</v>
      </c>
      <c r="F84" s="12">
        <f>FC_OTH_E!F$2</f>
        <v>1095.9843597119998</v>
      </c>
      <c r="G84" s="12">
        <f>FC_OTH_E!G$2</f>
        <v>1133.3487955679998</v>
      </c>
      <c r="H84" s="12">
        <f>FC_OTH_E!H$2</f>
        <v>1195.6961604959999</v>
      </c>
      <c r="I84" s="12">
        <f>FC_OTH_E!I$2</f>
        <v>1324.6674238079995</v>
      </c>
      <c r="J84" s="12">
        <f>FC_OTH_E!J$2</f>
        <v>1299.4579877760002</v>
      </c>
      <c r="K84" s="12">
        <f>FC_OTH_E!K$2</f>
        <v>1240.4063508479999</v>
      </c>
      <c r="L84" s="12">
        <f>FC_OTH_E!L$2</f>
        <v>1202.2245905040004</v>
      </c>
      <c r="M84" s="12">
        <f>FC_OTH_E!M$2</f>
        <v>1360.9431840239999</v>
      </c>
      <c r="N84" s="12">
        <f>FC_OTH_E!N$2</f>
        <v>1378.5027148079998</v>
      </c>
      <c r="O84" s="12">
        <f>FC_OTH_E!O$2</f>
        <v>1301.6610411120002</v>
      </c>
      <c r="P84" s="12">
        <f>FC_OTH_E!P$2</f>
        <v>1288.3758507360001</v>
      </c>
      <c r="Q84" s="12">
        <f>FC_OTH_E!Q$2</f>
        <v>1207.8795507119996</v>
      </c>
      <c r="R84" s="12">
        <f>FC_OTH_E!R$2</f>
        <v>1101.6513155519997</v>
      </c>
      <c r="S84" s="12">
        <f>FC_OTH_E!S$2</f>
        <v>1232.2927282319997</v>
      </c>
      <c r="T84" s="12">
        <f>FC_OTH_E!T$2</f>
        <v>1321.9349588640005</v>
      </c>
      <c r="U84" s="12">
        <f>FC_OTH_E!U$2</f>
        <v>1363.7404216080004</v>
      </c>
      <c r="V84" s="12">
        <f>FC_OTH_E!V$2</f>
        <v>1299.4362252720005</v>
      </c>
      <c r="W84" s="12">
        <f>FC_OTH_E!W$2</f>
        <v>1221.3619182000002</v>
      </c>
      <c r="X84" s="12">
        <f>FC_OTH_E!X$2</f>
        <v>1401.9709383360002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315.6789114</v>
      </c>
      <c r="D85" s="14">
        <f>FC_OTH_CP_E!D$2</f>
        <v>272.36534435999994</v>
      </c>
      <c r="E85" s="14">
        <f>FC_OTH_CP_E!E$2</f>
        <v>311.58969551999996</v>
      </c>
      <c r="F85" s="14">
        <f>FC_OTH_CP_E!F$2</f>
        <v>301.74478380000005</v>
      </c>
      <c r="G85" s="14">
        <f>FC_OTH_CP_E!G$2</f>
        <v>327.47220547200004</v>
      </c>
      <c r="H85" s="14">
        <f>FC_OTH_CP_E!H$2</f>
        <v>345.18161483999995</v>
      </c>
      <c r="I85" s="14">
        <f>FC_OTH_CP_E!I$2</f>
        <v>419.55001113599985</v>
      </c>
      <c r="J85" s="14">
        <f>FC_OTH_CP_E!J$2</f>
        <v>397.85393426400003</v>
      </c>
      <c r="K85" s="14">
        <f>FC_OTH_CP_E!K$2</f>
        <v>349.58853345599999</v>
      </c>
      <c r="L85" s="14">
        <f>FC_OTH_CP_E!L$2</f>
        <v>352.03592275200026</v>
      </c>
      <c r="M85" s="14">
        <f>FC_OTH_CP_E!M$2</f>
        <v>367.60599669600015</v>
      </c>
      <c r="N85" s="14">
        <f>FC_OTH_CP_E!N$2</f>
        <v>393.0804912960001</v>
      </c>
      <c r="O85" s="14">
        <f>FC_OTH_CP_E!O$2</f>
        <v>324.88742649600022</v>
      </c>
      <c r="P85" s="14">
        <f>FC_OTH_CP_E!P$2</f>
        <v>352.5113303280001</v>
      </c>
      <c r="Q85" s="14">
        <f>FC_OTH_CP_E!Q$2</f>
        <v>309.77472254399993</v>
      </c>
      <c r="R85" s="14">
        <f>FC_OTH_CP_E!R$2</f>
        <v>277.68165314400022</v>
      </c>
      <c r="S85" s="14">
        <f>FC_OTH_CP_E!S$2</f>
        <v>314.90964107999997</v>
      </c>
      <c r="T85" s="14">
        <f>FC_OTH_CP_E!T$2</f>
        <v>330.02766338400005</v>
      </c>
      <c r="U85" s="14">
        <f>FC_OTH_CP_E!U$2</f>
        <v>344.19285151200012</v>
      </c>
      <c r="V85" s="14">
        <f>FC_OTH_CP_E!V$2</f>
        <v>317.71727107200007</v>
      </c>
      <c r="W85" s="14">
        <f>FC_OTH_CP_E!W$2</f>
        <v>263.44850227200016</v>
      </c>
      <c r="X85" s="14">
        <f>FC_OTH_CP_E!X$2</f>
        <v>292.38061024800004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285.10023033632996</v>
      </c>
      <c r="D86" s="16">
        <f>FC_OTH_CP_SH_E!D$2</f>
        <v>242.99550841446128</v>
      </c>
      <c r="E86" s="16">
        <f>FC_OTH_CP_SH_E!E$2</f>
        <v>279.76341457165279</v>
      </c>
      <c r="F86" s="16">
        <f>FC_OTH_CP_SH_E!F$2</f>
        <v>269.59802814104006</v>
      </c>
      <c r="G86" s="16">
        <f>FC_OTH_CP_SH_E!G$2</f>
        <v>295.33514162676477</v>
      </c>
      <c r="H86" s="16">
        <f>FC_OTH_CP_SH_E!H$2</f>
        <v>311.96350213909585</v>
      </c>
      <c r="I86" s="16">
        <f>FC_OTH_CP_SH_E!I$2</f>
        <v>384.00573701925538</v>
      </c>
      <c r="J86" s="16">
        <f>FC_OTH_CP_SH_E!J$2</f>
        <v>351.34812634003777</v>
      </c>
      <c r="K86" s="16">
        <f>FC_OTH_CP_SH_E!K$2</f>
        <v>299.44266347966146</v>
      </c>
      <c r="L86" s="16">
        <f>FC_OTH_CP_SH_E!L$2</f>
        <v>303.69678035340007</v>
      </c>
      <c r="M86" s="16">
        <f>FC_OTH_CP_SH_E!M$2</f>
        <v>322.2901230524302</v>
      </c>
      <c r="N86" s="16">
        <f>FC_OTH_CP_SH_E!N$2</f>
        <v>349.62118755439627</v>
      </c>
      <c r="O86" s="16">
        <f>FC_OTH_CP_SH_E!O$2</f>
        <v>285.44802677037183</v>
      </c>
      <c r="P86" s="16">
        <f>FC_OTH_CP_SH_E!P$2</f>
        <v>317.54947278797971</v>
      </c>
      <c r="Q86" s="16">
        <f>FC_OTH_CP_SH_E!Q$2</f>
        <v>279.25263785769181</v>
      </c>
      <c r="R86" s="16">
        <f>FC_OTH_CP_SH_E!R$2</f>
        <v>243.46480042338828</v>
      </c>
      <c r="S86" s="16">
        <f>FC_OTH_CP_SH_E!S$2</f>
        <v>278.77610108646002</v>
      </c>
      <c r="T86" s="16">
        <f>FC_OTH_CP_SH_E!T$2</f>
        <v>295.40263272036646</v>
      </c>
      <c r="U86" s="16">
        <f>FC_OTH_CP_SH_E!U$2</f>
        <v>308.51183581343798</v>
      </c>
      <c r="V86" s="16">
        <f>FC_OTH_CP_SH_E!V$2</f>
        <v>289.14769595597306</v>
      </c>
      <c r="W86" s="16">
        <f>FC_OTH_CP_SH_E!W$2</f>
        <v>237.96555130994071</v>
      </c>
      <c r="X86" s="16">
        <f>FC_OTH_CP_SH_E!X$2</f>
        <v>265.86425119947921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10.395794567812727</v>
      </c>
      <c r="D88" s="16">
        <f>FC_OTH_CP_HW_E!D$2</f>
        <v>7.7425694249065238</v>
      </c>
      <c r="E88" s="16">
        <f>FC_OTH_CP_HW_E!E$2</f>
        <v>7.8072449960720025</v>
      </c>
      <c r="F88" s="16">
        <f>FC_OTH_CP_HW_E!F$2</f>
        <v>7.2538801852742676</v>
      </c>
      <c r="G88" s="16">
        <f>FC_OTH_CP_HW_E!G$2</f>
        <v>8.9202944528401655</v>
      </c>
      <c r="H88" s="16">
        <f>FC_OTH_CP_HW_E!H$2</f>
        <v>8.4691521353012824</v>
      </c>
      <c r="I88" s="16">
        <f>FC_OTH_CP_HW_E!I$2</f>
        <v>9.5907027284751241</v>
      </c>
      <c r="J88" s="16">
        <f>FC_OTH_CP_HW_E!J$2</f>
        <v>12.719952555899974</v>
      </c>
      <c r="K88" s="16">
        <f>FC_OTH_CP_HW_E!K$2</f>
        <v>14.031644492401581</v>
      </c>
      <c r="L88" s="16">
        <f>FC_OTH_CP_HW_E!L$2</f>
        <v>13.249139718771151</v>
      </c>
      <c r="M88" s="16">
        <f>FC_OTH_CP_HW_E!M$2</f>
        <v>13.120449101755806</v>
      </c>
      <c r="N88" s="16">
        <f>FC_OTH_CP_HW_E!N$2</f>
        <v>13.02265676503572</v>
      </c>
      <c r="O88" s="16">
        <f>FC_OTH_CP_HW_E!O$2</f>
        <v>12.71805800734027</v>
      </c>
      <c r="P88" s="16">
        <f>FC_OTH_CP_HW_E!P$2</f>
        <v>12.888263275222702</v>
      </c>
      <c r="Q88" s="16">
        <f>FC_OTH_CP_HW_E!Q$2</f>
        <v>11.72438404946554</v>
      </c>
      <c r="R88" s="16">
        <f>FC_OTH_CP_HW_E!R$2</f>
        <v>12.673315865778797</v>
      </c>
      <c r="S88" s="16">
        <f>FC_OTH_CP_HW_E!S$2</f>
        <v>13.362561971205723</v>
      </c>
      <c r="T88" s="16">
        <f>FC_OTH_CP_HW_E!T$2</f>
        <v>13.582169789379957</v>
      </c>
      <c r="U88" s="16">
        <f>FC_OTH_CP_HW_E!U$2</f>
        <v>13.763995643366101</v>
      </c>
      <c r="V88" s="16">
        <f>FC_OTH_CP_HW_E!V$2</f>
        <v>14.290521786835518</v>
      </c>
      <c r="W88" s="16">
        <f>FC_OTH_CP_HW_E!W$2</f>
        <v>14.551160645137481</v>
      </c>
      <c r="X88" s="16">
        <f>FC_OTH_CP_HW_E!X$2</f>
        <v>15.190216173425281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20.182886495857289</v>
      </c>
      <c r="D89" s="16">
        <f>FC_OTH_CP_CA_E!D$2</f>
        <v>21.627266520632134</v>
      </c>
      <c r="E89" s="16">
        <f>FC_OTH_CP_CA_E!E$2</f>
        <v>24.01903595227515</v>
      </c>
      <c r="F89" s="16">
        <f>FC_OTH_CP_CA_E!F$2</f>
        <v>24.892875473685692</v>
      </c>
      <c r="G89" s="16">
        <f>FC_OTH_CP_CA_E!G$2</f>
        <v>23.216769392395125</v>
      </c>
      <c r="H89" s="16">
        <f>FC_OTH_CP_CA_E!H$2</f>
        <v>24.748960565602804</v>
      </c>
      <c r="I89" s="16">
        <f>FC_OTH_CP_CA_E!I$2</f>
        <v>25.953571388269374</v>
      </c>
      <c r="J89" s="16">
        <f>FC_OTH_CP_CA_E!J$2</f>
        <v>33.785855368062258</v>
      </c>
      <c r="K89" s="16">
        <f>FC_OTH_CP_CA_E!K$2</f>
        <v>36.114225483936949</v>
      </c>
      <c r="L89" s="16">
        <f>FC_OTH_CP_CA_E!L$2</f>
        <v>35.090002679828999</v>
      </c>
      <c r="M89" s="16">
        <f>FC_OTH_CP_CA_E!M$2</f>
        <v>32.195424541814141</v>
      </c>
      <c r="N89" s="16">
        <f>FC_OTH_CP_CA_E!N$2</f>
        <v>30.43664697656811</v>
      </c>
      <c r="O89" s="16">
        <f>FC_OTH_CP_CA_E!O$2</f>
        <v>26.721341718288105</v>
      </c>
      <c r="P89" s="16">
        <f>FC_OTH_CP_CA_E!P$2</f>
        <v>22.073594264797688</v>
      </c>
      <c r="Q89" s="16">
        <f>FC_OTH_CP_CA_E!Q$2</f>
        <v>18.797700636842624</v>
      </c>
      <c r="R89" s="16">
        <f>FC_OTH_CP_CA_E!R$2</f>
        <v>21.543536854833153</v>
      </c>
      <c r="S89" s="16">
        <f>FC_OTH_CP_CA_E!S$2</f>
        <v>22.770978022334209</v>
      </c>
      <c r="T89" s="16">
        <f>FC_OTH_CP_CA_E!T$2</f>
        <v>21.042860874253623</v>
      </c>
      <c r="U89" s="16">
        <f>FC_OTH_CP_CA_E!U$2</f>
        <v>21.917020055196016</v>
      </c>
      <c r="V89" s="16">
        <f>FC_OTH_CP_CA_E!V$2</f>
        <v>14.279053329191528</v>
      </c>
      <c r="W89" s="16">
        <f>FC_OTH_CP_CA_E!W$2</f>
        <v>10.931790316921965</v>
      </c>
      <c r="X89" s="16">
        <f>FC_OTH_CP_CA_E!X$2</f>
        <v>11.326142875095533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543.05628191999995</v>
      </c>
      <c r="D90" s="14">
        <f>FC_OTH_HH_E!D$2</f>
        <v>547.77244298400001</v>
      </c>
      <c r="E90" s="14">
        <f>FC_OTH_HH_E!E$2</f>
        <v>575.45413048799992</v>
      </c>
      <c r="F90" s="14">
        <f>FC_OTH_HH_E!F$2</f>
        <v>607.83152731199993</v>
      </c>
      <c r="G90" s="14">
        <f>FC_OTH_HH_E!G$2</f>
        <v>596.89921881600003</v>
      </c>
      <c r="H90" s="14">
        <f>FC_OTH_HH_E!H$2</f>
        <v>634.33140249600001</v>
      </c>
      <c r="I90" s="14">
        <f>FC_OTH_HH_E!I$2</f>
        <v>670.26556123199975</v>
      </c>
      <c r="J90" s="14">
        <f>FC_OTH_HH_E!J$2</f>
        <v>654.95718525600012</v>
      </c>
      <c r="K90" s="14">
        <f>FC_OTH_HH_E!K$2</f>
        <v>657.81568641600006</v>
      </c>
      <c r="L90" s="14">
        <f>FC_OTH_HH_E!L$2</f>
        <v>644.86083175200008</v>
      </c>
      <c r="M90" s="14">
        <f>FC_OTH_HH_E!M$2</f>
        <v>761.03075563199991</v>
      </c>
      <c r="N90" s="14">
        <f>FC_OTH_HH_E!N$2</f>
        <v>754.80449493599974</v>
      </c>
      <c r="O90" s="14">
        <f>FC_OTH_HH_E!O$2</f>
        <v>746.13794148000011</v>
      </c>
      <c r="P90" s="14">
        <f>FC_OTH_HH_E!P$2</f>
        <v>703.22333011199999</v>
      </c>
      <c r="Q90" s="14">
        <f>FC_OTH_HH_E!Q$2</f>
        <v>647.78033419199971</v>
      </c>
      <c r="R90" s="14">
        <f>FC_OTH_HH_E!R$2</f>
        <v>589.85584855199954</v>
      </c>
      <c r="S90" s="14">
        <f>FC_OTH_HH_E!S$2</f>
        <v>685.81179993599972</v>
      </c>
      <c r="T90" s="14">
        <f>FC_OTH_HH_E!T$2</f>
        <v>753.81548479200046</v>
      </c>
      <c r="U90" s="14">
        <f>FC_OTH_HH_E!U$2</f>
        <v>792.15913908000016</v>
      </c>
      <c r="V90" s="14">
        <f>FC_OTH_HH_E!V$2</f>
        <v>735.34917139200036</v>
      </c>
      <c r="W90" s="14">
        <f>FC_OTH_HH_E!W$2</f>
        <v>707.37852276000012</v>
      </c>
      <c r="X90" s="14">
        <f>FC_OTH_HH_E!X$2</f>
        <v>842.5381276080002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317.94865500109512</v>
      </c>
      <c r="D91" s="16">
        <f>FC_OTH_HH_SH_E!D$2</f>
        <v>325.76999483629959</v>
      </c>
      <c r="E91" s="16">
        <f>FC_OTH_HH_SH_E!E$2</f>
        <v>359.61105611959835</v>
      </c>
      <c r="F91" s="16">
        <f>FC_OTH_HH_SH_E!F$2</f>
        <v>392.82375387630873</v>
      </c>
      <c r="G91" s="16">
        <f>FC_OTH_HH_SH_E!G$2</f>
        <v>398.78493390709082</v>
      </c>
      <c r="H91" s="16">
        <f>FC_OTH_HH_SH_E!H$2</f>
        <v>435.9367952615159</v>
      </c>
      <c r="I91" s="16">
        <f>FC_OTH_HH_SH_E!I$2</f>
        <v>485.83783547810663</v>
      </c>
      <c r="J91" s="16">
        <f>FC_OTH_HH_SH_E!J$2</f>
        <v>508.13656625647479</v>
      </c>
      <c r="K91" s="16">
        <f>FC_OTH_HH_SH_E!K$2</f>
        <v>512.22305225351806</v>
      </c>
      <c r="L91" s="16">
        <f>FC_OTH_HH_SH_E!L$2</f>
        <v>501.29557670197039</v>
      </c>
      <c r="M91" s="16">
        <f>FC_OTH_HH_SH_E!M$2</f>
        <v>606.26166284953774</v>
      </c>
      <c r="N91" s="16">
        <f>FC_OTH_HH_SH_E!N$2</f>
        <v>582.78769648771595</v>
      </c>
      <c r="O91" s="16">
        <f>FC_OTH_HH_SH_E!O$2</f>
        <v>572.69165936994489</v>
      </c>
      <c r="P91" s="16">
        <f>FC_OTH_HH_SH_E!P$2</f>
        <v>550.50962281435557</v>
      </c>
      <c r="Q91" s="16">
        <f>FC_OTH_HH_SH_E!Q$2</f>
        <v>503.36484892789588</v>
      </c>
      <c r="R91" s="16">
        <f>FC_OTH_HH_SH_E!R$2</f>
        <v>461.92891267364644</v>
      </c>
      <c r="S91" s="16">
        <f>FC_OTH_HH_SH_E!S$2</f>
        <v>541.5505901664194</v>
      </c>
      <c r="T91" s="16">
        <f>FC_OTH_HH_SH_E!T$2</f>
        <v>600.16356209150467</v>
      </c>
      <c r="U91" s="16">
        <f>FC_OTH_HH_SH_E!U$2</f>
        <v>637.61095981632411</v>
      </c>
      <c r="V91" s="16">
        <f>FC_OTH_HH_SH_E!V$2</f>
        <v>575.94621365877765</v>
      </c>
      <c r="W91" s="16">
        <f>FC_OTH_HH_SH_E!W$2</f>
        <v>565.4990830950419</v>
      </c>
      <c r="X91" s="16">
        <f>FC_OTH_HH_SH_E!X$2</f>
        <v>686.4290553500548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16.179868605528654</v>
      </c>
      <c r="D93" s="16">
        <f>FC_OTH_HH_WH_E!D$2</f>
        <v>16.603952878561614</v>
      </c>
      <c r="E93" s="16">
        <f>FC_OTH_HH_WH_E!E$2</f>
        <v>16.958489025054128</v>
      </c>
      <c r="F93" s="16">
        <f>FC_OTH_HH_WH_E!F$2</f>
        <v>19.786709319768459</v>
      </c>
      <c r="G93" s="16">
        <f>FC_OTH_HH_WH_E!G$2</f>
        <v>22.67547901413662</v>
      </c>
      <c r="H93" s="16">
        <f>FC_OTH_HH_WH_E!H$2</f>
        <v>24.905558957597428</v>
      </c>
      <c r="I93" s="16">
        <f>FC_OTH_HH_WH_E!I$2</f>
        <v>28.205738779135327</v>
      </c>
      <c r="J93" s="16">
        <f>FC_OTH_HH_WH_E!J$2</f>
        <v>29.45448059191623</v>
      </c>
      <c r="K93" s="16">
        <f>FC_OTH_HH_WH_E!K$2</f>
        <v>31.549613318221944</v>
      </c>
      <c r="L93" s="16">
        <f>FC_OTH_HH_WH_E!L$2</f>
        <v>31.30890774668805</v>
      </c>
      <c r="M93" s="16">
        <f>FC_OTH_HH_WH_E!M$2</f>
        <v>35.621817794595394</v>
      </c>
      <c r="N93" s="16">
        <f>FC_OTH_HH_WH_E!N$2</f>
        <v>37.332606024919592</v>
      </c>
      <c r="O93" s="16">
        <f>FC_OTH_HH_WH_E!O$2</f>
        <v>37.246473883129958</v>
      </c>
      <c r="P93" s="16">
        <f>FC_OTH_HH_WH_E!P$2</f>
        <v>35.619819582654173</v>
      </c>
      <c r="Q93" s="16">
        <f>FC_OTH_HH_WH_E!Q$2</f>
        <v>35.542725382573067</v>
      </c>
      <c r="R93" s="16">
        <f>FC_OTH_HH_WH_E!R$2</f>
        <v>33.620037282637391</v>
      </c>
      <c r="S93" s="16">
        <f>FC_OTH_HH_WH_E!S$2</f>
        <v>39.176168058018163</v>
      </c>
      <c r="T93" s="16">
        <f>FC_OTH_HH_WH_E!T$2</f>
        <v>42.244436086114327</v>
      </c>
      <c r="U93" s="16">
        <f>FC_OTH_HH_WH_E!U$2</f>
        <v>41.931707359663974</v>
      </c>
      <c r="V93" s="16">
        <f>FC_OTH_HH_WH_E!V$2</f>
        <v>37.883396980957471</v>
      </c>
      <c r="W93" s="16">
        <f>FC_OTH_HH_WH_E!W$2</f>
        <v>36.058077194155885</v>
      </c>
      <c r="X93" s="16">
        <f>FC_OTH_HH_WH_E!X$2</f>
        <v>59.737206870564194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208.92775831337619</v>
      </c>
      <c r="D94" s="16">
        <f>FC_OTH_HH_CO_E!D$2</f>
        <v>205.39849526913889</v>
      </c>
      <c r="E94" s="16">
        <f>FC_OTH_HH_CO_E!E$2</f>
        <v>198.88458534334751</v>
      </c>
      <c r="F94" s="16">
        <f>FC_OTH_HH_CO_E!F$2</f>
        <v>195.2210641159227</v>
      </c>
      <c r="G94" s="16">
        <f>FC_OTH_HH_CO_E!G$2</f>
        <v>175.43880589477254</v>
      </c>
      <c r="H94" s="16">
        <f>FC_OTH_HH_CO_E!H$2</f>
        <v>173.48904827688668</v>
      </c>
      <c r="I94" s="16">
        <f>FC_OTH_HH_CO_E!I$2</f>
        <v>156.2219869747579</v>
      </c>
      <c r="J94" s="16">
        <f>FC_OTH_HH_CO_E!J$2</f>
        <v>117.36613840760913</v>
      </c>
      <c r="K94" s="16">
        <f>FC_OTH_HH_CO_E!K$2</f>
        <v>114.04302084426007</v>
      </c>
      <c r="L94" s="16">
        <f>FC_OTH_HH_CO_E!L$2</f>
        <v>112.25634730334158</v>
      </c>
      <c r="M94" s="16">
        <f>FC_OTH_HH_CO_E!M$2</f>
        <v>119.14727498786677</v>
      </c>
      <c r="N94" s="16">
        <f>FC_OTH_HH_CO_E!N$2</f>
        <v>134.68419242336429</v>
      </c>
      <c r="O94" s="16">
        <f>FC_OTH_HH_CO_E!O$2</f>
        <v>136.19980822692523</v>
      </c>
      <c r="P94" s="16">
        <f>FC_OTH_HH_CO_E!P$2</f>
        <v>117.09388771499023</v>
      </c>
      <c r="Q94" s="16">
        <f>FC_OTH_HH_CO_E!Q$2</f>
        <v>108.87275988153077</v>
      </c>
      <c r="R94" s="16">
        <f>FC_OTH_HH_CO_E!R$2</f>
        <v>94.306898595715666</v>
      </c>
      <c r="S94" s="16">
        <f>FC_OTH_HH_CO_E!S$2</f>
        <v>105.08504171156216</v>
      </c>
      <c r="T94" s="16">
        <f>FC_OTH_HH_CO_E!T$2</f>
        <v>111.40748661438138</v>
      </c>
      <c r="U94" s="16">
        <f>FC_OTH_HH_CO_E!U$2</f>
        <v>112.61647190401207</v>
      </c>
      <c r="V94" s="16">
        <f>FC_OTH_HH_CO_E!V$2</f>
        <v>121.51956075226515</v>
      </c>
      <c r="W94" s="16">
        <f>FC_OTH_HH_CO_E!W$2</f>
        <v>105.82136247080228</v>
      </c>
      <c r="X94" s="16">
        <f>FC_OTH_HH_CO_E!X$2</f>
        <v>96.371865387381106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183.92338115999996</v>
      </c>
      <c r="D95" s="33">
        <f>FC_OTH_AFF_E!D$2</f>
        <v>171.87568632000003</v>
      </c>
      <c r="E95" s="33">
        <f>FC_OTH_AFF_E!E$2</f>
        <v>181.48666032</v>
      </c>
      <c r="F95" s="33">
        <f>FC_OTH_AFF_E!F$2</f>
        <v>186.4080486</v>
      </c>
      <c r="G95" s="33">
        <f>FC_OTH_AFF_E!G$2</f>
        <v>208.97737128</v>
      </c>
      <c r="H95" s="33">
        <f>FC_OTH_AFF_E!H$2</f>
        <v>216.18314316000001</v>
      </c>
      <c r="I95" s="33">
        <f>FC_OTH_AFF_E!I$2</f>
        <v>234.85185143999996</v>
      </c>
      <c r="J95" s="33">
        <f>FC_OTH_AFF_E!J$2</f>
        <v>246.646868256</v>
      </c>
      <c r="K95" s="33">
        <f>FC_OTH_AFF_E!K$2</f>
        <v>233.00213097600002</v>
      </c>
      <c r="L95" s="33">
        <f>FC_OTH_AFF_E!L$2</f>
        <v>205.32783599999996</v>
      </c>
      <c r="M95" s="33">
        <f>FC_OTH_AFF_E!M$2</f>
        <v>232.30643169599998</v>
      </c>
      <c r="N95" s="33">
        <f>FC_OTH_AFF_E!N$2</f>
        <v>230.61772857599993</v>
      </c>
      <c r="O95" s="33">
        <f>FC_OTH_AFF_E!O$2</f>
        <v>230.63567313600001</v>
      </c>
      <c r="P95" s="33">
        <f>FC_OTH_AFF_E!P$2</f>
        <v>232.64119029600005</v>
      </c>
      <c r="Q95" s="33">
        <f>FC_OTH_AFF_E!Q$2</f>
        <v>250.32449397599999</v>
      </c>
      <c r="R95" s="33">
        <f>FC_OTH_AFF_E!R$2</f>
        <v>234.11381385600001</v>
      </c>
      <c r="S95" s="33">
        <f>FC_OTH_AFF_E!S$2</f>
        <v>231.57128721600003</v>
      </c>
      <c r="T95" s="33">
        <f>FC_OTH_AFF_E!T$2</f>
        <v>238.09181068799998</v>
      </c>
      <c r="U95" s="33">
        <f>FC_OTH_AFF_E!U$2</f>
        <v>227.388431016</v>
      </c>
      <c r="V95" s="33">
        <f>FC_OTH_AFF_E!V$2</f>
        <v>246.36978280800002</v>
      </c>
      <c r="W95" s="33">
        <f>FC_OTH_AFF_E!W$2</f>
        <v>250.53489316800005</v>
      </c>
      <c r="X95" s="33">
        <f>FC_OTH_AFF_E!X$2</f>
        <v>267.05220048000001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4.4610354000000001</v>
      </c>
      <c r="D5" s="8">
        <v>4.4610354000000001</v>
      </c>
      <c r="E5" s="8">
        <v>4.4610354000000001</v>
      </c>
      <c r="F5" s="8">
        <v>4.4610354000000001</v>
      </c>
      <c r="G5" s="8">
        <v>4.4610354000000001</v>
      </c>
      <c r="H5" s="8">
        <v>4.4610354000000001</v>
      </c>
      <c r="I5" s="8">
        <v>4.4610354000000001</v>
      </c>
      <c r="J5" s="8">
        <v>4.4610354000000001</v>
      </c>
      <c r="K5" s="8">
        <v>4.4610354000000001</v>
      </c>
      <c r="L5" s="8">
        <v>4.4610354000000001</v>
      </c>
      <c r="M5" s="8">
        <v>4.4610354000000001</v>
      </c>
      <c r="N5" s="8">
        <v>4.4610354000000001</v>
      </c>
      <c r="O5" s="8">
        <v>4.4610354000000001</v>
      </c>
      <c r="P5" s="8">
        <v>4.4610354000000001</v>
      </c>
      <c r="Q5" s="8">
        <v>4.4610354000000001</v>
      </c>
      <c r="R5" s="8">
        <v>4.4610354000000001</v>
      </c>
      <c r="S5" s="8">
        <v>4.4610354000000001</v>
      </c>
      <c r="T5" s="8">
        <v>4.4610354000000001</v>
      </c>
      <c r="U5" s="8">
        <v>4.4610354000000001</v>
      </c>
      <c r="V5" s="8">
        <v>4.4610354000000001</v>
      </c>
      <c r="W5" s="8">
        <v>4.4610354000000001</v>
      </c>
      <c r="X5" s="8">
        <v>4.4610354000000001</v>
      </c>
    </row>
    <row r="6" spans="1:24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</row>
    <row r="7" spans="1:24" ht="11.25" customHeight="1" x14ac:dyDescent="0.2">
      <c r="A7" s="28" t="s">
        <v>8</v>
      </c>
      <c r="B7" s="7" t="s">
        <v>9</v>
      </c>
      <c r="C7" s="8">
        <v>3.9732732000000017</v>
      </c>
      <c r="D7" s="8">
        <v>3.9732732000000017</v>
      </c>
      <c r="E7" s="8">
        <v>3.9732732000000017</v>
      </c>
      <c r="F7" s="8">
        <v>3.9732732000000017</v>
      </c>
      <c r="G7" s="8">
        <v>3.9732732000000017</v>
      </c>
      <c r="H7" s="8">
        <v>3.9732732000000017</v>
      </c>
      <c r="I7" s="8">
        <v>3.9732732000000017</v>
      </c>
      <c r="J7" s="8">
        <v>3.9732732000000017</v>
      </c>
      <c r="K7" s="8">
        <v>3.9732732000000017</v>
      </c>
      <c r="L7" s="8">
        <v>3.9732732000000017</v>
      </c>
      <c r="M7" s="8">
        <v>3.9732732000000017</v>
      </c>
      <c r="N7" s="8">
        <v>3.9732732000000017</v>
      </c>
      <c r="O7" s="8">
        <v>3.9732732000000017</v>
      </c>
      <c r="P7" s="8">
        <v>3.9732732000000017</v>
      </c>
      <c r="Q7" s="8">
        <v>3.9732732000000017</v>
      </c>
      <c r="R7" s="8">
        <v>3.9816467999999996</v>
      </c>
      <c r="S7" s="8">
        <v>3.9816467999999996</v>
      </c>
      <c r="T7" s="8">
        <v>3.9816467999999996</v>
      </c>
      <c r="U7" s="8">
        <v>3.9816467999999996</v>
      </c>
      <c r="V7" s="8">
        <v>3.9816467999999996</v>
      </c>
      <c r="W7" s="8">
        <v>3.9816467999999996</v>
      </c>
      <c r="X7" s="8">
        <v>3.9816467999999996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4.0193279999999998</v>
      </c>
      <c r="D9" s="8">
        <v>4.0193279999999998</v>
      </c>
      <c r="E9" s="8">
        <v>4.0193279999999998</v>
      </c>
      <c r="F9" s="8">
        <v>4.0193279999999998</v>
      </c>
      <c r="G9" s="8">
        <v>4.0193279999999998</v>
      </c>
      <c r="H9" s="8">
        <v>4.0193279999999998</v>
      </c>
      <c r="I9" s="8">
        <v>4.0193279999999998</v>
      </c>
      <c r="J9" s="8">
        <v>4.0193279999999998</v>
      </c>
      <c r="K9" s="8">
        <v>4.0193279999999998</v>
      </c>
      <c r="L9" s="8">
        <v>4.0193279999999998</v>
      </c>
      <c r="M9" s="8">
        <v>4.0193279999999998</v>
      </c>
      <c r="N9" s="8">
        <v>4.0193279999999998</v>
      </c>
      <c r="O9" s="8">
        <v>4.0193279999999998</v>
      </c>
      <c r="P9" s="8">
        <v>4.0193279999999998</v>
      </c>
      <c r="Q9" s="8">
        <v>4.0193279999999998</v>
      </c>
      <c r="R9" s="8">
        <v>4.0235147999999992</v>
      </c>
      <c r="S9" s="8">
        <v>4.0235147999999992</v>
      </c>
      <c r="T9" s="8">
        <v>4.0235147999999992</v>
      </c>
      <c r="U9" s="8">
        <v>4.0235147999999992</v>
      </c>
      <c r="V9" s="8">
        <v>4.0235147999999992</v>
      </c>
      <c r="W9" s="8">
        <v>4.0235147999999992</v>
      </c>
      <c r="X9" s="8">
        <v>4.0235147999999992</v>
      </c>
    </row>
    <row r="10" spans="1:24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4.2293658000000001</v>
      </c>
      <c r="S10" s="8">
        <v>4.2286680000000008</v>
      </c>
      <c r="T10" s="8">
        <v>4.2286680000000008</v>
      </c>
      <c r="U10" s="8">
        <v>4.2286680000000008</v>
      </c>
      <c r="V10" s="8">
        <v>4.2286680000000008</v>
      </c>
      <c r="W10" s="8">
        <v>4.2286680000000008</v>
      </c>
      <c r="X10" s="8">
        <v>4.2286680000000008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4.5682174799999986</v>
      </c>
      <c r="D13" s="8">
        <v>4.5682174799999986</v>
      </c>
      <c r="E13" s="8">
        <v>4.5682174799999986</v>
      </c>
      <c r="F13" s="8">
        <v>4.5682174799999986</v>
      </c>
      <c r="G13" s="8">
        <v>4.5682174799999986</v>
      </c>
      <c r="H13" s="8">
        <v>4.5682174799999986</v>
      </c>
      <c r="I13" s="8">
        <v>4.5682174799999986</v>
      </c>
      <c r="J13" s="8">
        <v>4.5682174799999986</v>
      </c>
      <c r="K13" s="8">
        <v>4.5682174799999986</v>
      </c>
      <c r="L13" s="8">
        <v>4.5682174799999986</v>
      </c>
      <c r="M13" s="8">
        <v>4.5682174799999986</v>
      </c>
      <c r="N13" s="8">
        <v>4.5682174799999986</v>
      </c>
      <c r="O13" s="8">
        <v>4.5682174799999986</v>
      </c>
      <c r="P13" s="8">
        <v>4.5682174799999986</v>
      </c>
      <c r="Q13" s="8">
        <v>4.5682174799999986</v>
      </c>
      <c r="R13" s="8">
        <v>4.5682174799999986</v>
      </c>
      <c r="S13" s="8">
        <v>4.5682174799999986</v>
      </c>
      <c r="T13" s="8">
        <v>4.5682174799999986</v>
      </c>
      <c r="U13" s="8">
        <v>4.5682174799999986</v>
      </c>
      <c r="V13" s="8">
        <v>4.5682174799999986</v>
      </c>
      <c r="W13" s="8">
        <v>4.5682174799999986</v>
      </c>
      <c r="X13" s="8">
        <v>4.5682174799999986</v>
      </c>
    </row>
    <row r="14" spans="1:24" ht="11.25" customHeight="1" x14ac:dyDescent="0.2">
      <c r="A14" s="28" t="s">
        <v>18</v>
      </c>
      <c r="B14" s="7" t="s">
        <v>19</v>
      </c>
      <c r="C14" s="8">
        <v>4.5682174799999986</v>
      </c>
      <c r="D14" s="8">
        <v>4.5682174799999986</v>
      </c>
      <c r="E14" s="8">
        <v>4.5682174799999986</v>
      </c>
      <c r="F14" s="8">
        <v>4.5682174799999986</v>
      </c>
      <c r="G14" s="8">
        <v>4.5682174799999986</v>
      </c>
      <c r="H14" s="8">
        <v>4.5682174799999986</v>
      </c>
      <c r="I14" s="8">
        <v>4.5682174799999986</v>
      </c>
      <c r="J14" s="8">
        <v>4.5682174799999986</v>
      </c>
      <c r="K14" s="8">
        <v>4.5682174799999986</v>
      </c>
      <c r="L14" s="8">
        <v>4.5682174799999986</v>
      </c>
      <c r="M14" s="8">
        <v>4.5682174799999986</v>
      </c>
      <c r="N14" s="8">
        <v>4.5682174799999986</v>
      </c>
      <c r="O14" s="8">
        <v>4.5682174799999986</v>
      </c>
      <c r="P14" s="8">
        <v>4.5682174799999986</v>
      </c>
      <c r="Q14" s="8">
        <v>4.5682174799999986</v>
      </c>
      <c r="R14" s="8">
        <v>4.5682174799999986</v>
      </c>
      <c r="S14" s="8">
        <v>4.5682174799999986</v>
      </c>
      <c r="T14" s="8">
        <v>4.5682174799999986</v>
      </c>
      <c r="U14" s="8">
        <v>4.5682174799999986</v>
      </c>
      <c r="V14" s="8">
        <v>4.5682174799999986</v>
      </c>
      <c r="W14" s="8">
        <v>4.5682174799999986</v>
      </c>
      <c r="X14" s="8">
        <v>4.5682174799999986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4.3685071199999994</v>
      </c>
      <c r="D23" s="8">
        <v>4.3685071199999994</v>
      </c>
      <c r="E23" s="8">
        <v>4.3685071199999994</v>
      </c>
      <c r="F23" s="8">
        <v>4.3685071199999994</v>
      </c>
      <c r="G23" s="8">
        <v>4.3685071199999994</v>
      </c>
      <c r="H23" s="8">
        <v>4.3685071199999994</v>
      </c>
      <c r="I23" s="8">
        <v>4.3685071199999994</v>
      </c>
      <c r="J23" s="8">
        <v>4.3685071199999994</v>
      </c>
      <c r="K23" s="8">
        <v>4.3685071199999994</v>
      </c>
      <c r="L23" s="8">
        <v>4.3685071199999994</v>
      </c>
      <c r="M23" s="8">
        <v>4.3685071199999994</v>
      </c>
      <c r="N23" s="8">
        <v>4.3685071199999994</v>
      </c>
      <c r="O23" s="8">
        <v>4.3685071199999994</v>
      </c>
      <c r="P23" s="8">
        <v>4.3685071199999994</v>
      </c>
      <c r="Q23" s="8">
        <v>4.3685071199999994</v>
      </c>
      <c r="R23" s="8">
        <v>4.3685071199999994</v>
      </c>
      <c r="S23" s="8">
        <v>4.3685071199999994</v>
      </c>
      <c r="T23" s="8">
        <v>4.3685071199999994</v>
      </c>
      <c r="U23" s="8">
        <v>4.3685071199999994</v>
      </c>
      <c r="V23" s="8">
        <v>4.3685071199999994</v>
      </c>
      <c r="W23" s="8">
        <v>4.3685071199999994</v>
      </c>
      <c r="X23" s="8">
        <v>4.3685071199999994</v>
      </c>
    </row>
    <row r="24" spans="1:24" ht="11.25" customHeight="1" x14ac:dyDescent="0.2">
      <c r="A24" s="29" t="s">
        <v>38</v>
      </c>
      <c r="B24" s="7" t="s">
        <v>39</v>
      </c>
      <c r="C24" s="8">
        <v>4.3685071199999994</v>
      </c>
      <c r="D24" s="8">
        <v>4.3685071199999994</v>
      </c>
      <c r="E24" s="8">
        <v>4.3685071199999994</v>
      </c>
      <c r="F24" s="8">
        <v>4.3685071199999994</v>
      </c>
      <c r="G24" s="8">
        <v>4.3685071199999994</v>
      </c>
      <c r="H24" s="8">
        <v>4.3685071199999994</v>
      </c>
      <c r="I24" s="8">
        <v>4.3685071199999994</v>
      </c>
      <c r="J24" s="8">
        <v>4.3685071199999994</v>
      </c>
      <c r="K24" s="8">
        <v>4.3685071199999994</v>
      </c>
      <c r="L24" s="8">
        <v>4.3685071199999994</v>
      </c>
      <c r="M24" s="8">
        <v>4.3685071199999994</v>
      </c>
      <c r="N24" s="8">
        <v>4.3685071199999994</v>
      </c>
      <c r="O24" s="8">
        <v>4.3685071199999994</v>
      </c>
      <c r="P24" s="8">
        <v>4.3685071199999994</v>
      </c>
      <c r="Q24" s="8">
        <v>4.3685071199999994</v>
      </c>
      <c r="R24" s="8">
        <v>4.3685071199999994</v>
      </c>
      <c r="S24" s="8">
        <v>4.3685071199999994</v>
      </c>
      <c r="T24" s="8">
        <v>4.3685071199999994</v>
      </c>
      <c r="U24" s="8">
        <v>4.3685071199999994</v>
      </c>
      <c r="V24" s="8">
        <v>4.3685071199999994</v>
      </c>
      <c r="W24" s="8">
        <v>4.3685071199999994</v>
      </c>
      <c r="X24" s="8">
        <v>4.3685071199999994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3.8392956000000003</v>
      </c>
      <c r="G54" s="45">
        <v>3.8392956000000003</v>
      </c>
      <c r="H54" s="45">
        <v>3.8392956000000003</v>
      </c>
      <c r="I54" s="45">
        <v>3.8392956000000003</v>
      </c>
      <c r="J54" s="45">
        <v>3.8392956000000003</v>
      </c>
      <c r="K54" s="45">
        <v>3.8392956000000003</v>
      </c>
      <c r="L54" s="45">
        <v>3.8392956000000003</v>
      </c>
      <c r="M54" s="45">
        <v>3.8392956000000003</v>
      </c>
      <c r="N54" s="45">
        <v>3.8392956000000003</v>
      </c>
      <c r="O54" s="45">
        <v>3.8392956000000003</v>
      </c>
      <c r="P54" s="45">
        <v>3.8392956000000003</v>
      </c>
      <c r="Q54" s="45">
        <v>3.8392956000000003</v>
      </c>
      <c r="R54" s="45">
        <v>3.8392956000000003</v>
      </c>
      <c r="S54" s="45">
        <v>3.8392956000000003</v>
      </c>
      <c r="T54" s="45">
        <v>3.8392956000000003</v>
      </c>
      <c r="U54" s="45">
        <v>3.8392956000000003</v>
      </c>
      <c r="V54" s="45">
        <v>3.8392956000000003</v>
      </c>
      <c r="W54" s="45">
        <v>3.8392956000000003</v>
      </c>
      <c r="X54" s="45">
        <v>3.8392956000000003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10634.626256328</v>
      </c>
      <c r="D2" s="21">
        <f t="shared" ref="D2:X2" si="0">SUM(D3,D17,D22,D25,D26,D51,D52)</f>
        <v>11359.124506188</v>
      </c>
      <c r="E2" s="21">
        <f t="shared" si="0"/>
        <v>11466.17009082</v>
      </c>
      <c r="F2" s="21">
        <f t="shared" si="0"/>
        <v>11441.500219907999</v>
      </c>
      <c r="G2" s="21">
        <f t="shared" si="0"/>
        <v>12129.427399824001</v>
      </c>
      <c r="H2" s="21">
        <f t="shared" si="0"/>
        <v>13134.241078056</v>
      </c>
      <c r="I2" s="21">
        <f t="shared" si="0"/>
        <v>13148.763517079999</v>
      </c>
      <c r="J2" s="21">
        <f t="shared" si="0"/>
        <v>13396.235311728</v>
      </c>
      <c r="K2" s="21">
        <f t="shared" si="0"/>
        <v>13156.228745208002</v>
      </c>
      <c r="L2" s="21">
        <f t="shared" si="0"/>
        <v>11903.510724372001</v>
      </c>
      <c r="M2" s="21">
        <f t="shared" si="0"/>
        <v>12897.187353828002</v>
      </c>
      <c r="N2" s="21">
        <f t="shared" si="0"/>
        <v>12132.717205356001</v>
      </c>
      <c r="O2" s="21">
        <f t="shared" si="0"/>
        <v>12091.511840796</v>
      </c>
      <c r="P2" s="21">
        <f t="shared" si="0"/>
        <v>11343.752494164</v>
      </c>
      <c r="Q2" s="21">
        <f t="shared" si="0"/>
        <v>10718.326689876003</v>
      </c>
      <c r="R2" s="21">
        <f t="shared" si="0"/>
        <v>10931.281930944002</v>
      </c>
      <c r="S2" s="21">
        <f t="shared" si="0"/>
        <v>11487.246981155999</v>
      </c>
      <c r="T2" s="21">
        <f t="shared" si="0"/>
        <v>11571.333092819998</v>
      </c>
      <c r="U2" s="21">
        <f t="shared" si="0"/>
        <v>12094.688408291999</v>
      </c>
      <c r="V2" s="21">
        <f t="shared" si="0"/>
        <v>12108.589513164003</v>
      </c>
      <c r="W2" s="21">
        <f t="shared" si="0"/>
        <v>11862.046930104003</v>
      </c>
      <c r="X2" s="21">
        <f t="shared" si="0"/>
        <v>12266.835940980001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326.62091779199994</v>
      </c>
      <c r="D3" s="24">
        <f t="shared" ref="D3:X3" si="2">SUM(D4,D8,D11)</f>
        <v>286.21026104399988</v>
      </c>
      <c r="E3" s="24">
        <f t="shared" si="2"/>
        <v>491.13181940399994</v>
      </c>
      <c r="F3" s="24">
        <f t="shared" si="2"/>
        <v>644.87329117199999</v>
      </c>
      <c r="G3" s="24">
        <f t="shared" si="2"/>
        <v>620.60311519200002</v>
      </c>
      <c r="H3" s="24">
        <f t="shared" si="2"/>
        <v>681.43015079999986</v>
      </c>
      <c r="I3" s="24">
        <f t="shared" si="2"/>
        <v>943.57747022399963</v>
      </c>
      <c r="J3" s="24">
        <f t="shared" si="2"/>
        <v>903.02976338400003</v>
      </c>
      <c r="K3" s="24">
        <f t="shared" si="2"/>
        <v>767.9766720959999</v>
      </c>
      <c r="L3" s="24">
        <f t="shared" si="2"/>
        <v>587.95697710800027</v>
      </c>
      <c r="M3" s="24">
        <f t="shared" si="2"/>
        <v>733.76432038800021</v>
      </c>
      <c r="N3" s="24">
        <f t="shared" si="2"/>
        <v>845.52246378000007</v>
      </c>
      <c r="O3" s="24">
        <f t="shared" si="2"/>
        <v>803.92381556400017</v>
      </c>
      <c r="P3" s="24">
        <f t="shared" si="2"/>
        <v>910.86136844400028</v>
      </c>
      <c r="Q3" s="24">
        <f t="shared" si="2"/>
        <v>785.46204946800003</v>
      </c>
      <c r="R3" s="24">
        <f t="shared" si="2"/>
        <v>643.56599757599997</v>
      </c>
      <c r="S3" s="24">
        <f t="shared" si="2"/>
        <v>641.29291426799966</v>
      </c>
      <c r="T3" s="24">
        <f t="shared" si="2"/>
        <v>656.90368117199966</v>
      </c>
      <c r="U3" s="24">
        <f t="shared" si="2"/>
        <v>696.17983021199996</v>
      </c>
      <c r="V3" s="24">
        <f t="shared" si="2"/>
        <v>681.32634217199961</v>
      </c>
      <c r="W3" s="24">
        <f t="shared" si="2"/>
        <v>543.41165923200003</v>
      </c>
      <c r="X3" s="24">
        <f t="shared" si="2"/>
        <v>644.57075300399981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27.393507180000007</v>
      </c>
      <c r="D4" s="19">
        <f t="shared" ref="D4:X4" si="4">SUM(D5:D7)</f>
        <v>7.1515501200000022</v>
      </c>
      <c r="E4" s="19">
        <f t="shared" si="4"/>
        <v>16.687064160000006</v>
      </c>
      <c r="F4" s="19">
        <f t="shared" si="4"/>
        <v>122.62066344000004</v>
      </c>
      <c r="G4" s="19">
        <f t="shared" si="4"/>
        <v>75.07107738000002</v>
      </c>
      <c r="H4" s="19">
        <f t="shared" si="4"/>
        <v>4.7679278400000022</v>
      </c>
      <c r="I4" s="19">
        <f t="shared" si="4"/>
        <v>16.687405800000008</v>
      </c>
      <c r="J4" s="19">
        <f t="shared" si="4"/>
        <v>2.3839639200000011</v>
      </c>
      <c r="K4" s="19">
        <f t="shared" si="4"/>
        <v>77.162042340000028</v>
      </c>
      <c r="L4" s="19">
        <f t="shared" si="4"/>
        <v>245.45591442000014</v>
      </c>
      <c r="M4" s="19">
        <f t="shared" si="4"/>
        <v>343.27987200000013</v>
      </c>
      <c r="N4" s="19">
        <f t="shared" si="4"/>
        <v>721.10480130000008</v>
      </c>
      <c r="O4" s="19">
        <f t="shared" si="4"/>
        <v>708.30739332000019</v>
      </c>
      <c r="P4" s="19">
        <f t="shared" si="4"/>
        <v>842.09827212000027</v>
      </c>
      <c r="Q4" s="19">
        <f t="shared" si="4"/>
        <v>732.13127676000011</v>
      </c>
      <c r="R4" s="19">
        <f t="shared" si="4"/>
        <v>602.00582399999996</v>
      </c>
      <c r="S4" s="19">
        <f t="shared" si="4"/>
        <v>587.95987103999971</v>
      </c>
      <c r="T4" s="19">
        <f t="shared" si="4"/>
        <v>596.33020655999974</v>
      </c>
      <c r="U4" s="19">
        <f t="shared" si="4"/>
        <v>633.77888615999996</v>
      </c>
      <c r="V4" s="19">
        <f t="shared" si="4"/>
        <v>624.46155875999966</v>
      </c>
      <c r="W4" s="19">
        <f t="shared" si="4"/>
        <v>484.47158184</v>
      </c>
      <c r="X4" s="19">
        <f t="shared" si="4"/>
        <v>589.58363375999988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10.70610138</v>
      </c>
      <c r="D5" s="8">
        <f>INTMARB!D5+GIC!D5</f>
        <v>0</v>
      </c>
      <c r="E5" s="8">
        <f>INTMARB!E5+GIC!E5</f>
        <v>0</v>
      </c>
      <c r="F5" s="8">
        <f>INTMARB!F5+GIC!F5</f>
        <v>74.94309324000001</v>
      </c>
      <c r="G5" s="8">
        <f>INTMARB!G5+GIC!G5</f>
        <v>10.70610138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8.0294801399999987</v>
      </c>
      <c r="L5" s="8">
        <f>INTMARB!L5+GIC!L5</f>
        <v>42.824789100000004</v>
      </c>
      <c r="M5" s="8">
        <f>INTMARB!M5+GIC!M5</f>
        <v>0</v>
      </c>
      <c r="N5" s="8">
        <f>INTMARB!N5+GIC!N5</f>
        <v>10.706101379999998</v>
      </c>
      <c r="O5" s="8">
        <f>INTMARB!O5+GIC!O5</f>
        <v>2.6766212399999998</v>
      </c>
      <c r="P5" s="8">
        <f>INTMARB!P5+GIC!P5</f>
        <v>5.3532424799999996</v>
      </c>
      <c r="Q5" s="8">
        <f>INTMARB!Q5+GIC!Q5</f>
        <v>2.6766212399999998</v>
      </c>
      <c r="R5" s="8">
        <f>INTMARB!R5+GIC!R5</f>
        <v>0</v>
      </c>
      <c r="S5" s="8">
        <f>INTMARB!S5+GIC!S5</f>
        <v>2.6766212399999998</v>
      </c>
      <c r="T5" s="8">
        <f>INTMARB!T5+GIC!T5</f>
        <v>0.53547767999999973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4.7528553599999999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16.687405800000008</v>
      </c>
      <c r="D7" s="8">
        <f>INTMARB!D7+GIC!D7</f>
        <v>7.1515501200000022</v>
      </c>
      <c r="E7" s="8">
        <f>INTMARB!E7+GIC!E7</f>
        <v>16.687064160000006</v>
      </c>
      <c r="F7" s="8">
        <f>INTMARB!F7+GIC!F7</f>
        <v>47.677570200000027</v>
      </c>
      <c r="G7" s="8">
        <f>INTMARB!G7+GIC!G7</f>
        <v>64.364976000000013</v>
      </c>
      <c r="H7" s="8">
        <f>INTMARB!H7+GIC!H7</f>
        <v>4.7679278400000022</v>
      </c>
      <c r="I7" s="8">
        <f>INTMARB!I7+GIC!I7</f>
        <v>16.687405800000008</v>
      </c>
      <c r="J7" s="8">
        <f>INTMARB!J7+GIC!J7</f>
        <v>2.3839639200000011</v>
      </c>
      <c r="K7" s="8">
        <f>INTMARB!K7+GIC!K7</f>
        <v>69.132562200000024</v>
      </c>
      <c r="L7" s="8">
        <f>INTMARB!L7+GIC!L7</f>
        <v>202.63112532000014</v>
      </c>
      <c r="M7" s="8">
        <f>INTMARB!M7+GIC!M7</f>
        <v>343.27987200000013</v>
      </c>
      <c r="N7" s="8">
        <f>INTMARB!N7+GIC!N7</f>
        <v>710.39869992000013</v>
      </c>
      <c r="O7" s="8">
        <f>INTMARB!O7+GIC!O7</f>
        <v>705.63077208000016</v>
      </c>
      <c r="P7" s="8">
        <f>INTMARB!P7+GIC!P7</f>
        <v>836.74502964000033</v>
      </c>
      <c r="Q7" s="8">
        <f>INTMARB!Q7+GIC!Q7</f>
        <v>724.70180016000006</v>
      </c>
      <c r="R7" s="8">
        <f>INTMARB!R7+GIC!R7</f>
        <v>602.00582399999996</v>
      </c>
      <c r="S7" s="8">
        <f>INTMARB!S7+GIC!S7</f>
        <v>585.28324979999968</v>
      </c>
      <c r="T7" s="8">
        <f>INTMARB!T7+GIC!T7</f>
        <v>595.79472887999975</v>
      </c>
      <c r="U7" s="8">
        <f>INTMARB!U7+GIC!U7</f>
        <v>633.77888615999996</v>
      </c>
      <c r="V7" s="8">
        <f>INTMARB!V7+GIC!V7</f>
        <v>624.46155875999966</v>
      </c>
      <c r="W7" s="8">
        <f>INTMARB!W7+GIC!W7</f>
        <v>484.47158184</v>
      </c>
      <c r="X7" s="8">
        <f>INTMARB!X7+GIC!X7</f>
        <v>589.58363375999988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260.86420367999995</v>
      </c>
      <c r="D8" s="19">
        <f t="shared" ref="D8:X8" si="6">SUM(D9:D10)</f>
        <v>247.08943727999991</v>
      </c>
      <c r="E8" s="19">
        <f t="shared" si="6"/>
        <v>442.47548159999997</v>
      </c>
      <c r="F8" s="19">
        <f t="shared" si="6"/>
        <v>483.88942079999993</v>
      </c>
      <c r="G8" s="19">
        <f t="shared" si="6"/>
        <v>507.16883087999992</v>
      </c>
      <c r="H8" s="19">
        <f t="shared" si="6"/>
        <v>619.11760895999987</v>
      </c>
      <c r="I8" s="19">
        <f t="shared" si="6"/>
        <v>850.16365055999972</v>
      </c>
      <c r="J8" s="19">
        <f t="shared" si="6"/>
        <v>823.91938560000006</v>
      </c>
      <c r="K8" s="19">
        <f t="shared" si="6"/>
        <v>636.46698240000001</v>
      </c>
      <c r="L8" s="19">
        <f t="shared" si="6"/>
        <v>307.33482240000006</v>
      </c>
      <c r="M8" s="19">
        <f t="shared" si="6"/>
        <v>339.33337488000012</v>
      </c>
      <c r="N8" s="19">
        <f t="shared" si="6"/>
        <v>66.873048479999994</v>
      </c>
      <c r="O8" s="19">
        <f t="shared" si="6"/>
        <v>34.874841599999989</v>
      </c>
      <c r="P8" s="19">
        <f t="shared" si="6"/>
        <v>8.0215156799999967</v>
      </c>
      <c r="Q8" s="19">
        <f t="shared" si="6"/>
        <v>2.1796991999999999</v>
      </c>
      <c r="R8" s="19">
        <f t="shared" si="6"/>
        <v>0</v>
      </c>
      <c r="S8" s="19">
        <f t="shared" si="6"/>
        <v>2.1819697199999979</v>
      </c>
      <c r="T8" s="19">
        <f t="shared" si="6"/>
        <v>6.5455631999999975</v>
      </c>
      <c r="U8" s="19">
        <f t="shared" si="6"/>
        <v>2.6185712399999992</v>
      </c>
      <c r="V8" s="19">
        <f t="shared" si="6"/>
        <v>2.8368719999999996</v>
      </c>
      <c r="W8" s="19">
        <f t="shared" si="6"/>
        <v>0.4362555600000006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259.38178559999994</v>
      </c>
      <c r="D9" s="8">
        <f>INTMARB!D9+GIC!D9</f>
        <v>244.12423679999992</v>
      </c>
      <c r="E9" s="8">
        <f>INTMARB!E9+GIC!E9</f>
        <v>442.47548159999997</v>
      </c>
      <c r="F9" s="8">
        <f>INTMARB!F9+GIC!F9</f>
        <v>483.88942079999993</v>
      </c>
      <c r="G9" s="8">
        <f>INTMARB!G9+GIC!G9</f>
        <v>505.68641279999991</v>
      </c>
      <c r="H9" s="8">
        <f>INTMARB!H9+GIC!H9</f>
        <v>614.66999039999985</v>
      </c>
      <c r="I9" s="8">
        <f>INTMARB!I9+GIC!I9</f>
        <v>845.7160319999997</v>
      </c>
      <c r="J9" s="8">
        <f>INTMARB!J9+GIC!J9</f>
        <v>823.91938560000006</v>
      </c>
      <c r="K9" s="8">
        <f>INTMARB!K9+GIC!K9</f>
        <v>636.46698240000001</v>
      </c>
      <c r="L9" s="8">
        <f>INTMARB!L9+GIC!L9</f>
        <v>307.33482240000006</v>
      </c>
      <c r="M9" s="8">
        <f>INTMARB!M9+GIC!M9</f>
        <v>337.85095680000012</v>
      </c>
      <c r="N9" s="8">
        <f>INTMARB!N9+GIC!N9</f>
        <v>65.390630399999992</v>
      </c>
      <c r="O9" s="8">
        <f>INTMARB!O9+GIC!O9</f>
        <v>34.874841599999989</v>
      </c>
      <c r="P9" s="8">
        <f>INTMARB!P9+GIC!P9</f>
        <v>6.5390975999999981</v>
      </c>
      <c r="Q9" s="8">
        <f>INTMARB!Q9+GIC!Q9</f>
        <v>2.1796991999999999</v>
      </c>
      <c r="R9" s="8">
        <f>INTMARB!R9+GIC!R9</f>
        <v>0</v>
      </c>
      <c r="S9" s="8">
        <f>INTMARB!S9+GIC!S9</f>
        <v>2.1819697199999979</v>
      </c>
      <c r="T9" s="8">
        <f>INTMARB!T9+GIC!T9</f>
        <v>6.5455631999999975</v>
      </c>
      <c r="U9" s="8">
        <f>INTMARB!U9+GIC!U9</f>
        <v>2.6185712399999992</v>
      </c>
      <c r="V9" s="8">
        <f>INTMARB!V9+GIC!V9</f>
        <v>2.8368719999999996</v>
      </c>
      <c r="W9" s="8">
        <f>INTMARB!W9+GIC!W9</f>
        <v>0.4362555600000006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1.48241808</v>
      </c>
      <c r="D10" s="8">
        <f>INTMARB!D10+GIC!D10</f>
        <v>2.9652004799999996</v>
      </c>
      <c r="E10" s="8">
        <f>INTMARB!E10+GIC!E10</f>
        <v>0</v>
      </c>
      <c r="F10" s="8">
        <f>INTMARB!F10+GIC!F10</f>
        <v>0</v>
      </c>
      <c r="G10" s="8">
        <f>INTMARB!G10+GIC!G10</f>
        <v>1.4824180800000002</v>
      </c>
      <c r="H10" s="8">
        <f>INTMARB!H10+GIC!H10</f>
        <v>4.4476185599999987</v>
      </c>
      <c r="I10" s="8">
        <f>INTMARB!I10+GIC!I10</f>
        <v>4.4476185599999996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1.4824180799999997</v>
      </c>
      <c r="N10" s="8">
        <f>INTMARB!N10+GIC!N10</f>
        <v>1.4824180799999993</v>
      </c>
      <c r="O10" s="8">
        <f>INTMARB!O10+GIC!O10</f>
        <v>0</v>
      </c>
      <c r="P10" s="8">
        <f>INTMARB!P10+GIC!P10</f>
        <v>1.4824180799999995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38.363206931999983</v>
      </c>
      <c r="D11" s="19">
        <f t="shared" ref="D11:X11" si="8">SUM(D12:D16)</f>
        <v>31.96927364399999</v>
      </c>
      <c r="E11" s="19">
        <f t="shared" si="8"/>
        <v>31.96927364399999</v>
      </c>
      <c r="F11" s="19">
        <f t="shared" si="8"/>
        <v>38.363206931999997</v>
      </c>
      <c r="G11" s="19">
        <f t="shared" si="8"/>
        <v>38.363206931999983</v>
      </c>
      <c r="H11" s="19">
        <f t="shared" si="8"/>
        <v>57.544613999999982</v>
      </c>
      <c r="I11" s="19">
        <f t="shared" si="8"/>
        <v>76.726413863999966</v>
      </c>
      <c r="J11" s="19">
        <f t="shared" si="8"/>
        <v>76.726413863999952</v>
      </c>
      <c r="K11" s="19">
        <f t="shared" si="8"/>
        <v>54.347647355999982</v>
      </c>
      <c r="L11" s="19">
        <f t="shared" si="8"/>
        <v>35.16624028799999</v>
      </c>
      <c r="M11" s="19">
        <f t="shared" si="8"/>
        <v>51.151073507999975</v>
      </c>
      <c r="N11" s="19">
        <f t="shared" si="8"/>
        <v>57.544613999999974</v>
      </c>
      <c r="O11" s="19">
        <f t="shared" si="8"/>
        <v>60.741580643999988</v>
      </c>
      <c r="P11" s="19">
        <f t="shared" si="8"/>
        <v>60.741580643999995</v>
      </c>
      <c r="Q11" s="19">
        <f t="shared" si="8"/>
        <v>51.151073507999975</v>
      </c>
      <c r="R11" s="19">
        <f t="shared" si="8"/>
        <v>41.560173575999997</v>
      </c>
      <c r="S11" s="19">
        <f t="shared" si="8"/>
        <v>51.151073507999975</v>
      </c>
      <c r="T11" s="19">
        <f t="shared" si="8"/>
        <v>54.027911411999973</v>
      </c>
      <c r="U11" s="19">
        <f t="shared" si="8"/>
        <v>59.782372811999984</v>
      </c>
      <c r="V11" s="19">
        <f t="shared" si="8"/>
        <v>54.027911411999973</v>
      </c>
      <c r="W11" s="19">
        <f t="shared" si="8"/>
        <v>58.503821832</v>
      </c>
      <c r="X11" s="19">
        <f t="shared" si="8"/>
        <v>54.987119243999963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38.363206931999983</v>
      </c>
      <c r="D13" s="8">
        <f>INTMARB!D13+GIC!D13</f>
        <v>31.96927364399999</v>
      </c>
      <c r="E13" s="8">
        <f>INTMARB!E13+GIC!E13</f>
        <v>31.96927364399999</v>
      </c>
      <c r="F13" s="8">
        <f>INTMARB!F13+GIC!F13</f>
        <v>38.363206931999997</v>
      </c>
      <c r="G13" s="8">
        <f>INTMARB!G13+GIC!G13</f>
        <v>38.363206931999983</v>
      </c>
      <c r="H13" s="8">
        <f>INTMARB!H13+GIC!H13</f>
        <v>57.544613999999982</v>
      </c>
      <c r="I13" s="8">
        <f>INTMARB!I13+GIC!I13</f>
        <v>76.726413863999966</v>
      </c>
      <c r="J13" s="8">
        <f>INTMARB!J13+GIC!J13</f>
        <v>76.726413863999952</v>
      </c>
      <c r="K13" s="8">
        <f>INTMARB!K13+GIC!K13</f>
        <v>54.347647355999982</v>
      </c>
      <c r="L13" s="8">
        <f>INTMARB!L13+GIC!L13</f>
        <v>35.16624028799999</v>
      </c>
      <c r="M13" s="8">
        <f>INTMARB!M13+GIC!M13</f>
        <v>51.151073507999975</v>
      </c>
      <c r="N13" s="8">
        <f>INTMARB!N13+GIC!N13</f>
        <v>57.544613999999974</v>
      </c>
      <c r="O13" s="8">
        <f>INTMARB!O13+GIC!O13</f>
        <v>60.741580643999988</v>
      </c>
      <c r="P13" s="8">
        <f>INTMARB!P13+GIC!P13</f>
        <v>60.741580643999995</v>
      </c>
      <c r="Q13" s="8">
        <f>INTMARB!Q13+GIC!Q13</f>
        <v>51.151073507999975</v>
      </c>
      <c r="R13" s="8">
        <f>INTMARB!R13+GIC!R13</f>
        <v>41.560173575999997</v>
      </c>
      <c r="S13" s="8">
        <f>INTMARB!S13+GIC!S13</f>
        <v>51.151073507999975</v>
      </c>
      <c r="T13" s="8">
        <f>INTMARB!T13+GIC!T13</f>
        <v>54.027911411999973</v>
      </c>
      <c r="U13" s="8">
        <f>INTMARB!U13+GIC!U13</f>
        <v>59.782372811999984</v>
      </c>
      <c r="V13" s="8">
        <f>INTMARB!V13+GIC!V13</f>
        <v>54.027911411999973</v>
      </c>
      <c r="W13" s="8">
        <f>INTMARB!W13+GIC!W13</f>
        <v>58.503821832</v>
      </c>
      <c r="X13" s="8">
        <f>INTMARB!X13+GIC!X13</f>
        <v>54.987119243999963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45.671746535999993</v>
      </c>
      <c r="D22" s="27">
        <f t="shared" ref="D22:X22" si="12">SUM(D23:D24)</f>
        <v>44.284567103999997</v>
      </c>
      <c r="E22" s="27">
        <f t="shared" si="12"/>
        <v>45.837021095999987</v>
      </c>
      <c r="F22" s="27">
        <f t="shared" si="12"/>
        <v>57.995969975999998</v>
      </c>
      <c r="G22" s="27">
        <f t="shared" si="12"/>
        <v>55.715556672000005</v>
      </c>
      <c r="H22" s="27">
        <f t="shared" si="12"/>
        <v>69.16702773599998</v>
      </c>
      <c r="I22" s="27">
        <f t="shared" si="12"/>
        <v>74.483985455999971</v>
      </c>
      <c r="J22" s="27">
        <f t="shared" si="12"/>
        <v>110.04318266399997</v>
      </c>
      <c r="K22" s="27">
        <f t="shared" si="12"/>
        <v>91.232683992000005</v>
      </c>
      <c r="L22" s="27">
        <f t="shared" si="12"/>
        <v>95.395724783999995</v>
      </c>
      <c r="M22" s="27">
        <f t="shared" si="12"/>
        <v>103.22710955999997</v>
      </c>
      <c r="N22" s="27">
        <f t="shared" si="12"/>
        <v>123.78275733599992</v>
      </c>
      <c r="O22" s="27">
        <f t="shared" si="12"/>
        <v>144.10364011200002</v>
      </c>
      <c r="P22" s="27">
        <f t="shared" si="12"/>
        <v>176.39303039999987</v>
      </c>
      <c r="Q22" s="27">
        <f t="shared" si="12"/>
        <v>133.00169716799996</v>
      </c>
      <c r="R22" s="27">
        <f t="shared" si="12"/>
        <v>88.78699612799997</v>
      </c>
      <c r="S22" s="27">
        <f t="shared" si="12"/>
        <v>107.55504928799988</v>
      </c>
      <c r="T22" s="27">
        <f t="shared" si="12"/>
        <v>141.87957040799998</v>
      </c>
      <c r="U22" s="27">
        <f t="shared" si="12"/>
        <v>160.81965936</v>
      </c>
      <c r="V22" s="27">
        <f t="shared" si="12"/>
        <v>118.03533451199995</v>
      </c>
      <c r="W22" s="27">
        <f t="shared" si="12"/>
        <v>78.405124392000019</v>
      </c>
      <c r="X22" s="27">
        <f t="shared" si="12"/>
        <v>94.840928135999974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31.794693479999996</v>
      </c>
      <c r="D23" s="8">
        <f>INTMARB!D23+GIC!D23</f>
        <v>31.795069103999996</v>
      </c>
      <c r="E23" s="8">
        <f>INTMARB!E23+GIC!E23</f>
        <v>30.572037359999992</v>
      </c>
      <c r="F23" s="8">
        <f>INTMARB!F23+GIC!F23</f>
        <v>33.017349599999996</v>
      </c>
      <c r="G23" s="8">
        <f>INTMARB!G23+GIC!G23</f>
        <v>29.349005615999999</v>
      </c>
      <c r="H23" s="8">
        <f>INTMARB!H23+GIC!H23</f>
        <v>42.800476679999989</v>
      </c>
      <c r="I23" s="8">
        <f>INTMARB!I23+GIC!I23</f>
        <v>34.240381343999992</v>
      </c>
      <c r="J23" s="8">
        <f>INTMARB!J23+GIC!J23</f>
        <v>58.697635607999992</v>
      </c>
      <c r="K23" s="8">
        <f>INTMARB!K23+GIC!K23</f>
        <v>23.234598143999996</v>
      </c>
      <c r="L23" s="8">
        <f>INTMARB!L23+GIC!L23</f>
        <v>23.234598144</v>
      </c>
      <c r="M23" s="8">
        <f>INTMARB!M23+GIC!M23</f>
        <v>26.902942127999999</v>
      </c>
      <c r="N23" s="8">
        <f>INTMARB!N23+GIC!N23</f>
        <v>39.132132695999985</v>
      </c>
      <c r="O23" s="8">
        <f>INTMARB!O23+GIC!O23</f>
        <v>42.800476680000003</v>
      </c>
      <c r="P23" s="8">
        <f>INTMARB!P23+GIC!P23</f>
        <v>70.926450551999963</v>
      </c>
      <c r="Q23" s="8">
        <f>INTMARB!Q23+GIC!Q23</f>
        <v>42.800476679999989</v>
      </c>
      <c r="R23" s="8">
        <f>INTMARB!R23+GIC!R23</f>
        <v>20.788910280000003</v>
      </c>
      <c r="S23" s="8">
        <f>INTMARB!S23+GIC!S23</f>
        <v>25.679910383999989</v>
      </c>
      <c r="T23" s="8">
        <f>INTMARB!T23+GIC!T23</f>
        <v>52.094165687999997</v>
      </c>
      <c r="U23" s="8">
        <f>INTMARB!U23+GIC!U23</f>
        <v>56.741010191999997</v>
      </c>
      <c r="V23" s="8">
        <f>INTMARB!V23+GIC!V23</f>
        <v>33.384334247999988</v>
      </c>
      <c r="W23" s="8">
        <f>INTMARB!W23+GIC!W23</f>
        <v>19.566254160000003</v>
      </c>
      <c r="X23" s="8">
        <f>INTMARB!X23+GIC!X23</f>
        <v>23.234598144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13.877053055999999</v>
      </c>
      <c r="D24" s="8">
        <f>INTMARB!D24+GIC!D24</f>
        <v>12.489497999999999</v>
      </c>
      <c r="E24" s="8">
        <f>INTMARB!E24+GIC!E24</f>
        <v>15.264983735999998</v>
      </c>
      <c r="F24" s="8">
        <f>INTMARB!F24+GIC!F24</f>
        <v>24.978620375999999</v>
      </c>
      <c r="G24" s="8">
        <f>INTMARB!G24+GIC!G24</f>
        <v>26.366551056000002</v>
      </c>
      <c r="H24" s="8">
        <f>INTMARB!H24+GIC!H24</f>
        <v>26.366551055999995</v>
      </c>
      <c r="I24" s="8">
        <f>INTMARB!I24+GIC!I24</f>
        <v>40.243604111999986</v>
      </c>
      <c r="J24" s="8">
        <f>INTMARB!J24+GIC!J24</f>
        <v>51.345547055999987</v>
      </c>
      <c r="K24" s="8">
        <f>INTMARB!K24+GIC!K24</f>
        <v>67.998085848000002</v>
      </c>
      <c r="L24" s="8">
        <f>INTMARB!L24+GIC!L24</f>
        <v>72.161126639999992</v>
      </c>
      <c r="M24" s="8">
        <f>INTMARB!M24+GIC!M24</f>
        <v>76.324167431999967</v>
      </c>
      <c r="N24" s="8">
        <f>INTMARB!N24+GIC!N24</f>
        <v>84.650624639999933</v>
      </c>
      <c r="O24" s="8">
        <f>INTMARB!O24+GIC!O24</f>
        <v>101.30316343200002</v>
      </c>
      <c r="P24" s="8">
        <f>INTMARB!P24+GIC!P24</f>
        <v>105.46657984799992</v>
      </c>
      <c r="Q24" s="8">
        <f>INTMARB!Q24+GIC!Q24</f>
        <v>90.201220487999962</v>
      </c>
      <c r="R24" s="8">
        <f>INTMARB!R24+GIC!R24</f>
        <v>67.998085847999974</v>
      </c>
      <c r="S24" s="8">
        <f>INTMARB!S24+GIC!S24</f>
        <v>81.875138903999897</v>
      </c>
      <c r="T24" s="8">
        <f>INTMARB!T24+GIC!T24</f>
        <v>89.785404719999974</v>
      </c>
      <c r="U24" s="8">
        <f>INTMARB!U24+GIC!U24</f>
        <v>104.07864916800001</v>
      </c>
      <c r="V24" s="8">
        <f>INTMARB!V24+GIC!V24</f>
        <v>84.651000263999961</v>
      </c>
      <c r="W24" s="8">
        <f>INTMARB!W24+GIC!W24</f>
        <v>58.838870232000019</v>
      </c>
      <c r="X24" s="8">
        <f>INTMARB!X24+GIC!X24</f>
        <v>71.606329991999971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6768.6275519999999</v>
      </c>
      <c r="D26" s="27">
        <f t="shared" ref="D26:X26" si="14">SUM(D27,D33)</f>
        <v>7497.4600580400001</v>
      </c>
      <c r="E26" s="27">
        <f t="shared" si="14"/>
        <v>7312.95598032</v>
      </c>
      <c r="F26" s="27">
        <f t="shared" si="14"/>
        <v>6733.8651387599994</v>
      </c>
      <c r="G26" s="27">
        <f t="shared" si="14"/>
        <v>7291.5209679600002</v>
      </c>
      <c r="H26" s="27">
        <f t="shared" si="14"/>
        <v>7817.4797695199995</v>
      </c>
      <c r="I26" s="27">
        <f t="shared" si="14"/>
        <v>7693.2874314000001</v>
      </c>
      <c r="J26" s="27">
        <f t="shared" si="14"/>
        <v>8050.4135056799996</v>
      </c>
      <c r="K26" s="27">
        <f t="shared" si="14"/>
        <v>8270.6943391200002</v>
      </c>
      <c r="L26" s="27">
        <f t="shared" si="14"/>
        <v>7332.7814524800006</v>
      </c>
      <c r="M26" s="27">
        <f t="shared" si="14"/>
        <v>7337.8157338800011</v>
      </c>
      <c r="N26" s="27">
        <f t="shared" si="14"/>
        <v>7041.8123042400011</v>
      </c>
      <c r="O26" s="27">
        <f t="shared" si="14"/>
        <v>7257.218595119999</v>
      </c>
      <c r="P26" s="27">
        <f t="shared" si="14"/>
        <v>6899.1158365199999</v>
      </c>
      <c r="Q26" s="27">
        <f t="shared" si="14"/>
        <v>6919.9038316800024</v>
      </c>
      <c r="R26" s="27">
        <f t="shared" si="14"/>
        <v>7453.6192317600007</v>
      </c>
      <c r="S26" s="27">
        <f t="shared" si="14"/>
        <v>8173.4755708800012</v>
      </c>
      <c r="T26" s="27">
        <f t="shared" si="14"/>
        <v>8459.8579835999972</v>
      </c>
      <c r="U26" s="27">
        <f t="shared" si="14"/>
        <v>8912.7706305600004</v>
      </c>
      <c r="V26" s="27">
        <f t="shared" si="14"/>
        <v>9005.7154125600009</v>
      </c>
      <c r="W26" s="27">
        <f t="shared" si="14"/>
        <v>8460.7047374400026</v>
      </c>
      <c r="X26" s="27">
        <f t="shared" si="14"/>
        <v>8560.6572826800002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6.2510533199999987</v>
      </c>
      <c r="D27" s="19">
        <f t="shared" ref="D27:X27" si="16">SUM(D28:D32)</f>
        <v>6.2510533199999987</v>
      </c>
      <c r="E27" s="19">
        <f t="shared" si="16"/>
        <v>3.1253947199999992</v>
      </c>
      <c r="F27" s="19">
        <f t="shared" si="16"/>
        <v>3.1253947199999992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6.2510533199999987</v>
      </c>
      <c r="D28" s="8">
        <f>INTMARB!D28+GIC!D28</f>
        <v>6.2510533199999987</v>
      </c>
      <c r="E28" s="8">
        <f>INTMARB!E28+GIC!E28</f>
        <v>3.1253947199999992</v>
      </c>
      <c r="F28" s="8">
        <f>INTMARB!F28+GIC!F28</f>
        <v>3.1253947199999992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6762.3764986799997</v>
      </c>
      <c r="D33" s="19">
        <f t="shared" ref="D33:X33" si="18">SUM(D34:D50)</f>
        <v>7491.2090047199999</v>
      </c>
      <c r="E33" s="19">
        <f t="shared" si="18"/>
        <v>7309.8305855999997</v>
      </c>
      <c r="F33" s="19">
        <f t="shared" si="18"/>
        <v>6730.7397440399991</v>
      </c>
      <c r="G33" s="19">
        <f t="shared" si="18"/>
        <v>7291.5209679600002</v>
      </c>
      <c r="H33" s="19">
        <f t="shared" si="18"/>
        <v>7817.4797695199995</v>
      </c>
      <c r="I33" s="19">
        <f t="shared" si="18"/>
        <v>7693.2874314000001</v>
      </c>
      <c r="J33" s="19">
        <f t="shared" si="18"/>
        <v>8050.4135056799996</v>
      </c>
      <c r="K33" s="19">
        <f t="shared" si="18"/>
        <v>8270.6943391200002</v>
      </c>
      <c r="L33" s="19">
        <f t="shared" si="18"/>
        <v>7332.7814524800006</v>
      </c>
      <c r="M33" s="19">
        <f t="shared" si="18"/>
        <v>7337.8157338800011</v>
      </c>
      <c r="N33" s="19">
        <f t="shared" si="18"/>
        <v>7041.8123042400011</v>
      </c>
      <c r="O33" s="19">
        <f t="shared" si="18"/>
        <v>7257.218595119999</v>
      </c>
      <c r="P33" s="19">
        <f t="shared" si="18"/>
        <v>6899.1158365199999</v>
      </c>
      <c r="Q33" s="19">
        <f t="shared" si="18"/>
        <v>6919.9038316800024</v>
      </c>
      <c r="R33" s="19">
        <f t="shared" si="18"/>
        <v>7453.6192317600007</v>
      </c>
      <c r="S33" s="19">
        <f t="shared" si="18"/>
        <v>8173.4755708800012</v>
      </c>
      <c r="T33" s="19">
        <f t="shared" si="18"/>
        <v>8459.8579835999972</v>
      </c>
      <c r="U33" s="19">
        <f t="shared" si="18"/>
        <v>8912.7706305600004</v>
      </c>
      <c r="V33" s="19">
        <f t="shared" si="18"/>
        <v>9005.7154125600009</v>
      </c>
      <c r="W33" s="19">
        <f t="shared" si="18"/>
        <v>8460.7047374400026</v>
      </c>
      <c r="X33" s="19">
        <f t="shared" si="18"/>
        <v>8560.6572826800002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476.741376</v>
      </c>
      <c r="D34" s="8">
        <f>INTMARB!D34+GIC!D34</f>
        <v>631.82592</v>
      </c>
      <c r="E34" s="8">
        <f>INTMARB!E34+GIC!E34</f>
        <v>691.91428608000001</v>
      </c>
      <c r="F34" s="8">
        <f>INTMARB!F34+GIC!F34</f>
        <v>743.03993088000016</v>
      </c>
      <c r="G34" s="8">
        <f>INTMARB!G34+GIC!G34</f>
        <v>861.12004608000018</v>
      </c>
      <c r="H34" s="8">
        <f>INTMARB!H34+GIC!H34</f>
        <v>877.8931891200001</v>
      </c>
      <c r="I34" s="8">
        <f>INTMARB!I34+GIC!I34</f>
        <v>743.20022016000007</v>
      </c>
      <c r="J34" s="8">
        <f>INTMARB!J34+GIC!J34</f>
        <v>541.1658470399999</v>
      </c>
      <c r="K34" s="8">
        <f>INTMARB!K34+GIC!K34</f>
        <v>809.14588415999992</v>
      </c>
      <c r="L34" s="8">
        <f>INTMARB!L34+GIC!L34</f>
        <v>772.91034623999997</v>
      </c>
      <c r="M34" s="8">
        <f>INTMARB!M34+GIC!M34</f>
        <v>813.87638784000012</v>
      </c>
      <c r="N34" s="8">
        <f>INTMARB!N34+GIC!N34</f>
        <v>768.20845824000014</v>
      </c>
      <c r="O34" s="8">
        <f>INTMARB!O34+GIC!O34</f>
        <v>765.60422399999993</v>
      </c>
      <c r="P34" s="8">
        <f>INTMARB!P34+GIC!P34</f>
        <v>857.75500800000032</v>
      </c>
      <c r="Q34" s="8">
        <f>INTMARB!Q34+GIC!Q34</f>
        <v>751.68</v>
      </c>
      <c r="R34" s="8">
        <f>INTMARB!R34+GIC!R34</f>
        <v>807.64998911999999</v>
      </c>
      <c r="S34" s="8">
        <f>INTMARB!S34+GIC!S34</f>
        <v>885.07365119999997</v>
      </c>
      <c r="T34" s="8">
        <f>INTMARB!T34+GIC!T34</f>
        <v>893.93455872000004</v>
      </c>
      <c r="U34" s="8">
        <f>INTMARB!U34+GIC!U34</f>
        <v>843.20040959999994</v>
      </c>
      <c r="V34" s="8">
        <f>INTMARB!V34+GIC!V34</f>
        <v>780.87483648</v>
      </c>
      <c r="W34" s="8">
        <f>INTMARB!W34+GIC!W34</f>
        <v>642.12217343999998</v>
      </c>
      <c r="X34" s="8">
        <f>INTMARB!X34+GIC!X34</f>
        <v>735.19570943999997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548.21454156000004</v>
      </c>
      <c r="D36" s="8">
        <f>INTMARB!D36+GIC!D36</f>
        <v>559.94099507999988</v>
      </c>
      <c r="E36" s="8">
        <f>INTMARB!E36+GIC!E36</f>
        <v>624.43671659999995</v>
      </c>
      <c r="F36" s="8">
        <f>INTMARB!F36+GIC!F36</f>
        <v>677.20598459999997</v>
      </c>
      <c r="G36" s="8">
        <f>INTMARB!G36+GIC!G36</f>
        <v>756.35965943999997</v>
      </c>
      <c r="H36" s="8">
        <f>INTMARB!H36+GIC!H36</f>
        <v>800.33397372000002</v>
      </c>
      <c r="I36" s="8">
        <f>INTMARB!I36+GIC!I36</f>
        <v>797.40247392000003</v>
      </c>
      <c r="J36" s="8">
        <f>INTMARB!J36+GIC!J36</f>
        <v>746.92047996000008</v>
      </c>
      <c r="K36" s="8">
        <f>INTMARB!K36+GIC!K36</f>
        <v>673.69295520000026</v>
      </c>
      <c r="L36" s="8">
        <f>INTMARB!L36+GIC!L36</f>
        <v>612.18211608000001</v>
      </c>
      <c r="M36" s="8">
        <f>INTMARB!M36+GIC!M36</f>
        <v>597.5366565600001</v>
      </c>
      <c r="N36" s="8">
        <f>INTMARB!N36+GIC!N36</f>
        <v>577.03251348000003</v>
      </c>
      <c r="O36" s="8">
        <f>INTMARB!O36+GIC!O36</f>
        <v>559.45782576000011</v>
      </c>
      <c r="P36" s="8">
        <f>INTMARB!P36+GIC!P36</f>
        <v>524.30867748000014</v>
      </c>
      <c r="Q36" s="8">
        <f>INTMARB!Q36+GIC!Q36</f>
        <v>503.8047615600002</v>
      </c>
      <c r="R36" s="8">
        <f>INTMARB!R36+GIC!R36</f>
        <v>467.66542283999996</v>
      </c>
      <c r="S36" s="8">
        <f>INTMARB!S36+GIC!S36</f>
        <v>459.0047206800001</v>
      </c>
      <c r="T36" s="8">
        <f>INTMARB!T36+GIC!T36</f>
        <v>447.27122520000017</v>
      </c>
      <c r="U36" s="8">
        <f>INTMARB!U36+GIC!U36</f>
        <v>419.45616467999997</v>
      </c>
      <c r="V36" s="8">
        <f>INTMARB!V36+GIC!V36</f>
        <v>422.92012752000005</v>
      </c>
      <c r="W36" s="8">
        <f>INTMARB!W36+GIC!W36</f>
        <v>379.37196539999997</v>
      </c>
      <c r="X36" s="8">
        <f>INTMARB!X36+GIC!X36</f>
        <v>360.87955127999999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1160.4250350000002</v>
      </c>
      <c r="D37" s="8">
        <f>INTMARB!D37+GIC!D37</f>
        <v>1133.01342</v>
      </c>
      <c r="E37" s="8">
        <f>INTMARB!E37+GIC!E37</f>
        <v>1102.55590368</v>
      </c>
      <c r="F37" s="8">
        <f>INTMARB!F37+GIC!F37</f>
        <v>1096.4645999999998</v>
      </c>
      <c r="G37" s="8">
        <f>INTMARB!G37+GIC!G37</f>
        <v>1047.7329231600002</v>
      </c>
      <c r="H37" s="8">
        <f>INTMARB!H37+GIC!H37</f>
        <v>1029.4582636799998</v>
      </c>
      <c r="I37" s="8">
        <f>INTMARB!I37+GIC!I37</f>
        <v>1081.2358418400001</v>
      </c>
      <c r="J37" s="8">
        <f>INTMARB!J37+GIC!J37</f>
        <v>1297.4501786399999</v>
      </c>
      <c r="K37" s="8">
        <f>INTMARB!K37+GIC!K37</f>
        <v>1278.82649664</v>
      </c>
      <c r="L37" s="8">
        <f>INTMARB!L37+GIC!L37</f>
        <v>1070.8619644800003</v>
      </c>
      <c r="M37" s="8">
        <f>INTMARB!M37+GIC!M37</f>
        <v>866.00146247999976</v>
      </c>
      <c r="N37" s="8">
        <f>INTMARB!N37+GIC!N37</f>
        <v>754.25937048000003</v>
      </c>
      <c r="O37" s="8">
        <f>INTMARB!O37+GIC!O37</f>
        <v>676.66061231999981</v>
      </c>
      <c r="P37" s="8">
        <f>INTMARB!P37+GIC!P37</f>
        <v>614.58175547999997</v>
      </c>
      <c r="Q37" s="8">
        <f>INTMARB!Q37+GIC!Q37</f>
        <v>599.06185415999994</v>
      </c>
      <c r="R37" s="8">
        <f>INTMARB!R37+GIC!R37</f>
        <v>582.92648567999981</v>
      </c>
      <c r="S37" s="8">
        <f>INTMARB!S37+GIC!S37</f>
        <v>628.70606568000017</v>
      </c>
      <c r="T37" s="8">
        <f>INTMARB!T37+GIC!T37</f>
        <v>619.1519796</v>
      </c>
      <c r="U37" s="8">
        <f>INTMARB!U37+GIC!U37</f>
        <v>678.29295996000019</v>
      </c>
      <c r="V37" s="8">
        <f>INTMARB!V37+GIC!V37</f>
        <v>706.91505192</v>
      </c>
      <c r="W37" s="8">
        <f>INTMARB!W37+GIC!W37</f>
        <v>690.44862347999992</v>
      </c>
      <c r="X37" s="8">
        <f>INTMARB!X37+GIC!X37</f>
        <v>691.96995252000011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3.0764159999999987</v>
      </c>
      <c r="F38" s="8">
        <f>INTMARB!F38+GIC!F38</f>
        <v>3.0764159999999992</v>
      </c>
      <c r="G38" s="8">
        <f>INTMARB!G38+GIC!G38</f>
        <v>3.0764159999999992</v>
      </c>
      <c r="H38" s="8">
        <f>INTMARB!H38+GIC!H38</f>
        <v>3.0764159999999992</v>
      </c>
      <c r="I38" s="8">
        <f>INTMARB!I38+GIC!I38</f>
        <v>3.0764159999999992</v>
      </c>
      <c r="J38" s="8">
        <f>INTMARB!J38+GIC!J38</f>
        <v>0</v>
      </c>
      <c r="K38" s="8">
        <f>INTMARB!K38+GIC!K38</f>
        <v>3.1353840000000011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1.2542039999999997</v>
      </c>
      <c r="U38" s="8">
        <f>INTMARB!U38+GIC!U38</f>
        <v>1.5676919999999996</v>
      </c>
      <c r="V38" s="8">
        <f>INTMARB!V38+GIC!V38</f>
        <v>1.2542040000000001</v>
      </c>
      <c r="W38" s="8">
        <f>INTMARB!W38+GIC!W38</f>
        <v>1.2542039999999997</v>
      </c>
      <c r="X38" s="8">
        <f>INTMARB!X38+GIC!X38</f>
        <v>1.2542039999999994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69.061618080000002</v>
      </c>
      <c r="E39" s="8">
        <f>INTMARB!E39+GIC!E39</f>
        <v>47.087396280000007</v>
      </c>
      <c r="F39" s="8">
        <f>INTMARB!F39+GIC!F39</f>
        <v>31.391597519999994</v>
      </c>
      <c r="G39" s="8">
        <f>INTMARB!G39+GIC!G39</f>
        <v>72.200570759999991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80.758079999999978</v>
      </c>
      <c r="D40" s="8">
        <f>INTMARB!D40+GIC!D40</f>
        <v>37.272959999999998</v>
      </c>
      <c r="E40" s="8">
        <f>INTMARB!E40+GIC!E40</f>
        <v>46.591200000000022</v>
      </c>
      <c r="F40" s="8">
        <f>INTMARB!F40+GIC!F40</f>
        <v>68.333760000000012</v>
      </c>
      <c r="G40" s="8">
        <f>INTMARB!G40+GIC!G40</f>
        <v>46.591200000000008</v>
      </c>
      <c r="H40" s="8">
        <f>INTMARB!H40+GIC!H40</f>
        <v>152.19791999999998</v>
      </c>
      <c r="I40" s="8">
        <f>INTMARB!I40+GIC!I40</f>
        <v>170.83440000000002</v>
      </c>
      <c r="J40" s="8">
        <f>INTMARB!J40+GIC!J40</f>
        <v>217.22422247999998</v>
      </c>
      <c r="K40" s="8">
        <f>INTMARB!K40+GIC!K40</f>
        <v>245.15331732000001</v>
      </c>
      <c r="L40" s="8">
        <f>INTMARB!L40+GIC!L40</f>
        <v>121.02504227999999</v>
      </c>
      <c r="M40" s="8">
        <f>INTMARB!M40+GIC!M40</f>
        <v>161.36655048</v>
      </c>
      <c r="N40" s="8">
        <f>INTMARB!N40+GIC!N40</f>
        <v>179.98594704000001</v>
      </c>
      <c r="O40" s="8">
        <f>INTMARB!O40+GIC!O40</f>
        <v>198.60508476000001</v>
      </c>
      <c r="P40" s="8">
        <f>INTMARB!P40+GIC!P40</f>
        <v>229.63689468000004</v>
      </c>
      <c r="Q40" s="8">
        <f>INTMARB!Q40+GIC!Q40</f>
        <v>266.87568780000004</v>
      </c>
      <c r="R40" s="8">
        <f>INTMARB!R40+GIC!R40</f>
        <v>282.91496724000001</v>
      </c>
      <c r="S40" s="8">
        <f>INTMARB!S40+GIC!S40</f>
        <v>313.71408000000008</v>
      </c>
      <c r="T40" s="8">
        <f>INTMARB!T40+GIC!T40</f>
        <v>344.78316288000008</v>
      </c>
      <c r="U40" s="8">
        <f>INTMARB!U40+GIC!U40</f>
        <v>400.18165272000016</v>
      </c>
      <c r="V40" s="8">
        <f>INTMARB!V40+GIC!V40</f>
        <v>401.11502976000025</v>
      </c>
      <c r="W40" s="8">
        <f>INTMARB!W40+GIC!W40</f>
        <v>191.37749544000008</v>
      </c>
      <c r="X40" s="8">
        <f>INTMARB!X40+GIC!X40</f>
        <v>214.09407036000005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0</v>
      </c>
      <c r="D41" s="8">
        <f>INTMARB!D41+GIC!D41</f>
        <v>0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1882.9785452400001</v>
      </c>
      <c r="D43" s="8">
        <f>INTMARB!D43+GIC!D43</f>
        <v>2104.8777828000007</v>
      </c>
      <c r="E43" s="8">
        <f>INTMARB!E43+GIC!E43</f>
        <v>2193.6381713999995</v>
      </c>
      <c r="F43" s="8">
        <f>INTMARB!F43+GIC!F43</f>
        <v>2196.8078137199996</v>
      </c>
      <c r="G43" s="8">
        <f>INTMARB!G43+GIC!G43</f>
        <v>2494.78833708</v>
      </c>
      <c r="H43" s="8">
        <f>INTMARB!H43+GIC!H43</f>
        <v>2748.3879992399993</v>
      </c>
      <c r="I43" s="8">
        <f>INTMARB!I43+GIC!I43</f>
        <v>2887.8671998799996</v>
      </c>
      <c r="J43" s="8">
        <f>INTMARB!J43+GIC!J43</f>
        <v>3411.7000772399997</v>
      </c>
      <c r="K43" s="8">
        <f>INTMARB!K43+GIC!K43</f>
        <v>3494.6787096000003</v>
      </c>
      <c r="L43" s="8">
        <f>INTMARB!L43+GIC!L43</f>
        <v>2840.4239338800003</v>
      </c>
      <c r="M43" s="8">
        <f>INTMARB!M43+GIC!M43</f>
        <v>3242.5512958800005</v>
      </c>
      <c r="N43" s="8">
        <f>INTMARB!N43+GIC!N43</f>
        <v>3386.1684776399998</v>
      </c>
      <c r="O43" s="8">
        <f>INTMARB!O43+GIC!O43</f>
        <v>3520.2105759599995</v>
      </c>
      <c r="P43" s="8">
        <f>INTMARB!P43+GIC!P43</f>
        <v>3568.0827920399997</v>
      </c>
      <c r="Q43" s="8">
        <f>INTMARB!Q43+GIC!Q43</f>
        <v>4081.9124361600016</v>
      </c>
      <c r="R43" s="8">
        <f>INTMARB!R43+GIC!R43</f>
        <v>4449.472503840002</v>
      </c>
      <c r="S43" s="8">
        <f>INTMARB!S43+GIC!S43</f>
        <v>4903.6298032800005</v>
      </c>
      <c r="T43" s="8">
        <f>INTMARB!T43+GIC!T43</f>
        <v>5226.6212107199981</v>
      </c>
      <c r="U43" s="8">
        <f>INTMARB!U43+GIC!U43</f>
        <v>5611.5449535599992</v>
      </c>
      <c r="V43" s="8">
        <f>INTMARB!V43+GIC!V43</f>
        <v>5812.8980691599991</v>
      </c>
      <c r="W43" s="8">
        <f>INTMARB!W43+GIC!W43</f>
        <v>5689.3142966400019</v>
      </c>
      <c r="X43" s="8">
        <f>INTMARB!X43+GIC!X43</f>
        <v>5793.9239638799991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2268.2335327200003</v>
      </c>
      <c r="D44" s="8">
        <f>INTMARB!D44+GIC!D44</f>
        <v>2472.4674575999998</v>
      </c>
      <c r="E44" s="8">
        <f>INTMARB!E44+GIC!E44</f>
        <v>2128.9831927200003</v>
      </c>
      <c r="F44" s="8">
        <f>INTMARB!F44+GIC!F44</f>
        <v>1537.94317032</v>
      </c>
      <c r="G44" s="8">
        <f>INTMARB!G44+GIC!G44</f>
        <v>1448.2040932800001</v>
      </c>
      <c r="H44" s="8">
        <f>INTMARB!H44+GIC!H44</f>
        <v>1525.5651456000001</v>
      </c>
      <c r="I44" s="8">
        <f>INTMARB!I44+GIC!I44</f>
        <v>1506.9990837600001</v>
      </c>
      <c r="J44" s="8">
        <f>INTMARB!J44+GIC!J44</f>
        <v>1261.96251048</v>
      </c>
      <c r="K44" s="8">
        <f>INTMARB!K44+GIC!K44</f>
        <v>1336.37805936</v>
      </c>
      <c r="L44" s="8">
        <f>INTMARB!L44+GIC!L44</f>
        <v>1469.7056275200002</v>
      </c>
      <c r="M44" s="8">
        <f>INTMARB!M44+GIC!M44</f>
        <v>1271.2952786400003</v>
      </c>
      <c r="N44" s="8">
        <f>INTMARB!N44+GIC!N44</f>
        <v>997.33587336000028</v>
      </c>
      <c r="O44" s="8">
        <f>INTMARB!O44+GIC!O44</f>
        <v>1202.4257803200003</v>
      </c>
      <c r="P44" s="8">
        <f>INTMARB!P44+GIC!P44</f>
        <v>741.84584184000005</v>
      </c>
      <c r="Q44" s="8">
        <f>INTMARB!Q44+GIC!Q44</f>
        <v>372.76459200000011</v>
      </c>
      <c r="R44" s="8">
        <f>INTMARB!R44+GIC!R44</f>
        <v>496.90177704000001</v>
      </c>
      <c r="S44" s="8">
        <f>INTMARB!S44+GIC!S44</f>
        <v>579.05878103999999</v>
      </c>
      <c r="T44" s="8">
        <f>INTMARB!T44+GIC!T44</f>
        <v>547.38326447999998</v>
      </c>
      <c r="U44" s="8">
        <f>INTMARB!U44+GIC!U44</f>
        <v>572.06491704000018</v>
      </c>
      <c r="V44" s="8">
        <f>INTMARB!V44+GIC!V44</f>
        <v>492.32149272000015</v>
      </c>
      <c r="W44" s="8">
        <f>INTMARB!W44+GIC!W44</f>
        <v>541.15677504000007</v>
      </c>
      <c r="X44" s="8">
        <f>INTMARB!X44+GIC!X44</f>
        <v>409.98532320000015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77.622005160000015</v>
      </c>
      <c r="D47" s="8">
        <f>INTMARB!D47+GIC!D47</f>
        <v>148.49435916000002</v>
      </c>
      <c r="E47" s="8">
        <f>INTMARB!E47+GIC!E47</f>
        <v>175.49354484000003</v>
      </c>
      <c r="F47" s="8">
        <f>INTMARB!F47+GIC!F47</f>
        <v>70.872354000000016</v>
      </c>
      <c r="G47" s="8">
        <f>INTMARB!G47+GIC!G47</f>
        <v>188.99284716</v>
      </c>
      <c r="H47" s="8">
        <f>INTMARB!H47+GIC!H47</f>
        <v>290.23906716000005</v>
      </c>
      <c r="I47" s="8">
        <f>INTMARB!I47+GIC!I47</f>
        <v>145.11967884000001</v>
      </c>
      <c r="J47" s="8">
        <f>INTMARB!J47+GIC!J47</f>
        <v>185.61816683999999</v>
      </c>
      <c r="K47" s="8">
        <f>INTMARB!K47+GIC!K47</f>
        <v>6.2946968400000021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267.40338299999996</v>
      </c>
      <c r="D48" s="8">
        <f>INTMARB!D48+GIC!D48</f>
        <v>334.25449200000003</v>
      </c>
      <c r="E48" s="8">
        <f>INTMARB!E48+GIC!E48</f>
        <v>296.05375800000002</v>
      </c>
      <c r="F48" s="8">
        <f>INTMARB!F48+GIC!F48</f>
        <v>305.60411699999997</v>
      </c>
      <c r="G48" s="8">
        <f>INTMARB!G48+GIC!G48</f>
        <v>372.45487500000002</v>
      </c>
      <c r="H48" s="8">
        <f>INTMARB!H48+GIC!H48</f>
        <v>390.32779499999998</v>
      </c>
      <c r="I48" s="8">
        <f>INTMARB!I48+GIC!I48</f>
        <v>357.55211700000001</v>
      </c>
      <c r="J48" s="8">
        <f>INTMARB!J48+GIC!J48</f>
        <v>388.37202300000001</v>
      </c>
      <c r="K48" s="8">
        <f>INTMARB!K48+GIC!K48</f>
        <v>423.38883599999997</v>
      </c>
      <c r="L48" s="8">
        <f>INTMARB!L48+GIC!L48</f>
        <v>445.67242199999993</v>
      </c>
      <c r="M48" s="8">
        <f>INTMARB!M48+GIC!M48</f>
        <v>385.18810200000001</v>
      </c>
      <c r="N48" s="8">
        <f>INTMARB!N48+GIC!N48</f>
        <v>378.82166399999994</v>
      </c>
      <c r="O48" s="8">
        <f>INTMARB!O48+GIC!O48</f>
        <v>334.25449200000003</v>
      </c>
      <c r="P48" s="8">
        <f>INTMARB!P48+GIC!P48</f>
        <v>362.90486699999997</v>
      </c>
      <c r="Q48" s="8">
        <f>INTMARB!Q48+GIC!Q48</f>
        <v>343.80450000000002</v>
      </c>
      <c r="R48" s="8">
        <f>INTMARB!R48+GIC!R48</f>
        <v>366.08808600000003</v>
      </c>
      <c r="S48" s="8">
        <f>INTMARB!S48+GIC!S48</f>
        <v>404.28846899999996</v>
      </c>
      <c r="T48" s="8">
        <f>INTMARB!T48+GIC!T48</f>
        <v>379.45837799999998</v>
      </c>
      <c r="U48" s="8">
        <f>INTMARB!U48+GIC!U48</f>
        <v>386.46188099999995</v>
      </c>
      <c r="V48" s="8">
        <f>INTMARB!V48+GIC!V48</f>
        <v>387.41660099999996</v>
      </c>
      <c r="W48" s="8">
        <f>INTMARB!W48+GIC!W48</f>
        <v>325.65920399999999</v>
      </c>
      <c r="X48" s="8">
        <f>INTMARB!X48+GIC!X48</f>
        <v>353.35450800000001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3493.70604</v>
      </c>
      <c r="D51" s="27">
        <f>INTMARB!D51+GIC!D51</f>
        <v>3531.1696199999997</v>
      </c>
      <c r="E51" s="27">
        <f>INTMARB!E51+GIC!E51</f>
        <v>3616.2452700000003</v>
      </c>
      <c r="F51" s="27">
        <f>INTMARB!F51+GIC!F51</f>
        <v>4004.7658200000001</v>
      </c>
      <c r="G51" s="27">
        <f>INTMARB!G51+GIC!G51</f>
        <v>4161.5877600000003</v>
      </c>
      <c r="H51" s="27">
        <f>INTMARB!H51+GIC!H51</f>
        <v>4566.164130000001</v>
      </c>
      <c r="I51" s="27">
        <f>INTMARB!I51+GIC!I51</f>
        <v>4437.4146300000002</v>
      </c>
      <c r="J51" s="27">
        <f>INTMARB!J51+GIC!J51</f>
        <v>4332.7488599999997</v>
      </c>
      <c r="K51" s="27">
        <f>INTMARB!K51+GIC!K51</f>
        <v>4026.3250500000004</v>
      </c>
      <c r="L51" s="27">
        <f>INTMARB!L51+GIC!L51</f>
        <v>3887.3765700000004</v>
      </c>
      <c r="M51" s="27">
        <f>INTMARB!M51+GIC!M51</f>
        <v>4722.3801899999999</v>
      </c>
      <c r="N51" s="27">
        <f>INTMARB!N51+GIC!N51</f>
        <v>4121.5996799999994</v>
      </c>
      <c r="O51" s="27">
        <f>INTMARB!O51+GIC!O51</f>
        <v>3886.2657900000004</v>
      </c>
      <c r="P51" s="27">
        <f>INTMARB!P51+GIC!P51</f>
        <v>3292.3014300000004</v>
      </c>
      <c r="Q51" s="27">
        <f>INTMARB!Q51+GIC!Q51</f>
        <v>2797.3984499999997</v>
      </c>
      <c r="R51" s="27">
        <f>INTMARB!R51+GIC!R51</f>
        <v>2643.9593399999994</v>
      </c>
      <c r="S51" s="27">
        <f>INTMARB!S51+GIC!S51</f>
        <v>2350.8144000000002</v>
      </c>
      <c r="T51" s="27">
        <f>INTMARB!T51+GIC!T51</f>
        <v>2174.9347065600004</v>
      </c>
      <c r="U51" s="27">
        <f>INTMARB!U51+GIC!U51</f>
        <v>2156.1607069199999</v>
      </c>
      <c r="V51" s="27">
        <f>INTMARB!V51+GIC!V51</f>
        <v>2127.5385318000008</v>
      </c>
      <c r="W51" s="27">
        <f>INTMARB!W51+GIC!W51</f>
        <v>2504.3266195200003</v>
      </c>
      <c r="X51" s="27">
        <f>INTMARB!X51+GIC!X51</f>
        <v>2552.3686623600001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65.080828800000006</v>
      </c>
      <c r="Q52" s="27">
        <f t="shared" si="20"/>
        <v>82.56066156</v>
      </c>
      <c r="R52" s="27">
        <f t="shared" si="20"/>
        <v>101.35036547999999</v>
      </c>
      <c r="S52" s="27">
        <f t="shared" si="20"/>
        <v>214.10904672000001</v>
      </c>
      <c r="T52" s="27">
        <f t="shared" si="20"/>
        <v>137.75715108</v>
      </c>
      <c r="U52" s="27">
        <f t="shared" si="20"/>
        <v>168.75758123999998</v>
      </c>
      <c r="V52" s="27">
        <f t="shared" si="20"/>
        <v>175.97389212000002</v>
      </c>
      <c r="W52" s="27">
        <f t="shared" si="20"/>
        <v>275.19878951999999</v>
      </c>
      <c r="X52" s="27">
        <f t="shared" si="20"/>
        <v>414.39831479999998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0</v>
      </c>
      <c r="P53" s="8">
        <f>INTMARB!P53+GIC!P53</f>
        <v>22.165228799999998</v>
      </c>
      <c r="Q53" s="8">
        <f>INTMARB!Q53+GIC!Q53</f>
        <v>36.8941716</v>
      </c>
      <c r="R53" s="8">
        <f>INTMARB!R53+GIC!R53</f>
        <v>41.470228800000001</v>
      </c>
      <c r="S53" s="8">
        <f>INTMARB!S53+GIC!S53</f>
        <v>69.49799999999999</v>
      </c>
      <c r="T53" s="8">
        <f>INTMARB!T53+GIC!T53</f>
        <v>25.8831144</v>
      </c>
      <c r="U53" s="8">
        <f>INTMARB!U53+GIC!U53</f>
        <v>89.8037712</v>
      </c>
      <c r="V53" s="8">
        <f>INTMARB!V53+GIC!V53</f>
        <v>107.10722880000003</v>
      </c>
      <c r="W53" s="8">
        <f>INTMARB!W53+GIC!W53</f>
        <v>142.14194280000001</v>
      </c>
      <c r="X53" s="8">
        <f>INTMARB!X53+GIC!X53</f>
        <v>186.61551479999997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42.915600000000005</v>
      </c>
      <c r="Q54" s="45">
        <f>INTMARB!Q54+GIC!Q54</f>
        <v>45.666489959999993</v>
      </c>
      <c r="R54" s="45">
        <f>INTMARB!R54+GIC!R54</f>
        <v>59.88013668</v>
      </c>
      <c r="S54" s="45">
        <f>INTMARB!S54+GIC!S54</f>
        <v>144.61104672000002</v>
      </c>
      <c r="T54" s="45">
        <f>INTMARB!T54+GIC!T54</f>
        <v>111.87403668</v>
      </c>
      <c r="U54" s="45">
        <f>INTMARB!U54+GIC!U54</f>
        <v>78.953810039999979</v>
      </c>
      <c r="V54" s="45">
        <f>INTMARB!V54+GIC!V54</f>
        <v>68.866663320000001</v>
      </c>
      <c r="W54" s="45">
        <f>INTMARB!W54+GIC!W54</f>
        <v>133.05684671999998</v>
      </c>
      <c r="X54" s="45">
        <f>INTMARB!X54+GIC!X54</f>
        <v>227.78280000000001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3024.7842240000004</v>
      </c>
      <c r="D61" s="49">
        <f t="shared" si="21"/>
        <v>3290.6720447999992</v>
      </c>
      <c r="E61" s="49">
        <f t="shared" si="21"/>
        <v>3553.3365739200008</v>
      </c>
      <c r="F61" s="49">
        <f t="shared" si="21"/>
        <v>3752.4506241599997</v>
      </c>
      <c r="G61" s="49">
        <f t="shared" si="21"/>
        <v>3930.2522992799995</v>
      </c>
      <c r="H61" s="49">
        <f t="shared" si="21"/>
        <v>3973.8747160799994</v>
      </c>
      <c r="I61" s="49">
        <f t="shared" si="21"/>
        <v>4173.8457535200005</v>
      </c>
      <c r="J61" s="49">
        <f t="shared" si="21"/>
        <v>4202.1256226400001</v>
      </c>
      <c r="K61" s="49">
        <f t="shared" si="21"/>
        <v>4457.0855534399989</v>
      </c>
      <c r="L61" s="49">
        <f t="shared" si="21"/>
        <v>4574.3064868799984</v>
      </c>
      <c r="M61" s="49">
        <f t="shared" si="21"/>
        <v>4561.8326099999986</v>
      </c>
      <c r="N61" s="49">
        <f t="shared" si="21"/>
        <v>4449.6373082399987</v>
      </c>
      <c r="O61" s="49">
        <f t="shared" si="21"/>
        <v>4905.555526799998</v>
      </c>
      <c r="P61" s="49">
        <f t="shared" si="21"/>
        <v>5061.7340510399999</v>
      </c>
      <c r="Q61" s="49">
        <f t="shared" si="21"/>
        <v>5364.9853480799984</v>
      </c>
      <c r="R61" s="49">
        <f t="shared" si="21"/>
        <v>5967.2421331199985</v>
      </c>
      <c r="S61" s="49">
        <f t="shared" si="21"/>
        <v>6002.8030051199994</v>
      </c>
      <c r="T61" s="49">
        <f t="shared" si="21"/>
        <v>6400.6602739199998</v>
      </c>
      <c r="U61" s="49">
        <f t="shared" si="21"/>
        <v>6428.4087650399997</v>
      </c>
      <c r="V61" s="49">
        <f t="shared" si="21"/>
        <v>6315.7201963200014</v>
      </c>
      <c r="W61" s="49">
        <f t="shared" si="21"/>
        <v>6537.1417178400025</v>
      </c>
      <c r="X61" s="49">
        <f t="shared" si="21"/>
        <v>7367.3341848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3024.7842240000004</v>
      </c>
      <c r="D62" s="52">
        <f>INTMARB!D62+GIC!D62</f>
        <v>3290.6720447999992</v>
      </c>
      <c r="E62" s="52">
        <f>INTMARB!E62+GIC!E62</f>
        <v>3549.9514176000007</v>
      </c>
      <c r="F62" s="52">
        <f>INTMARB!F62+GIC!F62</f>
        <v>3748.1919551999999</v>
      </c>
      <c r="G62" s="52">
        <f>INTMARB!G62+GIC!G62</f>
        <v>3923.9198207999998</v>
      </c>
      <c r="H62" s="52">
        <f>INTMARB!H62+GIC!H62</f>
        <v>3956.8483583999996</v>
      </c>
      <c r="I62" s="52">
        <f>INTMARB!I62+GIC!I62</f>
        <v>4109.0559551999995</v>
      </c>
      <c r="J62" s="52">
        <f>INTMARB!J62+GIC!J62</f>
        <v>4035.9199103999999</v>
      </c>
      <c r="K62" s="52">
        <f>INTMARB!K62+GIC!K62</f>
        <v>4261.2639552000001</v>
      </c>
      <c r="L62" s="52">
        <f>INTMARB!L62+GIC!L62</f>
        <v>4407.4235519999984</v>
      </c>
      <c r="M62" s="52">
        <f>INTMARB!M62+GIC!M62</f>
        <v>4399.360761599999</v>
      </c>
      <c r="N62" s="52">
        <f>INTMARB!N62+GIC!N62</f>
        <v>4284.0004031999988</v>
      </c>
      <c r="O62" s="52">
        <f>INTMARB!O62+GIC!O62</f>
        <v>4696.2724031999978</v>
      </c>
      <c r="P62" s="52">
        <f>INTMARB!P62+GIC!P62</f>
        <v>4805.6956415999994</v>
      </c>
      <c r="Q62" s="52">
        <f>INTMARB!Q62+GIC!Q62</f>
        <v>5078.527775999999</v>
      </c>
      <c r="R62" s="52">
        <f>INTMARB!R62+GIC!R62</f>
        <v>5639.3124479999988</v>
      </c>
      <c r="S62" s="52">
        <f>INTMARB!S62+GIC!S62</f>
        <v>5663.9520000000002</v>
      </c>
      <c r="T62" s="52">
        <f>INTMARB!T62+GIC!T62</f>
        <v>5984.1605375999989</v>
      </c>
      <c r="U62" s="52">
        <f>INTMARB!U62+GIC!U62</f>
        <v>6022.2395519999991</v>
      </c>
      <c r="V62" s="52">
        <f>INTMARB!V62+GIC!V62</f>
        <v>5916.6237312000012</v>
      </c>
      <c r="W62" s="52">
        <f>INTMARB!W62+GIC!W62</f>
        <v>6015.7444032000021</v>
      </c>
      <c r="X62" s="52">
        <f>INTMARB!X62+GIC!X62</f>
        <v>6653.6963135999995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3.0518207999999998</v>
      </c>
      <c r="I63" s="52">
        <f>INTMARB!I63+GIC!I63</f>
        <v>3.0518207999999998</v>
      </c>
      <c r="J63" s="52">
        <f>INTMARB!J63+GIC!J63</f>
        <v>3.0518207999999989</v>
      </c>
      <c r="K63" s="52">
        <f>INTMARB!K63+GIC!K63</f>
        <v>6.8991552</v>
      </c>
      <c r="L63" s="52">
        <f>INTMARB!L63+GIC!L63</f>
        <v>3.4497792000000005</v>
      </c>
      <c r="M63" s="52">
        <f>INTMARB!M63+GIC!M63</f>
        <v>6.8991552000000018</v>
      </c>
      <c r="N63" s="52">
        <f>INTMARB!N63+GIC!N63</f>
        <v>6.8991552000000009</v>
      </c>
      <c r="O63" s="52">
        <f>INTMARB!O63+GIC!O63</f>
        <v>3.4497792000000018</v>
      </c>
      <c r="P63" s="52">
        <f>INTMARB!P63+GIC!P63</f>
        <v>3.4497792000000009</v>
      </c>
      <c r="Q63" s="52">
        <f>INTMARB!Q63+GIC!Q63</f>
        <v>3.4497791999999983</v>
      </c>
      <c r="R63" s="52">
        <f>INTMARB!R63+GIC!R63</f>
        <v>6.8991551999999992</v>
      </c>
      <c r="S63" s="52">
        <f>INTMARB!S63+GIC!S63</f>
        <v>6.8991552000000071</v>
      </c>
      <c r="T63" s="52">
        <f>INTMARB!T63+GIC!T63</f>
        <v>7.9341695999999837</v>
      </c>
      <c r="U63" s="52">
        <f>INTMARB!U63+GIC!U63</f>
        <v>8.9687807999999958</v>
      </c>
      <c r="V63" s="52">
        <f>INTMARB!V63+GIC!V63</f>
        <v>12.073420799999985</v>
      </c>
      <c r="W63" s="52">
        <f>INTMARB!W63+GIC!W63</f>
        <v>12.073420799999994</v>
      </c>
      <c r="X63" s="52">
        <f>INTMARB!X63+GIC!X63</f>
        <v>17.937964799999985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3.3851563200000001</v>
      </c>
      <c r="F64" s="52">
        <f>INTMARB!F64+GIC!F64</f>
        <v>4.2586689600000005</v>
      </c>
      <c r="G64" s="52">
        <f>INTMARB!G64+GIC!G64</f>
        <v>3.7128218400000002</v>
      </c>
      <c r="H64" s="52">
        <f>INTMARB!H64+GIC!H64</f>
        <v>4.2042218400000007</v>
      </c>
      <c r="I64" s="52">
        <f>INTMARB!I64+GIC!I64</f>
        <v>4.5316907999999998</v>
      </c>
      <c r="J64" s="52">
        <f>INTMARB!J64+GIC!J64</f>
        <v>5.6237781600000005</v>
      </c>
      <c r="K64" s="52">
        <f>INTMARB!K64+GIC!K64</f>
        <v>6.8249563200000001</v>
      </c>
      <c r="L64" s="52">
        <f>INTMARB!L64+GIC!L64</f>
        <v>10.646868960000001</v>
      </c>
      <c r="M64" s="52">
        <f>INTMARB!M64+GIC!M64</f>
        <v>22.822778160000002</v>
      </c>
      <c r="N64" s="52">
        <f>INTMARB!N64+GIC!N64</f>
        <v>25.279778160000006</v>
      </c>
      <c r="O64" s="52">
        <f>INTMARB!O64+GIC!O64</f>
        <v>26.42611608</v>
      </c>
      <c r="P64" s="52">
        <f>INTMARB!P64+GIC!P64</f>
        <v>35.435443679999999</v>
      </c>
      <c r="Q64" s="52">
        <f>INTMARB!Q64+GIC!Q64</f>
        <v>47.829534480000007</v>
      </c>
      <c r="R64" s="52">
        <f>INTMARB!R64+GIC!R64</f>
        <v>53.562600000000003</v>
      </c>
      <c r="S64" s="52">
        <f>INTMARB!S64+GIC!S64</f>
        <v>73.218600000000009</v>
      </c>
      <c r="T64" s="52">
        <f>INTMARB!T64+GIC!T64</f>
        <v>73.710000000000008</v>
      </c>
      <c r="U64" s="52">
        <f>INTMARB!U64+GIC!U64</f>
        <v>84.848465519999991</v>
      </c>
      <c r="V64" s="52">
        <f>INTMARB!V64+GIC!V64</f>
        <v>89.107331040000034</v>
      </c>
      <c r="W64" s="52">
        <f>INTMARB!W64+GIC!W64</f>
        <v>88.28826552000001</v>
      </c>
      <c r="X64" s="52">
        <f>INTMARB!X64+GIC!X64</f>
        <v>91.83715632000002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46.100159999999988</v>
      </c>
      <c r="Q65" s="52">
        <f>INTMARB!Q65+GIC!Q65</f>
        <v>47.70000000000001</v>
      </c>
      <c r="R65" s="52">
        <f>INTMARB!R65+GIC!R65</f>
        <v>65.900159999999985</v>
      </c>
      <c r="S65" s="52">
        <f>INTMARB!S65+GIC!S65</f>
        <v>90.299880000000002</v>
      </c>
      <c r="T65" s="52">
        <f>INTMARB!T65+GIC!T65</f>
        <v>122.29991999999999</v>
      </c>
      <c r="U65" s="52">
        <f>INTMARB!U65+GIC!U65</f>
        <v>81.699840000000009</v>
      </c>
      <c r="V65" s="52">
        <f>INTMARB!V65+GIC!V65</f>
        <v>75.200039999999987</v>
      </c>
      <c r="W65" s="52">
        <f>INTMARB!W65+GIC!W65</f>
        <v>116.1</v>
      </c>
      <c r="X65" s="52">
        <f>INTMARB!X65+GIC!X65</f>
        <v>227.99987999999996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1.9116</v>
      </c>
      <c r="I67" s="52">
        <f>INTMARB!I67+GIC!I67</f>
        <v>15.292799999999998</v>
      </c>
      <c r="J67" s="52">
        <f>INTMARB!J67+GIC!J67</f>
        <v>34.408799999999992</v>
      </c>
      <c r="K67" s="52">
        <f>INTMARB!K67+GIC!K67</f>
        <v>45.878400000000013</v>
      </c>
      <c r="L67" s="52">
        <f>INTMARB!L67+GIC!L67</f>
        <v>40.143599999999999</v>
      </c>
      <c r="M67" s="52">
        <f>INTMARB!M67+GIC!M67</f>
        <v>30.585599999999989</v>
      </c>
      <c r="N67" s="52">
        <f>INTMARB!N67+GIC!N67</f>
        <v>28.673999999999999</v>
      </c>
      <c r="O67" s="52">
        <f>INTMARB!O67+GIC!O67</f>
        <v>24.850800000000003</v>
      </c>
      <c r="P67" s="52">
        <f>INTMARB!P67+GIC!P67</f>
        <v>19.116</v>
      </c>
      <c r="Q67" s="52">
        <f>INTMARB!Q67+GIC!Q67</f>
        <v>17.2044</v>
      </c>
      <c r="R67" s="52">
        <f>INTMARB!R67+GIC!R67</f>
        <v>28.673999999999992</v>
      </c>
      <c r="S67" s="52">
        <f>INTMARB!S67+GIC!S67</f>
        <v>19.116</v>
      </c>
      <c r="T67" s="52">
        <f>INTMARB!T67+GIC!T67</f>
        <v>24.468480000000003</v>
      </c>
      <c r="U67" s="52">
        <f>INTMARB!U67+GIC!U67</f>
        <v>23.70384</v>
      </c>
      <c r="V67" s="52">
        <f>INTMARB!V67+GIC!V67</f>
        <v>28.865159999999996</v>
      </c>
      <c r="W67" s="52">
        <f>INTMARB!W67+GIC!W67</f>
        <v>46.643039999999999</v>
      </c>
      <c r="X67" s="52">
        <f>INTMARB!X67+GIC!X67</f>
        <v>48.936960000000006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2.6196566400000005</v>
      </c>
      <c r="H69" s="52">
        <f>INTMARB!H69+GIC!H69</f>
        <v>7.8587150399999981</v>
      </c>
      <c r="I69" s="52">
        <f>INTMARB!I69+GIC!I69</f>
        <v>41.913486720000009</v>
      </c>
      <c r="J69" s="52">
        <f>INTMARB!J69+GIC!J69</f>
        <v>123.12131327999998</v>
      </c>
      <c r="K69" s="52">
        <f>INTMARB!K69+GIC!K69</f>
        <v>136.21908671999998</v>
      </c>
      <c r="L69" s="52">
        <f>INTMARB!L69+GIC!L69</f>
        <v>112.64268672000001</v>
      </c>
      <c r="M69" s="52">
        <f>INTMARB!M69+GIC!M69</f>
        <v>102.16431504000001</v>
      </c>
      <c r="N69" s="52">
        <f>INTMARB!N69+GIC!N69</f>
        <v>104.78397167999999</v>
      </c>
      <c r="O69" s="52">
        <f>INTMARB!O69+GIC!O69</f>
        <v>154.55642832000001</v>
      </c>
      <c r="P69" s="52">
        <f>INTMARB!P69+GIC!P69</f>
        <v>151.93702656000002</v>
      </c>
      <c r="Q69" s="52">
        <f>INTMARB!Q69+GIC!Q69</f>
        <v>170.27385839999999</v>
      </c>
      <c r="R69" s="52">
        <f>INTMARB!R69+GIC!R69</f>
        <v>172.89376991999998</v>
      </c>
      <c r="S69" s="52">
        <f>INTMARB!S69+GIC!S69</f>
        <v>149.31736992</v>
      </c>
      <c r="T69" s="52">
        <f>INTMARB!T69+GIC!T69</f>
        <v>188.08716671999997</v>
      </c>
      <c r="U69" s="52">
        <f>INTMARB!U69+GIC!U69</f>
        <v>206.94828671999997</v>
      </c>
      <c r="V69" s="52">
        <f>INTMARB!V69+GIC!V69</f>
        <v>193.85051327999997</v>
      </c>
      <c r="W69" s="52">
        <f>INTMARB!W69+GIC!W69</f>
        <v>258.29258831999999</v>
      </c>
      <c r="X69" s="52">
        <f>INTMARB!X69+GIC!X69</f>
        <v>326.92591007999999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292.54041108000001</v>
      </c>
      <c r="D2" s="21">
        <f t="shared" ref="D2:X2" si="0">SUM(D3,D17,D22,D25,D26,D51,D52)</f>
        <v>317.22056999999995</v>
      </c>
      <c r="E2" s="21">
        <f t="shared" si="0"/>
        <v>348.24054708000006</v>
      </c>
      <c r="F2" s="21">
        <f t="shared" si="0"/>
        <v>347.93839008000009</v>
      </c>
      <c r="G2" s="21">
        <f t="shared" si="0"/>
        <v>360.46734804000005</v>
      </c>
      <c r="H2" s="21">
        <f t="shared" si="0"/>
        <v>456.24436488000003</v>
      </c>
      <c r="I2" s="21">
        <f t="shared" si="0"/>
        <v>440.54549784</v>
      </c>
      <c r="J2" s="21">
        <f t="shared" si="0"/>
        <v>379.55025144000018</v>
      </c>
      <c r="K2" s="21">
        <f t="shared" si="0"/>
        <v>286.53102432000009</v>
      </c>
      <c r="L2" s="21">
        <f t="shared" si="0"/>
        <v>404.53724160000019</v>
      </c>
      <c r="M2" s="21">
        <f t="shared" si="0"/>
        <v>448.37785008000014</v>
      </c>
      <c r="N2" s="21">
        <f t="shared" si="0"/>
        <v>451.68274728000011</v>
      </c>
      <c r="O2" s="21">
        <f t="shared" si="0"/>
        <v>386.73176328</v>
      </c>
      <c r="P2" s="21">
        <f t="shared" si="0"/>
        <v>278.51066460000004</v>
      </c>
      <c r="Q2" s="21">
        <f t="shared" si="0"/>
        <v>34.698286440000004</v>
      </c>
      <c r="R2" s="21">
        <f t="shared" si="0"/>
        <v>239.83073136000002</v>
      </c>
      <c r="S2" s="21">
        <f t="shared" si="0"/>
        <v>516.1033411200001</v>
      </c>
      <c r="T2" s="21">
        <f t="shared" si="0"/>
        <v>555.86488680000002</v>
      </c>
      <c r="U2" s="21">
        <f t="shared" si="0"/>
        <v>640.29878460000009</v>
      </c>
      <c r="V2" s="21">
        <f t="shared" si="0"/>
        <v>619.05317256000012</v>
      </c>
      <c r="W2" s="21">
        <f t="shared" si="0"/>
        <v>578.97739980000006</v>
      </c>
      <c r="X2" s="21">
        <f t="shared" si="0"/>
        <v>595.73527704000026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292.54041108000001</v>
      </c>
      <c r="D26" s="27">
        <f t="shared" si="13"/>
        <v>317.22056999999995</v>
      </c>
      <c r="E26" s="27">
        <f t="shared" si="13"/>
        <v>348.24054708000006</v>
      </c>
      <c r="F26" s="27">
        <f t="shared" si="13"/>
        <v>347.93839008000009</v>
      </c>
      <c r="G26" s="27">
        <f t="shared" si="13"/>
        <v>360.46734804000005</v>
      </c>
      <c r="H26" s="27">
        <f t="shared" si="13"/>
        <v>456.24436488000003</v>
      </c>
      <c r="I26" s="27">
        <f t="shared" si="13"/>
        <v>440.54549784</v>
      </c>
      <c r="J26" s="27">
        <f t="shared" si="13"/>
        <v>379.55025144000018</v>
      </c>
      <c r="K26" s="27">
        <f t="shared" si="13"/>
        <v>286.53102432000009</v>
      </c>
      <c r="L26" s="27">
        <f t="shared" si="13"/>
        <v>404.53724160000019</v>
      </c>
      <c r="M26" s="27">
        <f t="shared" si="13"/>
        <v>448.37785008000014</v>
      </c>
      <c r="N26" s="27">
        <f t="shared" si="13"/>
        <v>451.68274728000011</v>
      </c>
      <c r="O26" s="27">
        <f t="shared" si="13"/>
        <v>386.73176328</v>
      </c>
      <c r="P26" s="27">
        <f t="shared" si="13"/>
        <v>278.51066460000004</v>
      </c>
      <c r="Q26" s="27">
        <f t="shared" si="13"/>
        <v>34.698286440000004</v>
      </c>
      <c r="R26" s="27">
        <f t="shared" si="13"/>
        <v>239.83073136000002</v>
      </c>
      <c r="S26" s="27">
        <f t="shared" si="13"/>
        <v>516.1033411200001</v>
      </c>
      <c r="T26" s="27">
        <f t="shared" si="13"/>
        <v>555.86488680000002</v>
      </c>
      <c r="U26" s="27">
        <f t="shared" si="13"/>
        <v>640.29878460000009</v>
      </c>
      <c r="V26" s="27">
        <f t="shared" si="13"/>
        <v>619.05317256000012</v>
      </c>
      <c r="W26" s="27">
        <f t="shared" ref="W26:X26" si="14">SUM(W27,W33)</f>
        <v>578.97739980000006</v>
      </c>
      <c r="X26" s="27">
        <f t="shared" si="14"/>
        <v>595.73527704000026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292.54041108000001</v>
      </c>
      <c r="D33" s="19">
        <f t="shared" si="17"/>
        <v>317.22056999999995</v>
      </c>
      <c r="E33" s="19">
        <f t="shared" si="17"/>
        <v>348.24054708000006</v>
      </c>
      <c r="F33" s="19">
        <f t="shared" si="17"/>
        <v>347.93839008000009</v>
      </c>
      <c r="G33" s="19">
        <f t="shared" si="17"/>
        <v>360.46734804000005</v>
      </c>
      <c r="H33" s="19">
        <f t="shared" si="17"/>
        <v>456.24436488000003</v>
      </c>
      <c r="I33" s="19">
        <f t="shared" si="17"/>
        <v>440.54549784</v>
      </c>
      <c r="J33" s="19">
        <f t="shared" si="17"/>
        <v>379.55025144000018</v>
      </c>
      <c r="K33" s="19">
        <f t="shared" si="17"/>
        <v>286.53102432000009</v>
      </c>
      <c r="L33" s="19">
        <f t="shared" si="17"/>
        <v>404.53724160000019</v>
      </c>
      <c r="M33" s="19">
        <f t="shared" si="17"/>
        <v>448.37785008000014</v>
      </c>
      <c r="N33" s="19">
        <f t="shared" si="17"/>
        <v>451.68274728000011</v>
      </c>
      <c r="O33" s="19">
        <f t="shared" si="17"/>
        <v>386.73176328</v>
      </c>
      <c r="P33" s="19">
        <f t="shared" si="17"/>
        <v>278.51066460000004</v>
      </c>
      <c r="Q33" s="19">
        <f t="shared" si="17"/>
        <v>34.698286440000004</v>
      </c>
      <c r="R33" s="19">
        <f t="shared" si="17"/>
        <v>239.83073136000002</v>
      </c>
      <c r="S33" s="19">
        <f t="shared" si="17"/>
        <v>516.1033411200001</v>
      </c>
      <c r="T33" s="19">
        <f t="shared" si="17"/>
        <v>555.86488680000002</v>
      </c>
      <c r="U33" s="19">
        <f t="shared" si="17"/>
        <v>640.29878460000009</v>
      </c>
      <c r="V33" s="19">
        <f t="shared" si="17"/>
        <v>619.05317256000012</v>
      </c>
      <c r="W33" s="19">
        <f t="shared" ref="W33:X33" si="18">SUM(W34:W50)</f>
        <v>578.97739980000006</v>
      </c>
      <c r="X33" s="19">
        <f t="shared" si="18"/>
        <v>595.73527704000026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69.739867079999996</v>
      </c>
      <c r="D43" s="8">
        <f>INTMARB_IN!D43+INTMARB_EX!D43</f>
        <v>66.569958000000014</v>
      </c>
      <c r="E43" s="8">
        <f>INTMARB_IN!E43+INTMARB_EX!E43</f>
        <v>69.739867079999996</v>
      </c>
      <c r="F43" s="8">
        <f>INTMARB_IN!F43+INTMARB_EX!F43</f>
        <v>57.059964000000008</v>
      </c>
      <c r="G43" s="8">
        <f>INTMARB_IN!G43+INTMARB_EX!G43</f>
        <v>63.400048920000017</v>
      </c>
      <c r="H43" s="8">
        <f>INTMARB_IN!H43+INTMARB_EX!H43</f>
        <v>57.059964000000008</v>
      </c>
      <c r="I43" s="8">
        <f>INTMARB_IN!I43+INTMARB_EX!I43</f>
        <v>47.549969999999995</v>
      </c>
      <c r="J43" s="8">
        <f>INTMARB_IN!J43+INTMARB_EX!J43</f>
        <v>44.680699440000005</v>
      </c>
      <c r="K43" s="8">
        <f>INTMARB_IN!K43+INTMARB_EX!K43</f>
        <v>44.680699439999998</v>
      </c>
      <c r="L43" s="8">
        <f>INTMARB_IN!L43+INTMARB_EX!L43</f>
        <v>51.063732719999997</v>
      </c>
      <c r="M43" s="8">
        <f>INTMARB_IN!M43+INTMARB_EX!M43</f>
        <v>57.446765999999997</v>
      </c>
      <c r="N43" s="8">
        <f>INTMARB_IN!N43+INTMARB_EX!N43</f>
        <v>63.829799279999996</v>
      </c>
      <c r="O43" s="8">
        <f>INTMARB_IN!O43+INTMARB_EX!O43</f>
        <v>63.829799280000003</v>
      </c>
      <c r="P43" s="8">
        <f>INTMARB_IN!P43+INTMARB_EX!P43</f>
        <v>41.489449560000018</v>
      </c>
      <c r="Q43" s="8">
        <f>INTMARB_IN!Q43+INTMARB_EX!Q43</f>
        <v>25.531866360000002</v>
      </c>
      <c r="R43" s="8">
        <f>INTMARB_IN!R43+INTMARB_EX!R43</f>
        <v>127.03698072</v>
      </c>
      <c r="S43" s="8">
        <f>INTMARB_IN!S43+INTMARB_EX!S43</f>
        <v>212.78698272000003</v>
      </c>
      <c r="T43" s="8">
        <f>INTMARB_IN!T43+INTMARB_EX!T43</f>
        <v>232.16016095999998</v>
      </c>
      <c r="U43" s="8">
        <f>INTMARB_IN!U43+INTMARB_EX!U43</f>
        <v>264.55469507999999</v>
      </c>
      <c r="V43" s="8">
        <f>INTMARB_IN!V43+INTMARB_EX!V43</f>
        <v>250.58047248</v>
      </c>
      <c r="W43" s="8">
        <f>INTMARB_IN!W43+INTMARB_EX!W43</f>
        <v>237.51856908000002</v>
      </c>
      <c r="X43" s="8">
        <f>INTMARB_IN!X43+INTMARB_EX!X43</f>
        <v>331.95347640000011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222.800544</v>
      </c>
      <c r="D44" s="8">
        <f>INTMARB_IN!D44+INTMARB_EX!D44</f>
        <v>250.65061199999997</v>
      </c>
      <c r="E44" s="8">
        <f>INTMARB_IN!E44+INTMARB_EX!E44</f>
        <v>278.50068000000005</v>
      </c>
      <c r="F44" s="8">
        <f>INTMARB_IN!F44+INTMARB_EX!F44</f>
        <v>290.87842608000005</v>
      </c>
      <c r="G44" s="8">
        <f>INTMARB_IN!G44+INTMARB_EX!G44</f>
        <v>297.06729912000003</v>
      </c>
      <c r="H44" s="8">
        <f>INTMARB_IN!H44+INTMARB_EX!H44</f>
        <v>399.18440088</v>
      </c>
      <c r="I44" s="8">
        <f>INTMARB_IN!I44+INTMARB_EX!I44</f>
        <v>392.99552784000002</v>
      </c>
      <c r="J44" s="8">
        <f>INTMARB_IN!J44+INTMARB_EX!J44</f>
        <v>334.86955200000017</v>
      </c>
      <c r="K44" s="8">
        <f>INTMARB_IN!K44+INTMARB_EX!K44</f>
        <v>241.85032488000007</v>
      </c>
      <c r="L44" s="8">
        <f>INTMARB_IN!L44+INTMARB_EX!L44</f>
        <v>353.47350888000017</v>
      </c>
      <c r="M44" s="8">
        <f>INTMARB_IN!M44+INTMARB_EX!M44</f>
        <v>390.93108408000012</v>
      </c>
      <c r="N44" s="8">
        <f>INTMARB_IN!N44+INTMARB_EX!N44</f>
        <v>387.85294800000014</v>
      </c>
      <c r="O44" s="8">
        <f>INTMARB_IN!O44+INTMARB_EX!O44</f>
        <v>322.90196400000002</v>
      </c>
      <c r="P44" s="8">
        <f>INTMARB_IN!P44+INTMARB_EX!P44</f>
        <v>237.02121504000002</v>
      </c>
      <c r="Q44" s="8">
        <f>INTMARB_IN!Q44+INTMARB_EX!Q44</f>
        <v>9.1664200800000035</v>
      </c>
      <c r="R44" s="8">
        <f>INTMARB_IN!R44+INTMARB_EX!R44</f>
        <v>112.79375064</v>
      </c>
      <c r="S44" s="8">
        <f>INTMARB_IN!S44+INTMARB_EX!S44</f>
        <v>303.31635840000001</v>
      </c>
      <c r="T44" s="8">
        <f>INTMARB_IN!T44+INTMARB_EX!T44</f>
        <v>323.70472583999998</v>
      </c>
      <c r="U44" s="8">
        <f>INTMARB_IN!U44+INTMARB_EX!U44</f>
        <v>375.74408952000016</v>
      </c>
      <c r="V44" s="8">
        <f>INTMARB_IN!V44+INTMARB_EX!V44</f>
        <v>368.47270008000015</v>
      </c>
      <c r="W44" s="8">
        <f>INTMARB_IN!W44+INTMARB_EX!W44</f>
        <v>341.45883072000009</v>
      </c>
      <c r="X44" s="8">
        <f>INTMARB_IN!X44+INTMARB_EX!X44</f>
        <v>263.78180064000009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141.99650921144558</v>
      </c>
      <c r="D2" s="21">
        <f t="shared" ref="D2:X2" si="0">SUM(D3,D17,D22,D25,D26,D51,D52)</f>
        <v>153.96114606198574</v>
      </c>
      <c r="E2" s="21">
        <f t="shared" si="0"/>
        <v>168.51609844706769</v>
      </c>
      <c r="F2" s="21">
        <f t="shared" si="0"/>
        <v>168.60924410745787</v>
      </c>
      <c r="G2" s="21">
        <f t="shared" si="0"/>
        <v>174.7028189082622</v>
      </c>
      <c r="H2" s="21">
        <f t="shared" si="0"/>
        <v>223.18573186625491</v>
      </c>
      <c r="I2" s="21">
        <f t="shared" si="0"/>
        <v>180.93699848947185</v>
      </c>
      <c r="J2" s="21">
        <f t="shared" si="0"/>
        <v>134.929105137921</v>
      </c>
      <c r="K2" s="21">
        <f t="shared" si="0"/>
        <v>96.092149067674271</v>
      </c>
      <c r="L2" s="21">
        <f t="shared" si="0"/>
        <v>123.80115159814119</v>
      </c>
      <c r="M2" s="21">
        <f t="shared" si="0"/>
        <v>139.51155799340302</v>
      </c>
      <c r="N2" s="21">
        <f t="shared" si="0"/>
        <v>148.13024137109693</v>
      </c>
      <c r="O2" s="21">
        <f t="shared" si="0"/>
        <v>130.43961757451888</v>
      </c>
      <c r="P2" s="21">
        <f t="shared" si="0"/>
        <v>86.613669063329908</v>
      </c>
      <c r="Q2" s="21">
        <f t="shared" si="0"/>
        <v>10.250968753380116</v>
      </c>
      <c r="R2" s="21">
        <f t="shared" si="0"/>
        <v>66.662522439940332</v>
      </c>
      <c r="S2" s="21">
        <f t="shared" si="0"/>
        <v>132.75386407350683</v>
      </c>
      <c r="T2" s="21">
        <f t="shared" si="0"/>
        <v>143.15371819948686</v>
      </c>
      <c r="U2" s="21">
        <f t="shared" si="0"/>
        <v>167.09676596122785</v>
      </c>
      <c r="V2" s="21">
        <f t="shared" si="0"/>
        <v>164.85677447090367</v>
      </c>
      <c r="W2" s="21">
        <f t="shared" si="0"/>
        <v>133.75434003516821</v>
      </c>
      <c r="X2" s="21">
        <f t="shared" si="0"/>
        <v>128.568839462396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141.99650921144558</v>
      </c>
      <c r="D26" s="27">
        <f t="shared" ref="D26:X26" si="14">SUM(D27,D33)</f>
        <v>153.96114606198574</v>
      </c>
      <c r="E26" s="27">
        <f t="shared" si="14"/>
        <v>168.51609844706769</v>
      </c>
      <c r="F26" s="27">
        <f t="shared" si="14"/>
        <v>168.60924410745787</v>
      </c>
      <c r="G26" s="27">
        <f t="shared" si="14"/>
        <v>174.7028189082622</v>
      </c>
      <c r="H26" s="27">
        <f t="shared" si="14"/>
        <v>223.18573186625491</v>
      </c>
      <c r="I26" s="27">
        <f t="shared" si="14"/>
        <v>180.93699848947185</v>
      </c>
      <c r="J26" s="27">
        <f t="shared" si="14"/>
        <v>134.929105137921</v>
      </c>
      <c r="K26" s="27">
        <f t="shared" si="14"/>
        <v>96.092149067674271</v>
      </c>
      <c r="L26" s="27">
        <f t="shared" si="14"/>
        <v>123.80115159814119</v>
      </c>
      <c r="M26" s="27">
        <f t="shared" si="14"/>
        <v>139.51155799340302</v>
      </c>
      <c r="N26" s="27">
        <f t="shared" si="14"/>
        <v>148.13024137109693</v>
      </c>
      <c r="O26" s="27">
        <f t="shared" si="14"/>
        <v>130.43961757451888</v>
      </c>
      <c r="P26" s="27">
        <f t="shared" si="14"/>
        <v>86.613669063329908</v>
      </c>
      <c r="Q26" s="27">
        <f t="shared" si="14"/>
        <v>10.250968753380116</v>
      </c>
      <c r="R26" s="27">
        <f t="shared" si="14"/>
        <v>66.662522439940332</v>
      </c>
      <c r="S26" s="27">
        <f t="shared" si="14"/>
        <v>132.75386407350683</v>
      </c>
      <c r="T26" s="27">
        <f t="shared" si="14"/>
        <v>143.15371819948686</v>
      </c>
      <c r="U26" s="27">
        <f t="shared" si="14"/>
        <v>167.09676596122785</v>
      </c>
      <c r="V26" s="27">
        <f t="shared" si="14"/>
        <v>164.85677447090367</v>
      </c>
      <c r="W26" s="27">
        <f t="shared" si="14"/>
        <v>133.75434003516821</v>
      </c>
      <c r="X26" s="27">
        <f t="shared" si="14"/>
        <v>128.568839462396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141.99650921144558</v>
      </c>
      <c r="D33" s="19">
        <f t="shared" ref="D33:X33" si="18">SUM(D34:D50)</f>
        <v>153.96114606198574</v>
      </c>
      <c r="E33" s="19">
        <f t="shared" si="18"/>
        <v>168.51609844706769</v>
      </c>
      <c r="F33" s="19">
        <f t="shared" si="18"/>
        <v>168.60924410745787</v>
      </c>
      <c r="G33" s="19">
        <f t="shared" si="18"/>
        <v>174.7028189082622</v>
      </c>
      <c r="H33" s="19">
        <f t="shared" si="18"/>
        <v>223.18573186625491</v>
      </c>
      <c r="I33" s="19">
        <f t="shared" si="18"/>
        <v>180.93699848947185</v>
      </c>
      <c r="J33" s="19">
        <f t="shared" si="18"/>
        <v>134.929105137921</v>
      </c>
      <c r="K33" s="19">
        <f t="shared" si="18"/>
        <v>96.092149067674271</v>
      </c>
      <c r="L33" s="19">
        <f t="shared" si="18"/>
        <v>123.80115159814119</v>
      </c>
      <c r="M33" s="19">
        <f t="shared" si="18"/>
        <v>139.51155799340302</v>
      </c>
      <c r="N33" s="19">
        <f t="shared" si="18"/>
        <v>148.13024137109693</v>
      </c>
      <c r="O33" s="19">
        <f t="shared" si="18"/>
        <v>130.43961757451888</v>
      </c>
      <c r="P33" s="19">
        <f t="shared" si="18"/>
        <v>86.613669063329908</v>
      </c>
      <c r="Q33" s="19">
        <f t="shared" si="18"/>
        <v>10.250968753380116</v>
      </c>
      <c r="R33" s="19">
        <f t="shared" si="18"/>
        <v>66.662522439940332</v>
      </c>
      <c r="S33" s="19">
        <f t="shared" si="18"/>
        <v>132.75386407350683</v>
      </c>
      <c r="T33" s="19">
        <f t="shared" si="18"/>
        <v>143.15371819948686</v>
      </c>
      <c r="U33" s="19">
        <f t="shared" si="18"/>
        <v>167.09676596122785</v>
      </c>
      <c r="V33" s="19">
        <f t="shared" si="18"/>
        <v>164.85677447090367</v>
      </c>
      <c r="W33" s="19">
        <f t="shared" si="18"/>
        <v>133.75434003516821</v>
      </c>
      <c r="X33" s="19">
        <f t="shared" si="18"/>
        <v>128.568839462396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57.887296768401548</v>
      </c>
      <c r="D43" s="8">
        <v>55.248527872364662</v>
      </c>
      <c r="E43" s="8">
        <v>57.810114737278653</v>
      </c>
      <c r="F43" s="8">
        <v>47.30330137979616</v>
      </c>
      <c r="G43" s="8">
        <v>52.56887876587696</v>
      </c>
      <c r="H43" s="8">
        <v>47.530716496488481</v>
      </c>
      <c r="I43" s="8">
        <v>37.339969283315121</v>
      </c>
      <c r="J43" s="8">
        <v>33.148939738986513</v>
      </c>
      <c r="K43" s="8">
        <v>32.446138229379955</v>
      </c>
      <c r="L43" s="8">
        <v>35.555215614683014</v>
      </c>
      <c r="M43" s="8">
        <v>40.43637248931185</v>
      </c>
      <c r="N43" s="8">
        <v>45.871513986126999</v>
      </c>
      <c r="O43" s="8">
        <v>46.496076707013302</v>
      </c>
      <c r="P43" s="8">
        <v>29.225937253966556</v>
      </c>
      <c r="Q43" s="8">
        <v>10.250968753380116</v>
      </c>
      <c r="R43" s="8">
        <v>66.662522439940332</v>
      </c>
      <c r="S43" s="8">
        <v>132.09206254511906</v>
      </c>
      <c r="T43" s="8">
        <v>142.5644367941575</v>
      </c>
      <c r="U43" s="8">
        <v>166.16952143753838</v>
      </c>
      <c r="V43" s="8">
        <v>162.89664511809505</v>
      </c>
      <c r="W43" s="8">
        <v>133.75434003516821</v>
      </c>
      <c r="X43" s="8">
        <v>128.568839462396</v>
      </c>
    </row>
    <row r="44" spans="1:24" ht="11.25" customHeight="1" x14ac:dyDescent="0.2">
      <c r="A44" s="28" t="s">
        <v>74</v>
      </c>
      <c r="B44" s="7" t="s">
        <v>75</v>
      </c>
      <c r="C44" s="8">
        <v>84.109212443044029</v>
      </c>
      <c r="D44" s="8">
        <v>98.712618189621068</v>
      </c>
      <c r="E44" s="8">
        <v>110.70598370978904</v>
      </c>
      <c r="F44" s="8">
        <v>121.30594272766172</v>
      </c>
      <c r="G44" s="8">
        <v>122.13394014238526</v>
      </c>
      <c r="H44" s="8">
        <v>175.65501536976643</v>
      </c>
      <c r="I44" s="8">
        <v>143.59702920615672</v>
      </c>
      <c r="J44" s="8">
        <v>101.78016539893447</v>
      </c>
      <c r="K44" s="8">
        <v>63.646010838294316</v>
      </c>
      <c r="L44" s="8">
        <v>88.245935983458168</v>
      </c>
      <c r="M44" s="8">
        <v>99.075185504091181</v>
      </c>
      <c r="N44" s="8">
        <v>102.25872738496992</v>
      </c>
      <c r="O44" s="8">
        <v>83.943540867505561</v>
      </c>
      <c r="P44" s="8">
        <v>57.387731809363352</v>
      </c>
      <c r="Q44" s="8">
        <v>0</v>
      </c>
      <c r="R44" s="8">
        <v>0</v>
      </c>
      <c r="S44" s="8">
        <v>0.66180152838777961</v>
      </c>
      <c r="T44" s="8">
        <v>0.58928140532934747</v>
      </c>
      <c r="U44" s="8">
        <v>0.92724452368945909</v>
      </c>
      <c r="V44" s="8">
        <v>1.9601293528086168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150.54390186855443</v>
      </c>
      <c r="D2" s="21">
        <f t="shared" ref="D2:X2" si="0">SUM(D3,D17,D22,D25,D26,D51,D52)</f>
        <v>163.25942393801427</v>
      </c>
      <c r="E2" s="21">
        <f t="shared" si="0"/>
        <v>179.72444863293234</v>
      </c>
      <c r="F2" s="21">
        <f t="shared" si="0"/>
        <v>179.32914597254216</v>
      </c>
      <c r="G2" s="21">
        <f t="shared" si="0"/>
        <v>185.76452913173785</v>
      </c>
      <c r="H2" s="21">
        <f t="shared" si="0"/>
        <v>233.05863301374509</v>
      </c>
      <c r="I2" s="21">
        <f t="shared" si="0"/>
        <v>259.60849935052818</v>
      </c>
      <c r="J2" s="21">
        <f t="shared" si="0"/>
        <v>244.62114630207918</v>
      </c>
      <c r="K2" s="21">
        <f t="shared" si="0"/>
        <v>190.4388752523258</v>
      </c>
      <c r="L2" s="21">
        <f t="shared" si="0"/>
        <v>280.736090001859</v>
      </c>
      <c r="M2" s="21">
        <f t="shared" si="0"/>
        <v>308.86629208659713</v>
      </c>
      <c r="N2" s="21">
        <f t="shared" si="0"/>
        <v>303.55250590890324</v>
      </c>
      <c r="O2" s="21">
        <f t="shared" si="0"/>
        <v>256.29214570548118</v>
      </c>
      <c r="P2" s="21">
        <f t="shared" si="0"/>
        <v>191.89699553667015</v>
      </c>
      <c r="Q2" s="21">
        <f t="shared" si="0"/>
        <v>24.44731768661989</v>
      </c>
      <c r="R2" s="21">
        <f t="shared" si="0"/>
        <v>173.16820892005967</v>
      </c>
      <c r="S2" s="21">
        <f t="shared" si="0"/>
        <v>383.34947704649318</v>
      </c>
      <c r="T2" s="21">
        <f t="shared" si="0"/>
        <v>412.71116860051313</v>
      </c>
      <c r="U2" s="21">
        <f t="shared" si="0"/>
        <v>473.2020186387723</v>
      </c>
      <c r="V2" s="21">
        <f t="shared" si="0"/>
        <v>454.19639808909648</v>
      </c>
      <c r="W2" s="21">
        <f t="shared" si="0"/>
        <v>445.22305976483193</v>
      </c>
      <c r="X2" s="21">
        <f t="shared" si="0"/>
        <v>467.16643757760414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150.54390186855443</v>
      </c>
      <c r="D26" s="27">
        <f t="shared" si="7"/>
        <v>163.25942393801427</v>
      </c>
      <c r="E26" s="27">
        <f t="shared" si="7"/>
        <v>179.72444863293234</v>
      </c>
      <c r="F26" s="27">
        <f t="shared" si="7"/>
        <v>179.32914597254216</v>
      </c>
      <c r="G26" s="27">
        <f t="shared" si="7"/>
        <v>185.76452913173785</v>
      </c>
      <c r="H26" s="27">
        <f t="shared" si="7"/>
        <v>233.05863301374509</v>
      </c>
      <c r="I26" s="27">
        <f t="shared" si="7"/>
        <v>259.60849935052818</v>
      </c>
      <c r="J26" s="27">
        <f t="shared" si="7"/>
        <v>244.62114630207918</v>
      </c>
      <c r="K26" s="27">
        <f t="shared" si="7"/>
        <v>190.4388752523258</v>
      </c>
      <c r="L26" s="27">
        <f t="shared" si="7"/>
        <v>280.736090001859</v>
      </c>
      <c r="M26" s="27">
        <f t="shared" si="7"/>
        <v>308.86629208659713</v>
      </c>
      <c r="N26" s="27">
        <f t="shared" si="7"/>
        <v>303.55250590890324</v>
      </c>
      <c r="O26" s="27">
        <f t="shared" si="7"/>
        <v>256.29214570548118</v>
      </c>
      <c r="P26" s="27">
        <f t="shared" si="7"/>
        <v>191.89699553667015</v>
      </c>
      <c r="Q26" s="27">
        <f t="shared" si="7"/>
        <v>24.44731768661989</v>
      </c>
      <c r="R26" s="27">
        <f t="shared" si="7"/>
        <v>173.16820892005967</v>
      </c>
      <c r="S26" s="27">
        <f t="shared" si="7"/>
        <v>383.34947704649318</v>
      </c>
      <c r="T26" s="27">
        <f t="shared" si="7"/>
        <v>412.71116860051313</v>
      </c>
      <c r="U26" s="27">
        <f t="shared" si="7"/>
        <v>473.2020186387723</v>
      </c>
      <c r="V26" s="27">
        <f t="shared" si="7"/>
        <v>454.19639808909648</v>
      </c>
      <c r="W26" s="27">
        <f t="shared" si="7"/>
        <v>445.22305976483193</v>
      </c>
      <c r="X26" s="27">
        <f t="shared" si="7"/>
        <v>467.16643757760414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150.54390186855443</v>
      </c>
      <c r="D33" s="19">
        <f t="shared" si="9"/>
        <v>163.25942393801427</v>
      </c>
      <c r="E33" s="19">
        <f t="shared" si="9"/>
        <v>179.72444863293234</v>
      </c>
      <c r="F33" s="19">
        <f t="shared" si="9"/>
        <v>179.32914597254216</v>
      </c>
      <c r="G33" s="19">
        <f t="shared" si="9"/>
        <v>185.76452913173785</v>
      </c>
      <c r="H33" s="19">
        <f t="shared" si="9"/>
        <v>233.05863301374509</v>
      </c>
      <c r="I33" s="19">
        <f t="shared" si="9"/>
        <v>259.60849935052818</v>
      </c>
      <c r="J33" s="19">
        <f t="shared" si="9"/>
        <v>244.62114630207918</v>
      </c>
      <c r="K33" s="19">
        <f t="shared" si="9"/>
        <v>190.4388752523258</v>
      </c>
      <c r="L33" s="19">
        <f t="shared" si="9"/>
        <v>280.736090001859</v>
      </c>
      <c r="M33" s="19">
        <f t="shared" si="9"/>
        <v>308.86629208659713</v>
      </c>
      <c r="N33" s="19">
        <f t="shared" si="9"/>
        <v>303.55250590890324</v>
      </c>
      <c r="O33" s="19">
        <f t="shared" si="9"/>
        <v>256.29214570548118</v>
      </c>
      <c r="P33" s="19">
        <f t="shared" si="9"/>
        <v>191.89699553667015</v>
      </c>
      <c r="Q33" s="19">
        <f t="shared" si="9"/>
        <v>24.44731768661989</v>
      </c>
      <c r="R33" s="19">
        <f t="shared" si="9"/>
        <v>173.16820892005967</v>
      </c>
      <c r="S33" s="19">
        <f t="shared" si="9"/>
        <v>383.34947704649318</v>
      </c>
      <c r="T33" s="19">
        <f t="shared" si="9"/>
        <v>412.71116860051313</v>
      </c>
      <c r="U33" s="19">
        <f t="shared" si="9"/>
        <v>473.2020186387723</v>
      </c>
      <c r="V33" s="19">
        <f t="shared" si="9"/>
        <v>454.19639808909648</v>
      </c>
      <c r="W33" s="19">
        <f t="shared" si="9"/>
        <v>445.22305976483193</v>
      </c>
      <c r="X33" s="19">
        <f t="shared" si="9"/>
        <v>467.16643757760414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11.852570311598443</v>
      </c>
      <c r="D43" s="8">
        <v>11.321430127635345</v>
      </c>
      <c r="E43" s="8">
        <v>11.929752342721342</v>
      </c>
      <c r="F43" s="8">
        <v>9.7566626202038442</v>
      </c>
      <c r="G43" s="8">
        <v>10.831170154123054</v>
      </c>
      <c r="H43" s="8">
        <v>9.5292475035115238</v>
      </c>
      <c r="I43" s="8">
        <v>10.210000716684874</v>
      </c>
      <c r="J43" s="8">
        <v>11.53175970101349</v>
      </c>
      <c r="K43" s="8">
        <v>12.234561210620045</v>
      </c>
      <c r="L43" s="8">
        <v>15.508517105316983</v>
      </c>
      <c r="M43" s="8">
        <v>17.010393510688147</v>
      </c>
      <c r="N43" s="8">
        <v>17.958285293872997</v>
      </c>
      <c r="O43" s="8">
        <v>17.333722572986701</v>
      </c>
      <c r="P43" s="8">
        <v>12.263512306033462</v>
      </c>
      <c r="Q43" s="8">
        <v>15.280897606619884</v>
      </c>
      <c r="R43" s="8">
        <v>60.374458280059677</v>
      </c>
      <c r="S43" s="8">
        <v>80.694920174880949</v>
      </c>
      <c r="T43" s="8">
        <v>89.595724165842498</v>
      </c>
      <c r="U43" s="8">
        <v>98.385173642461595</v>
      </c>
      <c r="V43" s="8">
        <v>87.683827361904946</v>
      </c>
      <c r="W43" s="8">
        <v>103.76422904483182</v>
      </c>
      <c r="X43" s="8">
        <v>203.38463693760409</v>
      </c>
    </row>
    <row r="44" spans="1:24" ht="11.25" customHeight="1" x14ac:dyDescent="0.2">
      <c r="A44" s="28" t="s">
        <v>74</v>
      </c>
      <c r="B44" s="7" t="s">
        <v>75</v>
      </c>
      <c r="C44" s="8">
        <v>138.69133155695599</v>
      </c>
      <c r="D44" s="8">
        <v>151.93799381037891</v>
      </c>
      <c r="E44" s="8">
        <v>167.79469629021099</v>
      </c>
      <c r="F44" s="8">
        <v>169.57248335233831</v>
      </c>
      <c r="G44" s="8">
        <v>174.9333589776148</v>
      </c>
      <c r="H44" s="8">
        <v>223.52938551023357</v>
      </c>
      <c r="I44" s="8">
        <v>249.39849863384327</v>
      </c>
      <c r="J44" s="8">
        <v>233.08938660106568</v>
      </c>
      <c r="K44" s="8">
        <v>178.20431404170574</v>
      </c>
      <c r="L44" s="8">
        <v>265.22757289654203</v>
      </c>
      <c r="M44" s="8">
        <v>291.85589857590895</v>
      </c>
      <c r="N44" s="8">
        <v>285.59422061503022</v>
      </c>
      <c r="O44" s="8">
        <v>238.95842313249446</v>
      </c>
      <c r="P44" s="8">
        <v>179.63348323063667</v>
      </c>
      <c r="Q44" s="8">
        <v>9.1664200800000035</v>
      </c>
      <c r="R44" s="8">
        <v>112.79375064</v>
      </c>
      <c r="S44" s="8">
        <v>302.65455687161221</v>
      </c>
      <c r="T44" s="8">
        <v>323.11544443467062</v>
      </c>
      <c r="U44" s="8">
        <v>374.81684499631069</v>
      </c>
      <c r="V44" s="8">
        <v>366.51257072719153</v>
      </c>
      <c r="W44" s="8">
        <v>341.45883072000009</v>
      </c>
      <c r="X44" s="8">
        <v>263.78180064000009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10342.085845248001</v>
      </c>
      <c r="D2" s="21">
        <f t="shared" ref="D2:X2" si="0">SUM(D3,D17,D22,D25,D26,D51,D52)</f>
        <v>11041.903936188</v>
      </c>
      <c r="E2" s="21">
        <f t="shared" si="0"/>
        <v>11117.92954374</v>
      </c>
      <c r="F2" s="21">
        <f t="shared" si="0"/>
        <v>11093.561829828001</v>
      </c>
      <c r="G2" s="21">
        <f t="shared" si="0"/>
        <v>11768.960051784001</v>
      </c>
      <c r="H2" s="21">
        <f t="shared" si="0"/>
        <v>12677.996713176</v>
      </c>
      <c r="I2" s="21">
        <f t="shared" si="0"/>
        <v>12708.218019240001</v>
      </c>
      <c r="J2" s="21">
        <f t="shared" si="0"/>
        <v>13016.685060287999</v>
      </c>
      <c r="K2" s="21">
        <f t="shared" si="0"/>
        <v>12869.697720888002</v>
      </c>
      <c r="L2" s="21">
        <f t="shared" si="0"/>
        <v>11498.973482772002</v>
      </c>
      <c r="M2" s="21">
        <f t="shared" si="0"/>
        <v>12448.809503748</v>
      </c>
      <c r="N2" s="21">
        <f t="shared" si="0"/>
        <v>11681.034458075999</v>
      </c>
      <c r="O2" s="21">
        <f t="shared" si="0"/>
        <v>11704.780077515999</v>
      </c>
      <c r="P2" s="21">
        <f t="shared" si="0"/>
        <v>11065.241829564002</v>
      </c>
      <c r="Q2" s="21">
        <f t="shared" si="0"/>
        <v>10683.628403436003</v>
      </c>
      <c r="R2" s="21">
        <f t="shared" si="0"/>
        <v>10691.451199584</v>
      </c>
      <c r="S2" s="21">
        <f t="shared" si="0"/>
        <v>10971.143640035998</v>
      </c>
      <c r="T2" s="21">
        <f t="shared" si="0"/>
        <v>11015.468206019999</v>
      </c>
      <c r="U2" s="21">
        <f t="shared" si="0"/>
        <v>11454.389623691999</v>
      </c>
      <c r="V2" s="21">
        <f t="shared" si="0"/>
        <v>11489.536340604001</v>
      </c>
      <c r="W2" s="21">
        <f t="shared" si="0"/>
        <v>11283.069530304001</v>
      </c>
      <c r="X2" s="21">
        <f t="shared" si="0"/>
        <v>11671.10066394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326.62091779199994</v>
      </c>
      <c r="D3" s="24">
        <f t="shared" ref="D3:X3" si="2">SUM(D4,D8,D11)</f>
        <v>286.21026104399988</v>
      </c>
      <c r="E3" s="24">
        <f t="shared" si="2"/>
        <v>491.13181940399994</v>
      </c>
      <c r="F3" s="24">
        <f t="shared" si="2"/>
        <v>644.87329117199999</v>
      </c>
      <c r="G3" s="24">
        <f t="shared" si="2"/>
        <v>620.60311519200002</v>
      </c>
      <c r="H3" s="24">
        <f t="shared" si="2"/>
        <v>681.43015079999986</v>
      </c>
      <c r="I3" s="24">
        <f t="shared" si="2"/>
        <v>943.57747022399963</v>
      </c>
      <c r="J3" s="24">
        <f t="shared" si="2"/>
        <v>903.02976338400003</v>
      </c>
      <c r="K3" s="24">
        <f t="shared" si="2"/>
        <v>767.9766720959999</v>
      </c>
      <c r="L3" s="24">
        <f t="shared" si="2"/>
        <v>587.95697710800027</v>
      </c>
      <c r="M3" s="24">
        <f t="shared" si="2"/>
        <v>733.76432038800021</v>
      </c>
      <c r="N3" s="24">
        <f t="shared" si="2"/>
        <v>845.52246378000007</v>
      </c>
      <c r="O3" s="24">
        <f t="shared" si="2"/>
        <v>803.92381556400017</v>
      </c>
      <c r="P3" s="24">
        <f t="shared" si="2"/>
        <v>910.86136844400028</v>
      </c>
      <c r="Q3" s="24">
        <f t="shared" si="2"/>
        <v>785.46204946800003</v>
      </c>
      <c r="R3" s="24">
        <f t="shared" si="2"/>
        <v>643.56599757599997</v>
      </c>
      <c r="S3" s="24">
        <f t="shared" si="2"/>
        <v>641.29291426799966</v>
      </c>
      <c r="T3" s="24">
        <f t="shared" si="2"/>
        <v>656.90368117199966</v>
      </c>
      <c r="U3" s="24">
        <f t="shared" si="2"/>
        <v>696.17983021199996</v>
      </c>
      <c r="V3" s="24">
        <f t="shared" si="2"/>
        <v>681.32634217199961</v>
      </c>
      <c r="W3" s="24">
        <f t="shared" si="2"/>
        <v>543.41165923200003</v>
      </c>
      <c r="X3" s="24">
        <f t="shared" si="2"/>
        <v>644.57075300399981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27.393507180000007</v>
      </c>
      <c r="D4" s="19">
        <f t="shared" ref="D4:X4" si="4">SUM(D5:D7)</f>
        <v>7.1515501200000022</v>
      </c>
      <c r="E4" s="19">
        <f t="shared" si="4"/>
        <v>16.687064160000006</v>
      </c>
      <c r="F4" s="19">
        <f t="shared" si="4"/>
        <v>122.62066344000004</v>
      </c>
      <c r="G4" s="19">
        <f t="shared" si="4"/>
        <v>75.07107738000002</v>
      </c>
      <c r="H4" s="19">
        <f t="shared" si="4"/>
        <v>4.7679278400000022</v>
      </c>
      <c r="I4" s="19">
        <f t="shared" si="4"/>
        <v>16.687405800000008</v>
      </c>
      <c r="J4" s="19">
        <f t="shared" si="4"/>
        <v>2.3839639200000011</v>
      </c>
      <c r="K4" s="19">
        <f t="shared" si="4"/>
        <v>77.162042340000028</v>
      </c>
      <c r="L4" s="19">
        <f t="shared" si="4"/>
        <v>245.45591442000014</v>
      </c>
      <c r="M4" s="19">
        <f t="shared" si="4"/>
        <v>343.27987200000013</v>
      </c>
      <c r="N4" s="19">
        <f t="shared" si="4"/>
        <v>721.10480130000008</v>
      </c>
      <c r="O4" s="19">
        <f t="shared" si="4"/>
        <v>708.30739332000019</v>
      </c>
      <c r="P4" s="19">
        <f t="shared" si="4"/>
        <v>842.09827212000027</v>
      </c>
      <c r="Q4" s="19">
        <f t="shared" si="4"/>
        <v>732.13127676000011</v>
      </c>
      <c r="R4" s="19">
        <f t="shared" si="4"/>
        <v>602.00582399999996</v>
      </c>
      <c r="S4" s="19">
        <f t="shared" si="4"/>
        <v>587.95987103999971</v>
      </c>
      <c r="T4" s="19">
        <f t="shared" si="4"/>
        <v>596.33020655999974</v>
      </c>
      <c r="U4" s="19">
        <f t="shared" si="4"/>
        <v>633.77888615999996</v>
      </c>
      <c r="V4" s="19">
        <f t="shared" si="4"/>
        <v>624.46155875999966</v>
      </c>
      <c r="W4" s="19">
        <f t="shared" si="4"/>
        <v>484.47158184</v>
      </c>
      <c r="X4" s="19">
        <f t="shared" si="4"/>
        <v>589.58363375999988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10.70610138</v>
      </c>
      <c r="D5" s="8">
        <f>INTAVI!D5+NRGSUP!D5</f>
        <v>0</v>
      </c>
      <c r="E5" s="8">
        <f>INTAVI!E5+NRGSUP!E5</f>
        <v>0</v>
      </c>
      <c r="F5" s="8">
        <f>INTAVI!F5+NRGSUP!F5</f>
        <v>74.94309324000001</v>
      </c>
      <c r="G5" s="8">
        <f>INTAVI!G5+NRGSUP!G5</f>
        <v>10.70610138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8.0294801399999987</v>
      </c>
      <c r="L5" s="8">
        <f>INTAVI!L5+NRGSUP!L5</f>
        <v>42.824789100000004</v>
      </c>
      <c r="M5" s="8">
        <f>INTAVI!M5+NRGSUP!M5</f>
        <v>0</v>
      </c>
      <c r="N5" s="8">
        <f>INTAVI!N5+NRGSUP!N5</f>
        <v>10.706101379999998</v>
      </c>
      <c r="O5" s="8">
        <f>INTAVI!O5+NRGSUP!O5</f>
        <v>2.6766212399999998</v>
      </c>
      <c r="P5" s="8">
        <f>INTAVI!P5+NRGSUP!P5</f>
        <v>5.3532424799999996</v>
      </c>
      <c r="Q5" s="8">
        <f>INTAVI!Q5+NRGSUP!Q5</f>
        <v>2.6766212399999998</v>
      </c>
      <c r="R5" s="8">
        <f>INTAVI!R5+NRGSUP!R5</f>
        <v>0</v>
      </c>
      <c r="S5" s="8">
        <f>INTAVI!S5+NRGSUP!S5</f>
        <v>2.6766212399999998</v>
      </c>
      <c r="T5" s="8">
        <f>INTAVI!T5+NRGSUP!T5</f>
        <v>0.53547767999999973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4.7528553599999999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16.687405800000008</v>
      </c>
      <c r="D7" s="8">
        <f>INTAVI!D7+NRGSUP!D7</f>
        <v>7.1515501200000022</v>
      </c>
      <c r="E7" s="8">
        <f>INTAVI!E7+NRGSUP!E7</f>
        <v>16.687064160000006</v>
      </c>
      <c r="F7" s="8">
        <f>INTAVI!F7+NRGSUP!F7</f>
        <v>47.677570200000027</v>
      </c>
      <c r="G7" s="8">
        <f>INTAVI!G7+NRGSUP!G7</f>
        <v>64.364976000000013</v>
      </c>
      <c r="H7" s="8">
        <f>INTAVI!H7+NRGSUP!H7</f>
        <v>4.7679278400000022</v>
      </c>
      <c r="I7" s="8">
        <f>INTAVI!I7+NRGSUP!I7</f>
        <v>16.687405800000008</v>
      </c>
      <c r="J7" s="8">
        <f>INTAVI!J7+NRGSUP!J7</f>
        <v>2.3839639200000011</v>
      </c>
      <c r="K7" s="8">
        <f>INTAVI!K7+NRGSUP!K7</f>
        <v>69.132562200000024</v>
      </c>
      <c r="L7" s="8">
        <f>INTAVI!L7+NRGSUP!L7</f>
        <v>202.63112532000014</v>
      </c>
      <c r="M7" s="8">
        <f>INTAVI!M7+NRGSUP!M7</f>
        <v>343.27987200000013</v>
      </c>
      <c r="N7" s="8">
        <f>INTAVI!N7+NRGSUP!N7</f>
        <v>710.39869992000013</v>
      </c>
      <c r="O7" s="8">
        <f>INTAVI!O7+NRGSUP!O7</f>
        <v>705.63077208000016</v>
      </c>
      <c r="P7" s="8">
        <f>INTAVI!P7+NRGSUP!P7</f>
        <v>836.74502964000033</v>
      </c>
      <c r="Q7" s="8">
        <f>INTAVI!Q7+NRGSUP!Q7</f>
        <v>724.70180016000006</v>
      </c>
      <c r="R7" s="8">
        <f>INTAVI!R7+NRGSUP!R7</f>
        <v>602.00582399999996</v>
      </c>
      <c r="S7" s="8">
        <f>INTAVI!S7+NRGSUP!S7</f>
        <v>585.28324979999968</v>
      </c>
      <c r="T7" s="8">
        <f>INTAVI!T7+NRGSUP!T7</f>
        <v>595.79472887999975</v>
      </c>
      <c r="U7" s="8">
        <f>INTAVI!U7+NRGSUP!U7</f>
        <v>633.77888615999996</v>
      </c>
      <c r="V7" s="8">
        <f>INTAVI!V7+NRGSUP!V7</f>
        <v>624.46155875999966</v>
      </c>
      <c r="W7" s="8">
        <f>INTAVI!W7+NRGSUP!W7</f>
        <v>484.47158184</v>
      </c>
      <c r="X7" s="8">
        <f>INTAVI!X7+NRGSUP!X7</f>
        <v>589.58363375999988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260.86420367999995</v>
      </c>
      <c r="D8" s="19">
        <f t="shared" ref="D8:X8" si="6">SUM(D9:D10)</f>
        <v>247.08943727999991</v>
      </c>
      <c r="E8" s="19">
        <f t="shared" si="6"/>
        <v>442.47548159999997</v>
      </c>
      <c r="F8" s="19">
        <f t="shared" si="6"/>
        <v>483.88942079999993</v>
      </c>
      <c r="G8" s="19">
        <f t="shared" si="6"/>
        <v>507.16883087999992</v>
      </c>
      <c r="H8" s="19">
        <f t="shared" si="6"/>
        <v>619.11760895999987</v>
      </c>
      <c r="I8" s="19">
        <f t="shared" si="6"/>
        <v>850.16365055999972</v>
      </c>
      <c r="J8" s="19">
        <f t="shared" si="6"/>
        <v>823.91938560000006</v>
      </c>
      <c r="K8" s="19">
        <f t="shared" si="6"/>
        <v>636.46698240000001</v>
      </c>
      <c r="L8" s="19">
        <f t="shared" si="6"/>
        <v>307.33482240000006</v>
      </c>
      <c r="M8" s="19">
        <f t="shared" si="6"/>
        <v>339.33337488000012</v>
      </c>
      <c r="N8" s="19">
        <f t="shared" si="6"/>
        <v>66.873048479999994</v>
      </c>
      <c r="O8" s="19">
        <f t="shared" si="6"/>
        <v>34.874841599999989</v>
      </c>
      <c r="P8" s="19">
        <f t="shared" si="6"/>
        <v>8.0215156799999967</v>
      </c>
      <c r="Q8" s="19">
        <f t="shared" si="6"/>
        <v>2.1796991999999999</v>
      </c>
      <c r="R8" s="19">
        <f t="shared" si="6"/>
        <v>0</v>
      </c>
      <c r="S8" s="19">
        <f t="shared" si="6"/>
        <v>2.1819697199999979</v>
      </c>
      <c r="T8" s="19">
        <f t="shared" si="6"/>
        <v>6.5455631999999975</v>
      </c>
      <c r="U8" s="19">
        <f t="shared" si="6"/>
        <v>2.6185712399999992</v>
      </c>
      <c r="V8" s="19">
        <f t="shared" si="6"/>
        <v>2.8368719999999996</v>
      </c>
      <c r="W8" s="19">
        <f t="shared" si="6"/>
        <v>0.4362555600000006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259.38178559999994</v>
      </c>
      <c r="D9" s="8">
        <f>INTAVI!D9+NRGSUP!D9</f>
        <v>244.12423679999992</v>
      </c>
      <c r="E9" s="8">
        <f>INTAVI!E9+NRGSUP!E9</f>
        <v>442.47548159999997</v>
      </c>
      <c r="F9" s="8">
        <f>INTAVI!F9+NRGSUP!F9</f>
        <v>483.88942079999993</v>
      </c>
      <c r="G9" s="8">
        <f>INTAVI!G9+NRGSUP!G9</f>
        <v>505.68641279999991</v>
      </c>
      <c r="H9" s="8">
        <f>INTAVI!H9+NRGSUP!H9</f>
        <v>614.66999039999985</v>
      </c>
      <c r="I9" s="8">
        <f>INTAVI!I9+NRGSUP!I9</f>
        <v>845.7160319999997</v>
      </c>
      <c r="J9" s="8">
        <f>INTAVI!J9+NRGSUP!J9</f>
        <v>823.91938560000006</v>
      </c>
      <c r="K9" s="8">
        <f>INTAVI!K9+NRGSUP!K9</f>
        <v>636.46698240000001</v>
      </c>
      <c r="L9" s="8">
        <f>INTAVI!L9+NRGSUP!L9</f>
        <v>307.33482240000006</v>
      </c>
      <c r="M9" s="8">
        <f>INTAVI!M9+NRGSUP!M9</f>
        <v>337.85095680000012</v>
      </c>
      <c r="N9" s="8">
        <f>INTAVI!N9+NRGSUP!N9</f>
        <v>65.390630399999992</v>
      </c>
      <c r="O9" s="8">
        <f>INTAVI!O9+NRGSUP!O9</f>
        <v>34.874841599999989</v>
      </c>
      <c r="P9" s="8">
        <f>INTAVI!P9+NRGSUP!P9</f>
        <v>6.5390975999999981</v>
      </c>
      <c r="Q9" s="8">
        <f>INTAVI!Q9+NRGSUP!Q9</f>
        <v>2.1796991999999999</v>
      </c>
      <c r="R9" s="8">
        <f>INTAVI!R9+NRGSUP!R9</f>
        <v>0</v>
      </c>
      <c r="S9" s="8">
        <f>INTAVI!S9+NRGSUP!S9</f>
        <v>2.1819697199999979</v>
      </c>
      <c r="T9" s="8">
        <f>INTAVI!T9+NRGSUP!T9</f>
        <v>6.5455631999999975</v>
      </c>
      <c r="U9" s="8">
        <f>INTAVI!U9+NRGSUP!U9</f>
        <v>2.6185712399999992</v>
      </c>
      <c r="V9" s="8">
        <f>INTAVI!V9+NRGSUP!V9</f>
        <v>2.8368719999999996</v>
      </c>
      <c r="W9" s="8">
        <f>INTAVI!W9+NRGSUP!W9</f>
        <v>0.4362555600000006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1.48241808</v>
      </c>
      <c r="D10" s="8">
        <f>INTAVI!D10+NRGSUP!D10</f>
        <v>2.9652004799999996</v>
      </c>
      <c r="E10" s="8">
        <f>INTAVI!E10+NRGSUP!E10</f>
        <v>0</v>
      </c>
      <c r="F10" s="8">
        <f>INTAVI!F10+NRGSUP!F10</f>
        <v>0</v>
      </c>
      <c r="G10" s="8">
        <f>INTAVI!G10+NRGSUP!G10</f>
        <v>1.4824180800000002</v>
      </c>
      <c r="H10" s="8">
        <f>INTAVI!H10+NRGSUP!H10</f>
        <v>4.4476185599999987</v>
      </c>
      <c r="I10" s="8">
        <f>INTAVI!I10+NRGSUP!I10</f>
        <v>4.4476185599999996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1.4824180799999997</v>
      </c>
      <c r="N10" s="8">
        <f>INTAVI!N10+NRGSUP!N10</f>
        <v>1.4824180799999993</v>
      </c>
      <c r="O10" s="8">
        <f>INTAVI!O10+NRGSUP!O10</f>
        <v>0</v>
      </c>
      <c r="P10" s="8">
        <f>INTAVI!P10+NRGSUP!P10</f>
        <v>1.4824180799999995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38.363206931999983</v>
      </c>
      <c r="D11" s="19">
        <f t="shared" ref="D11:X11" si="8">SUM(D12:D16)</f>
        <v>31.96927364399999</v>
      </c>
      <c r="E11" s="19">
        <f t="shared" si="8"/>
        <v>31.96927364399999</v>
      </c>
      <c r="F11" s="19">
        <f t="shared" si="8"/>
        <v>38.363206931999997</v>
      </c>
      <c r="G11" s="19">
        <f t="shared" si="8"/>
        <v>38.363206931999983</v>
      </c>
      <c r="H11" s="19">
        <f t="shared" si="8"/>
        <v>57.544613999999982</v>
      </c>
      <c r="I11" s="19">
        <f t="shared" si="8"/>
        <v>76.726413863999966</v>
      </c>
      <c r="J11" s="19">
        <f t="shared" si="8"/>
        <v>76.726413863999952</v>
      </c>
      <c r="K11" s="19">
        <f t="shared" si="8"/>
        <v>54.347647355999982</v>
      </c>
      <c r="L11" s="19">
        <f t="shared" si="8"/>
        <v>35.16624028799999</v>
      </c>
      <c r="M11" s="19">
        <f t="shared" si="8"/>
        <v>51.151073507999975</v>
      </c>
      <c r="N11" s="19">
        <f t="shared" si="8"/>
        <v>57.544613999999974</v>
      </c>
      <c r="O11" s="19">
        <f t="shared" si="8"/>
        <v>60.741580643999988</v>
      </c>
      <c r="P11" s="19">
        <f t="shared" si="8"/>
        <v>60.741580643999995</v>
      </c>
      <c r="Q11" s="19">
        <f t="shared" si="8"/>
        <v>51.151073507999975</v>
      </c>
      <c r="R11" s="19">
        <f t="shared" si="8"/>
        <v>41.560173575999997</v>
      </c>
      <c r="S11" s="19">
        <f t="shared" si="8"/>
        <v>51.151073507999975</v>
      </c>
      <c r="T11" s="19">
        <f t="shared" si="8"/>
        <v>54.027911411999973</v>
      </c>
      <c r="U11" s="19">
        <f t="shared" si="8"/>
        <v>59.782372811999984</v>
      </c>
      <c r="V11" s="19">
        <f t="shared" si="8"/>
        <v>54.027911411999973</v>
      </c>
      <c r="W11" s="19">
        <f t="shared" si="8"/>
        <v>58.503821832</v>
      </c>
      <c r="X11" s="19">
        <f t="shared" si="8"/>
        <v>54.987119243999963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38.363206931999983</v>
      </c>
      <c r="D13" s="8">
        <f>INTAVI!D13+NRGSUP!D13</f>
        <v>31.96927364399999</v>
      </c>
      <c r="E13" s="8">
        <f>INTAVI!E13+NRGSUP!E13</f>
        <v>31.96927364399999</v>
      </c>
      <c r="F13" s="8">
        <f>INTAVI!F13+NRGSUP!F13</f>
        <v>38.363206931999997</v>
      </c>
      <c r="G13" s="8">
        <f>INTAVI!G13+NRGSUP!G13</f>
        <v>38.363206931999983</v>
      </c>
      <c r="H13" s="8">
        <f>INTAVI!H13+NRGSUP!H13</f>
        <v>57.544613999999982</v>
      </c>
      <c r="I13" s="8">
        <f>INTAVI!I13+NRGSUP!I13</f>
        <v>76.726413863999966</v>
      </c>
      <c r="J13" s="8">
        <f>INTAVI!J13+NRGSUP!J13</f>
        <v>76.726413863999952</v>
      </c>
      <c r="K13" s="8">
        <f>INTAVI!K13+NRGSUP!K13</f>
        <v>54.347647355999982</v>
      </c>
      <c r="L13" s="8">
        <f>INTAVI!L13+NRGSUP!L13</f>
        <v>35.16624028799999</v>
      </c>
      <c r="M13" s="8">
        <f>INTAVI!M13+NRGSUP!M13</f>
        <v>51.151073507999975</v>
      </c>
      <c r="N13" s="8">
        <f>INTAVI!N13+NRGSUP!N13</f>
        <v>57.544613999999974</v>
      </c>
      <c r="O13" s="8">
        <f>INTAVI!O13+NRGSUP!O13</f>
        <v>60.741580643999988</v>
      </c>
      <c r="P13" s="8">
        <f>INTAVI!P13+NRGSUP!P13</f>
        <v>60.741580643999995</v>
      </c>
      <c r="Q13" s="8">
        <f>INTAVI!Q13+NRGSUP!Q13</f>
        <v>51.151073507999975</v>
      </c>
      <c r="R13" s="8">
        <f>INTAVI!R13+NRGSUP!R13</f>
        <v>41.560173575999997</v>
      </c>
      <c r="S13" s="8">
        <f>INTAVI!S13+NRGSUP!S13</f>
        <v>51.151073507999975</v>
      </c>
      <c r="T13" s="8">
        <f>INTAVI!T13+NRGSUP!T13</f>
        <v>54.027911411999973</v>
      </c>
      <c r="U13" s="8">
        <f>INTAVI!U13+NRGSUP!U13</f>
        <v>59.782372811999984</v>
      </c>
      <c r="V13" s="8">
        <f>INTAVI!V13+NRGSUP!V13</f>
        <v>54.027911411999973</v>
      </c>
      <c r="W13" s="8">
        <f>INTAVI!W13+NRGSUP!W13</f>
        <v>58.503821832</v>
      </c>
      <c r="X13" s="8">
        <f>INTAVI!X13+NRGSUP!X13</f>
        <v>54.987119243999963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45.671746535999993</v>
      </c>
      <c r="D22" s="27">
        <f t="shared" ref="D22:X22" si="12">SUM(D23:D24)</f>
        <v>44.284567103999997</v>
      </c>
      <c r="E22" s="27">
        <f t="shared" si="12"/>
        <v>45.837021095999987</v>
      </c>
      <c r="F22" s="27">
        <f t="shared" si="12"/>
        <v>57.995969975999998</v>
      </c>
      <c r="G22" s="27">
        <f t="shared" si="12"/>
        <v>55.715556672000005</v>
      </c>
      <c r="H22" s="27">
        <f t="shared" si="12"/>
        <v>69.16702773599998</v>
      </c>
      <c r="I22" s="27">
        <f t="shared" si="12"/>
        <v>74.483985455999971</v>
      </c>
      <c r="J22" s="27">
        <f t="shared" si="12"/>
        <v>110.04318266399997</v>
      </c>
      <c r="K22" s="27">
        <f t="shared" si="12"/>
        <v>91.232683992000005</v>
      </c>
      <c r="L22" s="27">
        <f t="shared" si="12"/>
        <v>95.395724783999995</v>
      </c>
      <c r="M22" s="27">
        <f t="shared" si="12"/>
        <v>103.22710955999997</v>
      </c>
      <c r="N22" s="27">
        <f t="shared" si="12"/>
        <v>123.78275733599992</v>
      </c>
      <c r="O22" s="27">
        <f t="shared" si="12"/>
        <v>144.10364011200002</v>
      </c>
      <c r="P22" s="27">
        <f t="shared" si="12"/>
        <v>176.39303039999987</v>
      </c>
      <c r="Q22" s="27">
        <f t="shared" si="12"/>
        <v>133.00169716799996</v>
      </c>
      <c r="R22" s="27">
        <f t="shared" si="12"/>
        <v>88.78699612799997</v>
      </c>
      <c r="S22" s="27">
        <f t="shared" si="12"/>
        <v>107.55504928799988</v>
      </c>
      <c r="T22" s="27">
        <f t="shared" si="12"/>
        <v>141.87957040799998</v>
      </c>
      <c r="U22" s="27">
        <f t="shared" si="12"/>
        <v>160.81965936</v>
      </c>
      <c r="V22" s="27">
        <f t="shared" si="12"/>
        <v>118.03533451199995</v>
      </c>
      <c r="W22" s="27">
        <f t="shared" si="12"/>
        <v>78.405124392000019</v>
      </c>
      <c r="X22" s="27">
        <f t="shared" si="12"/>
        <v>94.840928135999974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31.794693479999996</v>
      </c>
      <c r="D23" s="8">
        <f>INTAVI!D23+NRGSUP!D23</f>
        <v>31.795069103999996</v>
      </c>
      <c r="E23" s="8">
        <f>INTAVI!E23+NRGSUP!E23</f>
        <v>30.572037359999992</v>
      </c>
      <c r="F23" s="8">
        <f>INTAVI!F23+NRGSUP!F23</f>
        <v>33.017349599999996</v>
      </c>
      <c r="G23" s="8">
        <f>INTAVI!G23+NRGSUP!G23</f>
        <v>29.349005615999999</v>
      </c>
      <c r="H23" s="8">
        <f>INTAVI!H23+NRGSUP!H23</f>
        <v>42.800476679999989</v>
      </c>
      <c r="I23" s="8">
        <f>INTAVI!I23+NRGSUP!I23</f>
        <v>34.240381343999992</v>
      </c>
      <c r="J23" s="8">
        <f>INTAVI!J23+NRGSUP!J23</f>
        <v>58.697635607999992</v>
      </c>
      <c r="K23" s="8">
        <f>INTAVI!K23+NRGSUP!K23</f>
        <v>23.234598143999996</v>
      </c>
      <c r="L23" s="8">
        <f>INTAVI!L23+NRGSUP!L23</f>
        <v>23.234598144</v>
      </c>
      <c r="M23" s="8">
        <f>INTAVI!M23+NRGSUP!M23</f>
        <v>26.902942127999999</v>
      </c>
      <c r="N23" s="8">
        <f>INTAVI!N23+NRGSUP!N23</f>
        <v>39.132132695999985</v>
      </c>
      <c r="O23" s="8">
        <f>INTAVI!O23+NRGSUP!O23</f>
        <v>42.800476680000003</v>
      </c>
      <c r="P23" s="8">
        <f>INTAVI!P23+NRGSUP!P23</f>
        <v>70.926450551999963</v>
      </c>
      <c r="Q23" s="8">
        <f>INTAVI!Q23+NRGSUP!Q23</f>
        <v>42.800476679999989</v>
      </c>
      <c r="R23" s="8">
        <f>INTAVI!R23+NRGSUP!R23</f>
        <v>20.788910280000003</v>
      </c>
      <c r="S23" s="8">
        <f>INTAVI!S23+NRGSUP!S23</f>
        <v>25.679910383999989</v>
      </c>
      <c r="T23" s="8">
        <f>INTAVI!T23+NRGSUP!T23</f>
        <v>52.094165687999997</v>
      </c>
      <c r="U23" s="8">
        <f>INTAVI!U23+NRGSUP!U23</f>
        <v>56.741010191999997</v>
      </c>
      <c r="V23" s="8">
        <f>INTAVI!V23+NRGSUP!V23</f>
        <v>33.384334247999988</v>
      </c>
      <c r="W23" s="8">
        <f>INTAVI!W23+NRGSUP!W23</f>
        <v>19.566254160000003</v>
      </c>
      <c r="X23" s="8">
        <f>INTAVI!X23+NRGSUP!X23</f>
        <v>23.234598144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13.877053055999999</v>
      </c>
      <c r="D24" s="8">
        <f>INTAVI!D24+NRGSUP!D24</f>
        <v>12.489497999999999</v>
      </c>
      <c r="E24" s="8">
        <f>INTAVI!E24+NRGSUP!E24</f>
        <v>15.264983735999998</v>
      </c>
      <c r="F24" s="8">
        <f>INTAVI!F24+NRGSUP!F24</f>
        <v>24.978620375999999</v>
      </c>
      <c r="G24" s="8">
        <f>INTAVI!G24+NRGSUP!G24</f>
        <v>26.366551056000002</v>
      </c>
      <c r="H24" s="8">
        <f>INTAVI!H24+NRGSUP!H24</f>
        <v>26.366551055999995</v>
      </c>
      <c r="I24" s="8">
        <f>INTAVI!I24+NRGSUP!I24</f>
        <v>40.243604111999986</v>
      </c>
      <c r="J24" s="8">
        <f>INTAVI!J24+NRGSUP!J24</f>
        <v>51.345547055999987</v>
      </c>
      <c r="K24" s="8">
        <f>INTAVI!K24+NRGSUP!K24</f>
        <v>67.998085848000002</v>
      </c>
      <c r="L24" s="8">
        <f>INTAVI!L24+NRGSUP!L24</f>
        <v>72.161126639999992</v>
      </c>
      <c r="M24" s="8">
        <f>INTAVI!M24+NRGSUP!M24</f>
        <v>76.324167431999967</v>
      </c>
      <c r="N24" s="8">
        <f>INTAVI!N24+NRGSUP!N24</f>
        <v>84.650624639999933</v>
      </c>
      <c r="O24" s="8">
        <f>INTAVI!O24+NRGSUP!O24</f>
        <v>101.30316343200002</v>
      </c>
      <c r="P24" s="8">
        <f>INTAVI!P24+NRGSUP!P24</f>
        <v>105.46657984799992</v>
      </c>
      <c r="Q24" s="8">
        <f>INTAVI!Q24+NRGSUP!Q24</f>
        <v>90.201220487999962</v>
      </c>
      <c r="R24" s="8">
        <f>INTAVI!R24+NRGSUP!R24</f>
        <v>67.998085847999974</v>
      </c>
      <c r="S24" s="8">
        <f>INTAVI!S24+NRGSUP!S24</f>
        <v>81.875138903999897</v>
      </c>
      <c r="T24" s="8">
        <f>INTAVI!T24+NRGSUP!T24</f>
        <v>89.785404719999974</v>
      </c>
      <c r="U24" s="8">
        <f>INTAVI!U24+NRGSUP!U24</f>
        <v>104.07864916800001</v>
      </c>
      <c r="V24" s="8">
        <f>INTAVI!V24+NRGSUP!V24</f>
        <v>84.651000263999961</v>
      </c>
      <c r="W24" s="8">
        <f>INTAVI!W24+NRGSUP!W24</f>
        <v>58.838870232000019</v>
      </c>
      <c r="X24" s="8">
        <f>INTAVI!X24+NRGSUP!X24</f>
        <v>71.606329991999971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6476.0871409200008</v>
      </c>
      <c r="D26" s="27">
        <f t="shared" ref="D26:X26" si="14">SUM(D27,D33)</f>
        <v>7180.2394880400007</v>
      </c>
      <c r="E26" s="27">
        <f t="shared" si="14"/>
        <v>6964.7154332399996</v>
      </c>
      <c r="F26" s="27">
        <f t="shared" si="14"/>
        <v>6385.9267486799999</v>
      </c>
      <c r="G26" s="27">
        <f t="shared" si="14"/>
        <v>6931.0536199200005</v>
      </c>
      <c r="H26" s="27">
        <f t="shared" si="14"/>
        <v>7361.2354046399996</v>
      </c>
      <c r="I26" s="27">
        <f t="shared" si="14"/>
        <v>7252.7419335600007</v>
      </c>
      <c r="J26" s="27">
        <f t="shared" si="14"/>
        <v>7670.8632542399992</v>
      </c>
      <c r="K26" s="27">
        <f t="shared" si="14"/>
        <v>7984.163314800001</v>
      </c>
      <c r="L26" s="27">
        <f t="shared" si="14"/>
        <v>6928.2442108800005</v>
      </c>
      <c r="M26" s="27">
        <f t="shared" si="14"/>
        <v>6889.4378838000002</v>
      </c>
      <c r="N26" s="27">
        <f t="shared" si="14"/>
        <v>6590.1295569600006</v>
      </c>
      <c r="O26" s="27">
        <f t="shared" si="14"/>
        <v>6870.4868318399995</v>
      </c>
      <c r="P26" s="27">
        <f t="shared" si="14"/>
        <v>6620.6051719200004</v>
      </c>
      <c r="Q26" s="27">
        <f t="shared" si="14"/>
        <v>6885.2055452400018</v>
      </c>
      <c r="R26" s="27">
        <f t="shared" si="14"/>
        <v>7213.7885004000009</v>
      </c>
      <c r="S26" s="27">
        <f t="shared" si="14"/>
        <v>7657.3722297600007</v>
      </c>
      <c r="T26" s="27">
        <f t="shared" si="14"/>
        <v>7903.9930967999981</v>
      </c>
      <c r="U26" s="27">
        <f t="shared" si="14"/>
        <v>8272.4718459600008</v>
      </c>
      <c r="V26" s="27">
        <f t="shared" si="14"/>
        <v>8386.6622399999997</v>
      </c>
      <c r="W26" s="27">
        <f t="shared" si="14"/>
        <v>7881.7273376400017</v>
      </c>
      <c r="X26" s="27">
        <f t="shared" si="14"/>
        <v>7964.92200564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6.2510533199999987</v>
      </c>
      <c r="D27" s="19">
        <f t="shared" ref="D27:X27" si="16">SUM(D28:D32)</f>
        <v>6.2510533199999987</v>
      </c>
      <c r="E27" s="19">
        <f t="shared" si="16"/>
        <v>3.1253947199999992</v>
      </c>
      <c r="F27" s="19">
        <f t="shared" si="16"/>
        <v>3.1253947199999992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6.2510533199999987</v>
      </c>
      <c r="D28" s="8">
        <f>INTAVI!D28+NRGSUP!D28</f>
        <v>6.2510533199999987</v>
      </c>
      <c r="E28" s="8">
        <f>INTAVI!E28+NRGSUP!E28</f>
        <v>3.1253947199999992</v>
      </c>
      <c r="F28" s="8">
        <f>INTAVI!F28+NRGSUP!F28</f>
        <v>3.1253947199999992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6469.8360876000006</v>
      </c>
      <c r="D33" s="19">
        <f t="shared" ref="D33:X33" si="18">SUM(D34:D50)</f>
        <v>7173.9884347200004</v>
      </c>
      <c r="E33" s="19">
        <f t="shared" si="18"/>
        <v>6961.5900385199993</v>
      </c>
      <c r="F33" s="19">
        <f t="shared" si="18"/>
        <v>6382.8013539599997</v>
      </c>
      <c r="G33" s="19">
        <f t="shared" si="18"/>
        <v>6931.0536199200005</v>
      </c>
      <c r="H33" s="19">
        <f t="shared" si="18"/>
        <v>7361.2354046399996</v>
      </c>
      <c r="I33" s="19">
        <f t="shared" si="18"/>
        <v>7252.7419335600007</v>
      </c>
      <c r="J33" s="19">
        <f t="shared" si="18"/>
        <v>7670.8632542399992</v>
      </c>
      <c r="K33" s="19">
        <f t="shared" si="18"/>
        <v>7984.163314800001</v>
      </c>
      <c r="L33" s="19">
        <f t="shared" si="18"/>
        <v>6928.2442108800005</v>
      </c>
      <c r="M33" s="19">
        <f t="shared" si="18"/>
        <v>6889.4378838000002</v>
      </c>
      <c r="N33" s="19">
        <f t="shared" si="18"/>
        <v>6590.1295569600006</v>
      </c>
      <c r="O33" s="19">
        <f t="shared" si="18"/>
        <v>6870.4868318399995</v>
      </c>
      <c r="P33" s="19">
        <f t="shared" si="18"/>
        <v>6620.6051719200004</v>
      </c>
      <c r="Q33" s="19">
        <f t="shared" si="18"/>
        <v>6885.2055452400018</v>
      </c>
      <c r="R33" s="19">
        <f t="shared" si="18"/>
        <v>7213.7885004000009</v>
      </c>
      <c r="S33" s="19">
        <f t="shared" si="18"/>
        <v>7657.3722297600007</v>
      </c>
      <c r="T33" s="19">
        <f t="shared" si="18"/>
        <v>7903.9930967999981</v>
      </c>
      <c r="U33" s="19">
        <f t="shared" si="18"/>
        <v>8272.4718459600008</v>
      </c>
      <c r="V33" s="19">
        <f t="shared" si="18"/>
        <v>8386.6622399999997</v>
      </c>
      <c r="W33" s="19">
        <f t="shared" si="18"/>
        <v>7881.7273376400017</v>
      </c>
      <c r="X33" s="19">
        <f t="shared" si="18"/>
        <v>7964.92200564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476.741376</v>
      </c>
      <c r="D34" s="8">
        <f>INTAVI!D34+NRGSUP!D34</f>
        <v>631.82592</v>
      </c>
      <c r="E34" s="8">
        <f>INTAVI!E34+NRGSUP!E34</f>
        <v>691.91428608000001</v>
      </c>
      <c r="F34" s="8">
        <f>INTAVI!F34+NRGSUP!F34</f>
        <v>743.03993088000016</v>
      </c>
      <c r="G34" s="8">
        <f>INTAVI!G34+NRGSUP!G34</f>
        <v>861.12004608000018</v>
      </c>
      <c r="H34" s="8">
        <f>INTAVI!H34+NRGSUP!H34</f>
        <v>877.8931891200001</v>
      </c>
      <c r="I34" s="8">
        <f>INTAVI!I34+NRGSUP!I34</f>
        <v>743.20022016000007</v>
      </c>
      <c r="J34" s="8">
        <f>INTAVI!J34+NRGSUP!J34</f>
        <v>541.1658470399999</v>
      </c>
      <c r="K34" s="8">
        <f>INTAVI!K34+NRGSUP!K34</f>
        <v>809.14588415999992</v>
      </c>
      <c r="L34" s="8">
        <f>INTAVI!L34+NRGSUP!L34</f>
        <v>772.91034623999997</v>
      </c>
      <c r="M34" s="8">
        <f>INTAVI!M34+NRGSUP!M34</f>
        <v>813.87638784000012</v>
      </c>
      <c r="N34" s="8">
        <f>INTAVI!N34+NRGSUP!N34</f>
        <v>768.20845824000014</v>
      </c>
      <c r="O34" s="8">
        <f>INTAVI!O34+NRGSUP!O34</f>
        <v>765.60422399999993</v>
      </c>
      <c r="P34" s="8">
        <f>INTAVI!P34+NRGSUP!P34</f>
        <v>857.75500800000032</v>
      </c>
      <c r="Q34" s="8">
        <f>INTAVI!Q34+NRGSUP!Q34</f>
        <v>751.68</v>
      </c>
      <c r="R34" s="8">
        <f>INTAVI!R34+NRGSUP!R34</f>
        <v>807.64998911999999</v>
      </c>
      <c r="S34" s="8">
        <f>INTAVI!S34+NRGSUP!S34</f>
        <v>885.07365119999997</v>
      </c>
      <c r="T34" s="8">
        <f>INTAVI!T34+NRGSUP!T34</f>
        <v>893.93455872000004</v>
      </c>
      <c r="U34" s="8">
        <f>INTAVI!U34+NRGSUP!U34</f>
        <v>843.20040959999994</v>
      </c>
      <c r="V34" s="8">
        <f>INTAVI!V34+NRGSUP!V34</f>
        <v>780.87483648</v>
      </c>
      <c r="W34" s="8">
        <f>INTAVI!W34+NRGSUP!W34</f>
        <v>642.12217343999998</v>
      </c>
      <c r="X34" s="8">
        <f>INTAVI!X34+NRGSUP!X34</f>
        <v>735.19570943999997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548.21454156000004</v>
      </c>
      <c r="D36" s="8">
        <f>INTAVI!D36+NRGSUP!D36</f>
        <v>559.94099507999988</v>
      </c>
      <c r="E36" s="8">
        <f>INTAVI!E36+NRGSUP!E36</f>
        <v>624.43671659999995</v>
      </c>
      <c r="F36" s="8">
        <f>INTAVI!F36+NRGSUP!F36</f>
        <v>677.20598459999997</v>
      </c>
      <c r="G36" s="8">
        <f>INTAVI!G36+NRGSUP!G36</f>
        <v>756.35965943999997</v>
      </c>
      <c r="H36" s="8">
        <f>INTAVI!H36+NRGSUP!H36</f>
        <v>800.33397372000002</v>
      </c>
      <c r="I36" s="8">
        <f>INTAVI!I36+NRGSUP!I36</f>
        <v>797.40247392000003</v>
      </c>
      <c r="J36" s="8">
        <f>INTAVI!J36+NRGSUP!J36</f>
        <v>746.92047996000008</v>
      </c>
      <c r="K36" s="8">
        <f>INTAVI!K36+NRGSUP!K36</f>
        <v>673.69295520000026</v>
      </c>
      <c r="L36" s="8">
        <f>INTAVI!L36+NRGSUP!L36</f>
        <v>612.18211608000001</v>
      </c>
      <c r="M36" s="8">
        <f>INTAVI!M36+NRGSUP!M36</f>
        <v>597.5366565600001</v>
      </c>
      <c r="N36" s="8">
        <f>INTAVI!N36+NRGSUP!N36</f>
        <v>577.03251348000003</v>
      </c>
      <c r="O36" s="8">
        <f>INTAVI!O36+NRGSUP!O36</f>
        <v>559.45782576000011</v>
      </c>
      <c r="P36" s="8">
        <f>INTAVI!P36+NRGSUP!P36</f>
        <v>524.30867748000014</v>
      </c>
      <c r="Q36" s="8">
        <f>INTAVI!Q36+NRGSUP!Q36</f>
        <v>503.8047615600002</v>
      </c>
      <c r="R36" s="8">
        <f>INTAVI!R36+NRGSUP!R36</f>
        <v>467.66542283999996</v>
      </c>
      <c r="S36" s="8">
        <f>INTAVI!S36+NRGSUP!S36</f>
        <v>459.0047206800001</v>
      </c>
      <c r="T36" s="8">
        <f>INTAVI!T36+NRGSUP!T36</f>
        <v>447.27122520000017</v>
      </c>
      <c r="U36" s="8">
        <f>INTAVI!U36+NRGSUP!U36</f>
        <v>419.45616467999997</v>
      </c>
      <c r="V36" s="8">
        <f>INTAVI!V36+NRGSUP!V36</f>
        <v>422.92012752000005</v>
      </c>
      <c r="W36" s="8">
        <f>INTAVI!W36+NRGSUP!W36</f>
        <v>379.37196539999997</v>
      </c>
      <c r="X36" s="8">
        <f>INTAVI!X36+NRGSUP!X36</f>
        <v>360.87955127999999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1160.4250350000002</v>
      </c>
      <c r="D37" s="8">
        <f>INTAVI!D37+NRGSUP!D37</f>
        <v>1133.01342</v>
      </c>
      <c r="E37" s="8">
        <f>INTAVI!E37+NRGSUP!E37</f>
        <v>1102.55590368</v>
      </c>
      <c r="F37" s="8">
        <f>INTAVI!F37+NRGSUP!F37</f>
        <v>1096.4645999999998</v>
      </c>
      <c r="G37" s="8">
        <f>INTAVI!G37+NRGSUP!G37</f>
        <v>1047.7329231600002</v>
      </c>
      <c r="H37" s="8">
        <f>INTAVI!H37+NRGSUP!H37</f>
        <v>1029.4582636799998</v>
      </c>
      <c r="I37" s="8">
        <f>INTAVI!I37+NRGSUP!I37</f>
        <v>1081.2358418400001</v>
      </c>
      <c r="J37" s="8">
        <f>INTAVI!J37+NRGSUP!J37</f>
        <v>1297.4501786399999</v>
      </c>
      <c r="K37" s="8">
        <f>INTAVI!K37+NRGSUP!K37</f>
        <v>1278.82649664</v>
      </c>
      <c r="L37" s="8">
        <f>INTAVI!L37+NRGSUP!L37</f>
        <v>1070.8619644800003</v>
      </c>
      <c r="M37" s="8">
        <f>INTAVI!M37+NRGSUP!M37</f>
        <v>866.00146247999976</v>
      </c>
      <c r="N37" s="8">
        <f>INTAVI!N37+NRGSUP!N37</f>
        <v>754.25937048000003</v>
      </c>
      <c r="O37" s="8">
        <f>INTAVI!O37+NRGSUP!O37</f>
        <v>676.66061231999981</v>
      </c>
      <c r="P37" s="8">
        <f>INTAVI!P37+NRGSUP!P37</f>
        <v>614.58175547999997</v>
      </c>
      <c r="Q37" s="8">
        <f>INTAVI!Q37+NRGSUP!Q37</f>
        <v>599.06185415999994</v>
      </c>
      <c r="R37" s="8">
        <f>INTAVI!R37+NRGSUP!R37</f>
        <v>582.92648567999981</v>
      </c>
      <c r="S37" s="8">
        <f>INTAVI!S37+NRGSUP!S37</f>
        <v>628.70606568000017</v>
      </c>
      <c r="T37" s="8">
        <f>INTAVI!T37+NRGSUP!T37</f>
        <v>619.1519796</v>
      </c>
      <c r="U37" s="8">
        <f>INTAVI!U37+NRGSUP!U37</f>
        <v>678.29295996000019</v>
      </c>
      <c r="V37" s="8">
        <f>INTAVI!V37+NRGSUP!V37</f>
        <v>706.91505192</v>
      </c>
      <c r="W37" s="8">
        <f>INTAVI!W37+NRGSUP!W37</f>
        <v>690.44862347999992</v>
      </c>
      <c r="X37" s="8">
        <f>INTAVI!X37+NRGSUP!X37</f>
        <v>691.96995252000011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3.0764159999999987</v>
      </c>
      <c r="F38" s="8">
        <f>INTAVI!F38+NRGSUP!F38</f>
        <v>3.0764159999999992</v>
      </c>
      <c r="G38" s="8">
        <f>INTAVI!G38+NRGSUP!G38</f>
        <v>3.0764159999999992</v>
      </c>
      <c r="H38" s="8">
        <f>INTAVI!H38+NRGSUP!H38</f>
        <v>3.0764159999999992</v>
      </c>
      <c r="I38" s="8">
        <f>INTAVI!I38+NRGSUP!I38</f>
        <v>3.0764159999999992</v>
      </c>
      <c r="J38" s="8">
        <f>INTAVI!J38+NRGSUP!J38</f>
        <v>0</v>
      </c>
      <c r="K38" s="8">
        <f>INTAVI!K38+NRGSUP!K38</f>
        <v>3.1353840000000011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1.2542039999999997</v>
      </c>
      <c r="U38" s="8">
        <f>INTAVI!U38+NRGSUP!U38</f>
        <v>1.5676919999999996</v>
      </c>
      <c r="V38" s="8">
        <f>INTAVI!V38+NRGSUP!V38</f>
        <v>1.2542040000000001</v>
      </c>
      <c r="W38" s="8">
        <f>INTAVI!W38+NRGSUP!W38</f>
        <v>1.2542039999999997</v>
      </c>
      <c r="X38" s="8">
        <f>INTAVI!X38+NRGSUP!X38</f>
        <v>1.2542039999999994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69.061618080000002</v>
      </c>
      <c r="E39" s="8">
        <f>INTAVI!E39+NRGSUP!E39</f>
        <v>47.087396280000007</v>
      </c>
      <c r="F39" s="8">
        <f>INTAVI!F39+NRGSUP!F39</f>
        <v>31.391597519999994</v>
      </c>
      <c r="G39" s="8">
        <f>INTAVI!G39+NRGSUP!G39</f>
        <v>72.200570759999991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80.758079999999978</v>
      </c>
      <c r="D40" s="8">
        <f>INTAVI!D40+NRGSUP!D40</f>
        <v>37.272959999999998</v>
      </c>
      <c r="E40" s="8">
        <f>INTAVI!E40+NRGSUP!E40</f>
        <v>46.591200000000022</v>
      </c>
      <c r="F40" s="8">
        <f>INTAVI!F40+NRGSUP!F40</f>
        <v>68.333760000000012</v>
      </c>
      <c r="G40" s="8">
        <f>INTAVI!G40+NRGSUP!G40</f>
        <v>46.591200000000008</v>
      </c>
      <c r="H40" s="8">
        <f>INTAVI!H40+NRGSUP!H40</f>
        <v>152.19791999999998</v>
      </c>
      <c r="I40" s="8">
        <f>INTAVI!I40+NRGSUP!I40</f>
        <v>170.83440000000002</v>
      </c>
      <c r="J40" s="8">
        <f>INTAVI!J40+NRGSUP!J40</f>
        <v>217.22422247999998</v>
      </c>
      <c r="K40" s="8">
        <f>INTAVI!K40+NRGSUP!K40</f>
        <v>245.15331732000001</v>
      </c>
      <c r="L40" s="8">
        <f>INTAVI!L40+NRGSUP!L40</f>
        <v>121.02504227999999</v>
      </c>
      <c r="M40" s="8">
        <f>INTAVI!M40+NRGSUP!M40</f>
        <v>161.36655048</v>
      </c>
      <c r="N40" s="8">
        <f>INTAVI!N40+NRGSUP!N40</f>
        <v>179.98594704000001</v>
      </c>
      <c r="O40" s="8">
        <f>INTAVI!O40+NRGSUP!O40</f>
        <v>198.60508476000001</v>
      </c>
      <c r="P40" s="8">
        <f>INTAVI!P40+NRGSUP!P40</f>
        <v>229.63689468000004</v>
      </c>
      <c r="Q40" s="8">
        <f>INTAVI!Q40+NRGSUP!Q40</f>
        <v>266.87568780000004</v>
      </c>
      <c r="R40" s="8">
        <f>INTAVI!R40+NRGSUP!R40</f>
        <v>282.91496724000001</v>
      </c>
      <c r="S40" s="8">
        <f>INTAVI!S40+NRGSUP!S40</f>
        <v>313.71408000000008</v>
      </c>
      <c r="T40" s="8">
        <f>INTAVI!T40+NRGSUP!T40</f>
        <v>344.78316288000008</v>
      </c>
      <c r="U40" s="8">
        <f>INTAVI!U40+NRGSUP!U40</f>
        <v>400.18165272000016</v>
      </c>
      <c r="V40" s="8">
        <f>INTAVI!V40+NRGSUP!V40</f>
        <v>401.11502976000025</v>
      </c>
      <c r="W40" s="8">
        <f>INTAVI!W40+NRGSUP!W40</f>
        <v>191.37749544000008</v>
      </c>
      <c r="X40" s="8">
        <f>INTAVI!X40+NRGSUP!X40</f>
        <v>214.09407036000005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0</v>
      </c>
      <c r="D41" s="8">
        <f>INTAVI!D41+NRGSUP!D41</f>
        <v>0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1813.2386781600001</v>
      </c>
      <c r="D43" s="8">
        <f>INTAVI!D43+NRGSUP!D43</f>
        <v>2038.3078248000006</v>
      </c>
      <c r="E43" s="8">
        <f>INTAVI!E43+NRGSUP!E43</f>
        <v>2123.8983043199996</v>
      </c>
      <c r="F43" s="8">
        <f>INTAVI!F43+NRGSUP!F43</f>
        <v>2139.7478497199995</v>
      </c>
      <c r="G43" s="8">
        <f>INTAVI!G43+NRGSUP!G43</f>
        <v>2431.3882881599998</v>
      </c>
      <c r="H43" s="8">
        <f>INTAVI!H43+NRGSUP!H43</f>
        <v>2691.3280352399993</v>
      </c>
      <c r="I43" s="8">
        <f>INTAVI!I43+NRGSUP!I43</f>
        <v>2840.3172298799996</v>
      </c>
      <c r="J43" s="8">
        <f>INTAVI!J43+NRGSUP!J43</f>
        <v>3367.0193777999998</v>
      </c>
      <c r="K43" s="8">
        <f>INTAVI!K43+NRGSUP!K43</f>
        <v>3449.9980101600004</v>
      </c>
      <c r="L43" s="8">
        <f>INTAVI!L43+NRGSUP!L43</f>
        <v>2789.3602011600001</v>
      </c>
      <c r="M43" s="8">
        <f>INTAVI!M43+NRGSUP!M43</f>
        <v>3185.1045298800004</v>
      </c>
      <c r="N43" s="8">
        <f>INTAVI!N43+NRGSUP!N43</f>
        <v>3322.3386783599999</v>
      </c>
      <c r="O43" s="8">
        <f>INTAVI!O43+NRGSUP!O43</f>
        <v>3456.3807766799996</v>
      </c>
      <c r="P43" s="8">
        <f>INTAVI!P43+NRGSUP!P43</f>
        <v>3526.5933424799996</v>
      </c>
      <c r="Q43" s="8">
        <f>INTAVI!Q43+NRGSUP!Q43</f>
        <v>4056.3805698000015</v>
      </c>
      <c r="R43" s="8">
        <f>INTAVI!R43+NRGSUP!R43</f>
        <v>4322.4355231200016</v>
      </c>
      <c r="S43" s="8">
        <f>INTAVI!S43+NRGSUP!S43</f>
        <v>4690.8428205600003</v>
      </c>
      <c r="T43" s="8">
        <f>INTAVI!T43+NRGSUP!T43</f>
        <v>4994.4610497599979</v>
      </c>
      <c r="U43" s="8">
        <f>INTAVI!U43+NRGSUP!U43</f>
        <v>5346.9902584799993</v>
      </c>
      <c r="V43" s="8">
        <f>INTAVI!V43+NRGSUP!V43</f>
        <v>5562.317596679999</v>
      </c>
      <c r="W43" s="8">
        <f>INTAVI!W43+NRGSUP!W43</f>
        <v>5451.795727560002</v>
      </c>
      <c r="X43" s="8">
        <f>INTAVI!X43+NRGSUP!X43</f>
        <v>5461.9704874799991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2045.4329887200001</v>
      </c>
      <c r="D44" s="8">
        <f>INTAVI!D44+NRGSUP!D44</f>
        <v>2221.8168455999999</v>
      </c>
      <c r="E44" s="8">
        <f>INTAVI!E44+NRGSUP!E44</f>
        <v>1850.4825127200002</v>
      </c>
      <c r="F44" s="8">
        <f>INTAVI!F44+NRGSUP!F44</f>
        <v>1247.06474424</v>
      </c>
      <c r="G44" s="8">
        <f>INTAVI!G44+NRGSUP!G44</f>
        <v>1151.1367941600001</v>
      </c>
      <c r="H44" s="8">
        <f>INTAVI!H44+NRGSUP!H44</f>
        <v>1126.3807447200002</v>
      </c>
      <c r="I44" s="8">
        <f>INTAVI!I44+NRGSUP!I44</f>
        <v>1114.0035559200001</v>
      </c>
      <c r="J44" s="8">
        <f>INTAVI!J44+NRGSUP!J44</f>
        <v>927.09295847999988</v>
      </c>
      <c r="K44" s="8">
        <f>INTAVI!K44+NRGSUP!K44</f>
        <v>1094.5277344799999</v>
      </c>
      <c r="L44" s="8">
        <f>INTAVI!L44+NRGSUP!L44</f>
        <v>1116.2321186400002</v>
      </c>
      <c r="M44" s="8">
        <f>INTAVI!M44+NRGSUP!M44</f>
        <v>880.36419456000021</v>
      </c>
      <c r="N44" s="8">
        <f>INTAVI!N44+NRGSUP!N44</f>
        <v>609.48292536000008</v>
      </c>
      <c r="O44" s="8">
        <f>INTAVI!O44+NRGSUP!O44</f>
        <v>879.52381632000026</v>
      </c>
      <c r="P44" s="8">
        <f>INTAVI!P44+NRGSUP!P44</f>
        <v>504.82462679999998</v>
      </c>
      <c r="Q44" s="8">
        <f>INTAVI!Q44+NRGSUP!Q44</f>
        <v>363.59817192000008</v>
      </c>
      <c r="R44" s="8">
        <f>INTAVI!R44+NRGSUP!R44</f>
        <v>384.10802640000003</v>
      </c>
      <c r="S44" s="8">
        <f>INTAVI!S44+NRGSUP!S44</f>
        <v>275.74242264000003</v>
      </c>
      <c r="T44" s="8">
        <f>INTAVI!T44+NRGSUP!T44</f>
        <v>223.67853864000006</v>
      </c>
      <c r="U44" s="8">
        <f>INTAVI!U44+NRGSUP!U44</f>
        <v>196.32082751999999</v>
      </c>
      <c r="V44" s="8">
        <f>INTAVI!V44+NRGSUP!V44</f>
        <v>123.84879264000003</v>
      </c>
      <c r="W44" s="8">
        <f>INTAVI!W44+NRGSUP!W44</f>
        <v>199.69794432</v>
      </c>
      <c r="X44" s="8">
        <f>INTAVI!X44+NRGSUP!X44</f>
        <v>146.20352256000004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77.622005160000015</v>
      </c>
      <c r="D47" s="8">
        <f>INTAVI!D47+NRGSUP!D47</f>
        <v>148.49435916000002</v>
      </c>
      <c r="E47" s="8">
        <f>INTAVI!E47+NRGSUP!E47</f>
        <v>175.49354484000003</v>
      </c>
      <c r="F47" s="8">
        <f>INTAVI!F47+NRGSUP!F47</f>
        <v>70.872354000000016</v>
      </c>
      <c r="G47" s="8">
        <f>INTAVI!G47+NRGSUP!G47</f>
        <v>188.99284716</v>
      </c>
      <c r="H47" s="8">
        <f>INTAVI!H47+NRGSUP!H47</f>
        <v>290.23906716000005</v>
      </c>
      <c r="I47" s="8">
        <f>INTAVI!I47+NRGSUP!I47</f>
        <v>145.11967884000001</v>
      </c>
      <c r="J47" s="8">
        <f>INTAVI!J47+NRGSUP!J47</f>
        <v>185.61816683999999</v>
      </c>
      <c r="K47" s="8">
        <f>INTAVI!K47+NRGSUP!K47</f>
        <v>6.2946968400000021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267.40338299999996</v>
      </c>
      <c r="D48" s="8">
        <f>INTAVI!D48+NRGSUP!D48</f>
        <v>334.25449200000003</v>
      </c>
      <c r="E48" s="8">
        <f>INTAVI!E48+NRGSUP!E48</f>
        <v>296.05375800000002</v>
      </c>
      <c r="F48" s="8">
        <f>INTAVI!F48+NRGSUP!F48</f>
        <v>305.60411699999997</v>
      </c>
      <c r="G48" s="8">
        <f>INTAVI!G48+NRGSUP!G48</f>
        <v>372.45487500000002</v>
      </c>
      <c r="H48" s="8">
        <f>INTAVI!H48+NRGSUP!H48</f>
        <v>390.32779499999998</v>
      </c>
      <c r="I48" s="8">
        <f>INTAVI!I48+NRGSUP!I48</f>
        <v>357.55211700000001</v>
      </c>
      <c r="J48" s="8">
        <f>INTAVI!J48+NRGSUP!J48</f>
        <v>388.37202300000001</v>
      </c>
      <c r="K48" s="8">
        <f>INTAVI!K48+NRGSUP!K48</f>
        <v>423.38883599999997</v>
      </c>
      <c r="L48" s="8">
        <f>INTAVI!L48+NRGSUP!L48</f>
        <v>445.67242199999993</v>
      </c>
      <c r="M48" s="8">
        <f>INTAVI!M48+NRGSUP!M48</f>
        <v>385.18810200000001</v>
      </c>
      <c r="N48" s="8">
        <f>INTAVI!N48+NRGSUP!N48</f>
        <v>378.82166399999994</v>
      </c>
      <c r="O48" s="8">
        <f>INTAVI!O48+NRGSUP!O48</f>
        <v>334.25449200000003</v>
      </c>
      <c r="P48" s="8">
        <f>INTAVI!P48+NRGSUP!P48</f>
        <v>362.90486699999997</v>
      </c>
      <c r="Q48" s="8">
        <f>INTAVI!Q48+NRGSUP!Q48</f>
        <v>343.80450000000002</v>
      </c>
      <c r="R48" s="8">
        <f>INTAVI!R48+NRGSUP!R48</f>
        <v>366.08808600000003</v>
      </c>
      <c r="S48" s="8">
        <f>INTAVI!S48+NRGSUP!S48</f>
        <v>404.28846899999996</v>
      </c>
      <c r="T48" s="8">
        <f>INTAVI!T48+NRGSUP!T48</f>
        <v>379.45837799999998</v>
      </c>
      <c r="U48" s="8">
        <f>INTAVI!U48+NRGSUP!U48</f>
        <v>386.46188099999995</v>
      </c>
      <c r="V48" s="8">
        <f>INTAVI!V48+NRGSUP!V48</f>
        <v>387.41660099999996</v>
      </c>
      <c r="W48" s="8">
        <f>INTAVI!W48+NRGSUP!W48</f>
        <v>325.65920399999999</v>
      </c>
      <c r="X48" s="8">
        <f>INTAVI!X48+NRGSUP!X48</f>
        <v>353.35450800000001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3493.70604</v>
      </c>
      <c r="D51" s="27">
        <f>INTAVI!D51+NRGSUP!D51</f>
        <v>3531.1696199999997</v>
      </c>
      <c r="E51" s="27">
        <f>INTAVI!E51+NRGSUP!E51</f>
        <v>3616.2452700000003</v>
      </c>
      <c r="F51" s="27">
        <f>INTAVI!F51+NRGSUP!F51</f>
        <v>4004.7658200000001</v>
      </c>
      <c r="G51" s="27">
        <f>INTAVI!G51+NRGSUP!G51</f>
        <v>4161.5877600000003</v>
      </c>
      <c r="H51" s="27">
        <f>INTAVI!H51+NRGSUP!H51</f>
        <v>4566.164130000001</v>
      </c>
      <c r="I51" s="27">
        <f>INTAVI!I51+NRGSUP!I51</f>
        <v>4437.4146300000002</v>
      </c>
      <c r="J51" s="27">
        <f>INTAVI!J51+NRGSUP!J51</f>
        <v>4332.7488599999997</v>
      </c>
      <c r="K51" s="27">
        <f>INTAVI!K51+NRGSUP!K51</f>
        <v>4026.3250500000004</v>
      </c>
      <c r="L51" s="27">
        <f>INTAVI!L51+NRGSUP!L51</f>
        <v>3887.3765700000004</v>
      </c>
      <c r="M51" s="27">
        <f>INTAVI!M51+NRGSUP!M51</f>
        <v>4722.3801899999999</v>
      </c>
      <c r="N51" s="27">
        <f>INTAVI!N51+NRGSUP!N51</f>
        <v>4121.5996799999994</v>
      </c>
      <c r="O51" s="27">
        <f>INTAVI!O51+NRGSUP!O51</f>
        <v>3886.2657900000004</v>
      </c>
      <c r="P51" s="27">
        <f>INTAVI!P51+NRGSUP!P51</f>
        <v>3292.3014300000004</v>
      </c>
      <c r="Q51" s="27">
        <f>INTAVI!Q51+NRGSUP!Q51</f>
        <v>2797.3984499999997</v>
      </c>
      <c r="R51" s="27">
        <f>INTAVI!R51+NRGSUP!R51</f>
        <v>2643.9593399999994</v>
      </c>
      <c r="S51" s="27">
        <f>INTAVI!S51+NRGSUP!S51</f>
        <v>2350.8144000000002</v>
      </c>
      <c r="T51" s="27">
        <f>INTAVI!T51+NRGSUP!T51</f>
        <v>2174.9347065600004</v>
      </c>
      <c r="U51" s="27">
        <f>INTAVI!U51+NRGSUP!U51</f>
        <v>2156.1607069199999</v>
      </c>
      <c r="V51" s="27">
        <f>INTAVI!V51+NRGSUP!V51</f>
        <v>2127.5385318000008</v>
      </c>
      <c r="W51" s="27">
        <f>INTAVI!W51+NRGSUP!W51</f>
        <v>2504.3266195200003</v>
      </c>
      <c r="X51" s="27">
        <f>INTAVI!X51+NRGSUP!X51</f>
        <v>2552.3686623600001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65.080828800000006</v>
      </c>
      <c r="Q52" s="27">
        <f t="shared" si="20"/>
        <v>82.56066156</v>
      </c>
      <c r="R52" s="27">
        <f t="shared" si="20"/>
        <v>101.35036547999999</v>
      </c>
      <c r="S52" s="27">
        <f t="shared" si="20"/>
        <v>214.10904672000001</v>
      </c>
      <c r="T52" s="27">
        <f t="shared" si="20"/>
        <v>137.75715108</v>
      </c>
      <c r="U52" s="27">
        <f t="shared" si="20"/>
        <v>168.75758123999998</v>
      </c>
      <c r="V52" s="27">
        <f t="shared" si="20"/>
        <v>175.97389212000002</v>
      </c>
      <c r="W52" s="27">
        <f t="shared" si="20"/>
        <v>275.19878951999999</v>
      </c>
      <c r="X52" s="27">
        <f t="shared" si="20"/>
        <v>414.39831479999998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0</v>
      </c>
      <c r="P53" s="8">
        <f>INTAVI!P53+NRGSUP!P53</f>
        <v>22.165228799999998</v>
      </c>
      <c r="Q53" s="8">
        <f>INTAVI!Q53+NRGSUP!Q53</f>
        <v>36.8941716</v>
      </c>
      <c r="R53" s="8">
        <f>INTAVI!R53+NRGSUP!R53</f>
        <v>41.470228800000001</v>
      </c>
      <c r="S53" s="8">
        <f>INTAVI!S53+NRGSUP!S53</f>
        <v>69.49799999999999</v>
      </c>
      <c r="T53" s="8">
        <f>INTAVI!T53+NRGSUP!T53</f>
        <v>25.8831144</v>
      </c>
      <c r="U53" s="8">
        <f>INTAVI!U53+NRGSUP!U53</f>
        <v>89.8037712</v>
      </c>
      <c r="V53" s="8">
        <f>INTAVI!V53+NRGSUP!V53</f>
        <v>107.10722880000003</v>
      </c>
      <c r="W53" s="8">
        <f>INTAVI!W53+NRGSUP!W53</f>
        <v>142.14194280000001</v>
      </c>
      <c r="X53" s="8">
        <f>INTAVI!X53+NRGSUP!X53</f>
        <v>186.61551479999997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42.915600000000005</v>
      </c>
      <c r="Q54" s="45">
        <f>INTAVI!Q54+NRGSUP!Q54</f>
        <v>45.666489959999993</v>
      </c>
      <c r="R54" s="45">
        <f>INTAVI!R54+NRGSUP!R54</f>
        <v>59.88013668</v>
      </c>
      <c r="S54" s="45">
        <f>INTAVI!S54+NRGSUP!S54</f>
        <v>144.61104672000002</v>
      </c>
      <c r="T54" s="45">
        <f>INTAVI!T54+NRGSUP!T54</f>
        <v>111.87403668</v>
      </c>
      <c r="U54" s="45">
        <f>INTAVI!U54+NRGSUP!U54</f>
        <v>78.953810039999979</v>
      </c>
      <c r="V54" s="45">
        <f>INTAVI!V54+NRGSUP!V54</f>
        <v>68.866663320000001</v>
      </c>
      <c r="W54" s="45">
        <f>INTAVI!W54+NRGSUP!W54</f>
        <v>133.05684671999998</v>
      </c>
      <c r="X54" s="45">
        <f>INTAVI!X54+NRGSUP!X54</f>
        <v>227.78280000000001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3024.7842240000004</v>
      </c>
      <c r="D61" s="49">
        <f t="shared" si="21"/>
        <v>3290.6720447999992</v>
      </c>
      <c r="E61" s="49">
        <f t="shared" si="21"/>
        <v>3553.3365739200008</v>
      </c>
      <c r="F61" s="49">
        <f t="shared" si="21"/>
        <v>3752.4506241599997</v>
      </c>
      <c r="G61" s="49">
        <f t="shared" si="21"/>
        <v>3930.2522992799995</v>
      </c>
      <c r="H61" s="49">
        <f t="shared" si="21"/>
        <v>3973.8747160799994</v>
      </c>
      <c r="I61" s="49">
        <f t="shared" si="21"/>
        <v>4173.8457535200005</v>
      </c>
      <c r="J61" s="49">
        <f t="shared" si="21"/>
        <v>4202.1256226400001</v>
      </c>
      <c r="K61" s="49">
        <f t="shared" si="21"/>
        <v>4457.0855534399989</v>
      </c>
      <c r="L61" s="49">
        <f t="shared" si="21"/>
        <v>4574.3064868799984</v>
      </c>
      <c r="M61" s="49">
        <f t="shared" si="21"/>
        <v>4561.8326099999986</v>
      </c>
      <c r="N61" s="49">
        <f t="shared" si="21"/>
        <v>4449.6373082399987</v>
      </c>
      <c r="O61" s="49">
        <f t="shared" si="21"/>
        <v>4905.555526799998</v>
      </c>
      <c r="P61" s="49">
        <f t="shared" si="21"/>
        <v>5061.7340510399999</v>
      </c>
      <c r="Q61" s="49">
        <f t="shared" si="21"/>
        <v>5364.9853480799984</v>
      </c>
      <c r="R61" s="49">
        <f t="shared" si="21"/>
        <v>5967.2421331199985</v>
      </c>
      <c r="S61" s="49">
        <f t="shared" si="21"/>
        <v>6002.8030051199994</v>
      </c>
      <c r="T61" s="49">
        <f t="shared" si="21"/>
        <v>6400.6602739199998</v>
      </c>
      <c r="U61" s="49">
        <f t="shared" si="21"/>
        <v>6428.4087650399997</v>
      </c>
      <c r="V61" s="49">
        <f t="shared" si="21"/>
        <v>6315.7201963200014</v>
      </c>
      <c r="W61" s="49">
        <f t="shared" si="21"/>
        <v>6537.1417178400025</v>
      </c>
      <c r="X61" s="49">
        <f t="shared" si="21"/>
        <v>7367.3341848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3024.7842240000004</v>
      </c>
      <c r="D62" s="52">
        <f>INTAVI!D62+NRGSUP!D62</f>
        <v>3290.6720447999992</v>
      </c>
      <c r="E62" s="52">
        <f>INTAVI!E62+NRGSUP!E62</f>
        <v>3549.9514176000007</v>
      </c>
      <c r="F62" s="52">
        <f>INTAVI!F62+NRGSUP!F62</f>
        <v>3748.1919551999999</v>
      </c>
      <c r="G62" s="52">
        <f>INTAVI!G62+NRGSUP!G62</f>
        <v>3923.9198207999998</v>
      </c>
      <c r="H62" s="52">
        <f>INTAVI!H62+NRGSUP!H62</f>
        <v>3956.8483583999996</v>
      </c>
      <c r="I62" s="52">
        <f>INTAVI!I62+NRGSUP!I62</f>
        <v>4109.0559551999995</v>
      </c>
      <c r="J62" s="52">
        <f>INTAVI!J62+NRGSUP!J62</f>
        <v>4035.9199103999999</v>
      </c>
      <c r="K62" s="52">
        <f>INTAVI!K62+NRGSUP!K62</f>
        <v>4261.2639552000001</v>
      </c>
      <c r="L62" s="52">
        <f>INTAVI!L62+NRGSUP!L62</f>
        <v>4407.4235519999984</v>
      </c>
      <c r="M62" s="52">
        <f>INTAVI!M62+NRGSUP!M62</f>
        <v>4399.360761599999</v>
      </c>
      <c r="N62" s="52">
        <f>INTAVI!N62+NRGSUP!N62</f>
        <v>4284.0004031999988</v>
      </c>
      <c r="O62" s="52">
        <f>INTAVI!O62+NRGSUP!O62</f>
        <v>4696.2724031999978</v>
      </c>
      <c r="P62" s="52">
        <f>INTAVI!P62+NRGSUP!P62</f>
        <v>4805.6956415999994</v>
      </c>
      <c r="Q62" s="52">
        <f>INTAVI!Q62+NRGSUP!Q62</f>
        <v>5078.527775999999</v>
      </c>
      <c r="R62" s="52">
        <f>INTAVI!R62+NRGSUP!R62</f>
        <v>5639.3124479999988</v>
      </c>
      <c r="S62" s="52">
        <f>INTAVI!S62+NRGSUP!S62</f>
        <v>5663.9520000000002</v>
      </c>
      <c r="T62" s="52">
        <f>INTAVI!T62+NRGSUP!T62</f>
        <v>5984.1605375999989</v>
      </c>
      <c r="U62" s="52">
        <f>INTAVI!U62+NRGSUP!U62</f>
        <v>6022.2395519999991</v>
      </c>
      <c r="V62" s="52">
        <f>INTAVI!V62+NRGSUP!V62</f>
        <v>5916.6237312000012</v>
      </c>
      <c r="W62" s="52">
        <f>INTAVI!W62+NRGSUP!W62</f>
        <v>6015.7444032000021</v>
      </c>
      <c r="X62" s="52">
        <f>INTAVI!X62+NRGSUP!X62</f>
        <v>6653.6963135999995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3.0518207999999998</v>
      </c>
      <c r="I63" s="52">
        <f>INTAVI!I63+NRGSUP!I63</f>
        <v>3.0518207999999998</v>
      </c>
      <c r="J63" s="52">
        <f>INTAVI!J63+NRGSUP!J63</f>
        <v>3.0518207999999989</v>
      </c>
      <c r="K63" s="52">
        <f>INTAVI!K63+NRGSUP!K63</f>
        <v>6.8991552</v>
      </c>
      <c r="L63" s="52">
        <f>INTAVI!L63+NRGSUP!L63</f>
        <v>3.4497792000000005</v>
      </c>
      <c r="M63" s="52">
        <f>INTAVI!M63+NRGSUP!M63</f>
        <v>6.8991552000000018</v>
      </c>
      <c r="N63" s="52">
        <f>INTAVI!N63+NRGSUP!N63</f>
        <v>6.8991552000000009</v>
      </c>
      <c r="O63" s="52">
        <f>INTAVI!O63+NRGSUP!O63</f>
        <v>3.4497792000000018</v>
      </c>
      <c r="P63" s="52">
        <f>INTAVI!P63+NRGSUP!P63</f>
        <v>3.4497792000000009</v>
      </c>
      <c r="Q63" s="52">
        <f>INTAVI!Q63+NRGSUP!Q63</f>
        <v>3.4497791999999983</v>
      </c>
      <c r="R63" s="52">
        <f>INTAVI!R63+NRGSUP!R63</f>
        <v>6.8991551999999992</v>
      </c>
      <c r="S63" s="52">
        <f>INTAVI!S63+NRGSUP!S63</f>
        <v>6.8991552000000071</v>
      </c>
      <c r="T63" s="52">
        <f>INTAVI!T63+NRGSUP!T63</f>
        <v>7.9341695999999837</v>
      </c>
      <c r="U63" s="52">
        <f>INTAVI!U63+NRGSUP!U63</f>
        <v>8.9687807999999958</v>
      </c>
      <c r="V63" s="52">
        <f>INTAVI!V63+NRGSUP!V63</f>
        <v>12.073420799999985</v>
      </c>
      <c r="W63" s="52">
        <f>INTAVI!W63+NRGSUP!W63</f>
        <v>12.073420799999994</v>
      </c>
      <c r="X63" s="52">
        <f>INTAVI!X63+NRGSUP!X63</f>
        <v>17.937964799999985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3.3851563200000001</v>
      </c>
      <c r="F64" s="52">
        <f>INTAVI!F64+NRGSUP!F64</f>
        <v>4.2586689600000005</v>
      </c>
      <c r="G64" s="52">
        <f>INTAVI!G64+NRGSUP!G64</f>
        <v>3.7128218400000002</v>
      </c>
      <c r="H64" s="52">
        <f>INTAVI!H64+NRGSUP!H64</f>
        <v>4.2042218400000007</v>
      </c>
      <c r="I64" s="52">
        <f>INTAVI!I64+NRGSUP!I64</f>
        <v>4.5316907999999998</v>
      </c>
      <c r="J64" s="52">
        <f>INTAVI!J64+NRGSUP!J64</f>
        <v>5.6237781600000005</v>
      </c>
      <c r="K64" s="52">
        <f>INTAVI!K64+NRGSUP!K64</f>
        <v>6.8249563200000001</v>
      </c>
      <c r="L64" s="52">
        <f>INTAVI!L64+NRGSUP!L64</f>
        <v>10.646868960000001</v>
      </c>
      <c r="M64" s="52">
        <f>INTAVI!M64+NRGSUP!M64</f>
        <v>22.822778160000002</v>
      </c>
      <c r="N64" s="52">
        <f>INTAVI!N64+NRGSUP!N64</f>
        <v>25.279778160000006</v>
      </c>
      <c r="O64" s="52">
        <f>INTAVI!O64+NRGSUP!O64</f>
        <v>26.42611608</v>
      </c>
      <c r="P64" s="52">
        <f>INTAVI!P64+NRGSUP!P64</f>
        <v>35.435443679999999</v>
      </c>
      <c r="Q64" s="52">
        <f>INTAVI!Q64+NRGSUP!Q64</f>
        <v>47.829534480000007</v>
      </c>
      <c r="R64" s="52">
        <f>INTAVI!R64+NRGSUP!R64</f>
        <v>53.562600000000003</v>
      </c>
      <c r="S64" s="52">
        <f>INTAVI!S64+NRGSUP!S64</f>
        <v>73.218600000000009</v>
      </c>
      <c r="T64" s="52">
        <f>INTAVI!T64+NRGSUP!T64</f>
        <v>73.710000000000008</v>
      </c>
      <c r="U64" s="52">
        <f>INTAVI!U64+NRGSUP!U64</f>
        <v>84.848465519999991</v>
      </c>
      <c r="V64" s="52">
        <f>INTAVI!V64+NRGSUP!V64</f>
        <v>89.107331040000034</v>
      </c>
      <c r="W64" s="52">
        <f>INTAVI!W64+NRGSUP!W64</f>
        <v>88.28826552000001</v>
      </c>
      <c r="X64" s="52">
        <f>INTAVI!X64+NRGSUP!X64</f>
        <v>91.83715632000002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46.100159999999988</v>
      </c>
      <c r="Q65" s="52">
        <f>INTAVI!Q65+NRGSUP!Q65</f>
        <v>47.70000000000001</v>
      </c>
      <c r="R65" s="52">
        <f>INTAVI!R65+NRGSUP!R65</f>
        <v>65.900159999999985</v>
      </c>
      <c r="S65" s="52">
        <f>INTAVI!S65+NRGSUP!S65</f>
        <v>90.299880000000002</v>
      </c>
      <c r="T65" s="52">
        <f>INTAVI!T65+NRGSUP!T65</f>
        <v>122.29991999999999</v>
      </c>
      <c r="U65" s="52">
        <f>INTAVI!U65+NRGSUP!U65</f>
        <v>81.699840000000009</v>
      </c>
      <c r="V65" s="52">
        <f>INTAVI!V65+NRGSUP!V65</f>
        <v>75.200039999999987</v>
      </c>
      <c r="W65" s="52">
        <f>INTAVI!W65+NRGSUP!W65</f>
        <v>116.1</v>
      </c>
      <c r="X65" s="52">
        <f>INTAVI!X65+NRGSUP!X65</f>
        <v>227.99987999999996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1.9116</v>
      </c>
      <c r="I67" s="52">
        <f>INTAVI!I67+NRGSUP!I67</f>
        <v>15.292799999999998</v>
      </c>
      <c r="J67" s="52">
        <f>INTAVI!J67+NRGSUP!J67</f>
        <v>34.408799999999992</v>
      </c>
      <c r="K67" s="52">
        <f>INTAVI!K67+NRGSUP!K67</f>
        <v>45.878400000000013</v>
      </c>
      <c r="L67" s="52">
        <f>INTAVI!L67+NRGSUP!L67</f>
        <v>40.143599999999999</v>
      </c>
      <c r="M67" s="52">
        <f>INTAVI!M67+NRGSUP!M67</f>
        <v>30.585599999999989</v>
      </c>
      <c r="N67" s="52">
        <f>INTAVI!N67+NRGSUP!N67</f>
        <v>28.673999999999999</v>
      </c>
      <c r="O67" s="52">
        <f>INTAVI!O67+NRGSUP!O67</f>
        <v>24.850800000000003</v>
      </c>
      <c r="P67" s="52">
        <f>INTAVI!P67+NRGSUP!P67</f>
        <v>19.116</v>
      </c>
      <c r="Q67" s="52">
        <f>INTAVI!Q67+NRGSUP!Q67</f>
        <v>17.2044</v>
      </c>
      <c r="R67" s="52">
        <f>INTAVI!R67+NRGSUP!R67</f>
        <v>28.673999999999992</v>
      </c>
      <c r="S67" s="52">
        <f>INTAVI!S67+NRGSUP!S67</f>
        <v>19.116</v>
      </c>
      <c r="T67" s="52">
        <f>INTAVI!T67+NRGSUP!T67</f>
        <v>24.468480000000003</v>
      </c>
      <c r="U67" s="52">
        <f>INTAVI!U67+NRGSUP!U67</f>
        <v>23.70384</v>
      </c>
      <c r="V67" s="52">
        <f>INTAVI!V67+NRGSUP!V67</f>
        <v>28.865159999999996</v>
      </c>
      <c r="W67" s="52">
        <f>INTAVI!W67+NRGSUP!W67</f>
        <v>46.643039999999999</v>
      </c>
      <c r="X67" s="52">
        <f>INTAVI!X67+NRGSUP!X67</f>
        <v>48.936960000000006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2.6196566400000005</v>
      </c>
      <c r="H69" s="52">
        <f>INTAVI!H69+NRGSUP!H69</f>
        <v>7.8587150399999981</v>
      </c>
      <c r="I69" s="52">
        <f>INTAVI!I69+NRGSUP!I69</f>
        <v>41.913486720000009</v>
      </c>
      <c r="J69" s="52">
        <f>INTAVI!J69+NRGSUP!J69</f>
        <v>123.12131327999998</v>
      </c>
      <c r="K69" s="52">
        <f>INTAVI!K69+NRGSUP!K69</f>
        <v>136.21908671999998</v>
      </c>
      <c r="L69" s="52">
        <f>INTAVI!L69+NRGSUP!L69</f>
        <v>112.64268672000001</v>
      </c>
      <c r="M69" s="52">
        <f>INTAVI!M69+NRGSUP!M69</f>
        <v>102.16431504000001</v>
      </c>
      <c r="N69" s="52">
        <f>INTAVI!N69+NRGSUP!N69</f>
        <v>104.78397167999999</v>
      </c>
      <c r="O69" s="52">
        <f>INTAVI!O69+NRGSUP!O69</f>
        <v>154.55642832000001</v>
      </c>
      <c r="P69" s="52">
        <f>INTAVI!P69+NRGSUP!P69</f>
        <v>151.93702656000002</v>
      </c>
      <c r="Q69" s="52">
        <f>INTAVI!Q69+NRGSUP!Q69</f>
        <v>170.27385839999999</v>
      </c>
      <c r="R69" s="52">
        <f>INTAVI!R69+NRGSUP!R69</f>
        <v>172.89376991999998</v>
      </c>
      <c r="S69" s="52">
        <f>INTAVI!S69+NRGSUP!S69</f>
        <v>149.31736992</v>
      </c>
      <c r="T69" s="52">
        <f>INTAVI!T69+NRGSUP!T69</f>
        <v>188.08716671999997</v>
      </c>
      <c r="U69" s="52">
        <f>INTAVI!U69+NRGSUP!U69</f>
        <v>206.94828671999997</v>
      </c>
      <c r="V69" s="52">
        <f>INTAVI!V69+NRGSUP!V69</f>
        <v>193.85051327999997</v>
      </c>
      <c r="W69" s="52">
        <f>INTAVI!W69+NRGSUP!W69</f>
        <v>258.29258831999999</v>
      </c>
      <c r="X69" s="52">
        <f>INTAVI!X69+NRGSUP!X69</f>
        <v>326.92591007999999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71.439839999999975</v>
      </c>
      <c r="D2" s="21">
        <f t="shared" ref="D2:X2" si="0">SUM(D3,D17,D22,D25,D26,D51,D52)</f>
        <v>93.843995039999996</v>
      </c>
      <c r="E2" s="21">
        <f t="shared" si="0"/>
        <v>84.360356280000019</v>
      </c>
      <c r="F2" s="21">
        <f t="shared" si="0"/>
        <v>96.619277519999997</v>
      </c>
      <c r="G2" s="21">
        <f t="shared" si="0"/>
        <v>103.22823923999999</v>
      </c>
      <c r="H2" s="21">
        <f t="shared" si="0"/>
        <v>139.77359999999999</v>
      </c>
      <c r="I2" s="21">
        <f t="shared" si="0"/>
        <v>158.41008000000002</v>
      </c>
      <c r="J2" s="21">
        <f t="shared" si="0"/>
        <v>198.60508475999998</v>
      </c>
      <c r="K2" s="21">
        <f t="shared" si="0"/>
        <v>229.63715352</v>
      </c>
      <c r="L2" s="21">
        <f t="shared" si="0"/>
        <v>108.61211123999999</v>
      </c>
      <c r="M2" s="21">
        <f t="shared" si="0"/>
        <v>145.85064552</v>
      </c>
      <c r="N2" s="21">
        <f t="shared" si="0"/>
        <v>167.573016</v>
      </c>
      <c r="O2" s="21">
        <f t="shared" si="0"/>
        <v>189.29538648000002</v>
      </c>
      <c r="P2" s="21">
        <f t="shared" si="0"/>
        <v>211.01775696000004</v>
      </c>
      <c r="Q2" s="21">
        <f t="shared" si="0"/>
        <v>232.74038628000002</v>
      </c>
      <c r="R2" s="21">
        <f t="shared" si="0"/>
        <v>245.60758152</v>
      </c>
      <c r="S2" s="21">
        <f t="shared" si="0"/>
        <v>288.86544000000009</v>
      </c>
      <c r="T2" s="21">
        <f t="shared" si="0"/>
        <v>318.66801876000005</v>
      </c>
      <c r="U2" s="21">
        <f t="shared" si="0"/>
        <v>379.33234956000018</v>
      </c>
      <c r="V2" s="21">
        <f t="shared" si="0"/>
        <v>371.24152884000023</v>
      </c>
      <c r="W2" s="21">
        <f t="shared" si="0"/>
        <v>163.05988176000008</v>
      </c>
      <c r="X2" s="21">
        <f t="shared" si="0"/>
        <v>186.08758236000003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71.439839999999975</v>
      </c>
      <c r="D26" s="27">
        <f t="shared" si="13"/>
        <v>93.843995039999996</v>
      </c>
      <c r="E26" s="27">
        <f t="shared" si="13"/>
        <v>84.360356280000019</v>
      </c>
      <c r="F26" s="27">
        <f t="shared" si="13"/>
        <v>96.619277519999997</v>
      </c>
      <c r="G26" s="27">
        <f t="shared" si="13"/>
        <v>103.22823923999999</v>
      </c>
      <c r="H26" s="27">
        <f t="shared" si="13"/>
        <v>139.77359999999999</v>
      </c>
      <c r="I26" s="27">
        <f t="shared" si="13"/>
        <v>158.41008000000002</v>
      </c>
      <c r="J26" s="27">
        <f t="shared" si="13"/>
        <v>198.60508475999998</v>
      </c>
      <c r="K26" s="27">
        <f t="shared" si="13"/>
        <v>229.63715352</v>
      </c>
      <c r="L26" s="27">
        <f t="shared" si="13"/>
        <v>108.61211123999999</v>
      </c>
      <c r="M26" s="27">
        <f t="shared" si="13"/>
        <v>145.85064552</v>
      </c>
      <c r="N26" s="27">
        <f t="shared" si="13"/>
        <v>167.573016</v>
      </c>
      <c r="O26" s="27">
        <f t="shared" si="13"/>
        <v>189.29538648000002</v>
      </c>
      <c r="P26" s="27">
        <f t="shared" si="13"/>
        <v>211.01775696000004</v>
      </c>
      <c r="Q26" s="27">
        <f t="shared" si="13"/>
        <v>232.74038628000002</v>
      </c>
      <c r="R26" s="27">
        <f t="shared" si="13"/>
        <v>245.60758152</v>
      </c>
      <c r="S26" s="27">
        <f t="shared" si="13"/>
        <v>288.86544000000009</v>
      </c>
      <c r="T26" s="27">
        <f t="shared" si="13"/>
        <v>318.66801876000005</v>
      </c>
      <c r="U26" s="27">
        <f t="shared" si="13"/>
        <v>379.33234956000018</v>
      </c>
      <c r="V26" s="27">
        <f t="shared" si="13"/>
        <v>371.24152884000023</v>
      </c>
      <c r="W26" s="27">
        <f t="shared" si="13"/>
        <v>163.05988176000008</v>
      </c>
      <c r="X26" s="27">
        <f t="shared" ref="X26" si="14">SUM(X27,X33)</f>
        <v>186.08758236000003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71.439839999999975</v>
      </c>
      <c r="D33" s="19">
        <f t="shared" si="17"/>
        <v>93.843995039999996</v>
      </c>
      <c r="E33" s="19">
        <f t="shared" si="17"/>
        <v>84.360356280000019</v>
      </c>
      <c r="F33" s="19">
        <f t="shared" si="17"/>
        <v>96.619277519999997</v>
      </c>
      <c r="G33" s="19">
        <f t="shared" si="17"/>
        <v>103.22823923999999</v>
      </c>
      <c r="H33" s="19">
        <f t="shared" si="17"/>
        <v>139.77359999999999</v>
      </c>
      <c r="I33" s="19">
        <f t="shared" si="17"/>
        <v>158.41008000000002</v>
      </c>
      <c r="J33" s="19">
        <f t="shared" si="17"/>
        <v>198.60508475999998</v>
      </c>
      <c r="K33" s="19">
        <f t="shared" si="17"/>
        <v>229.63715352</v>
      </c>
      <c r="L33" s="19">
        <f t="shared" si="17"/>
        <v>108.61211123999999</v>
      </c>
      <c r="M33" s="19">
        <f t="shared" si="17"/>
        <v>145.85064552</v>
      </c>
      <c r="N33" s="19">
        <f t="shared" si="17"/>
        <v>167.573016</v>
      </c>
      <c r="O33" s="19">
        <f t="shared" si="17"/>
        <v>189.29538648000002</v>
      </c>
      <c r="P33" s="19">
        <f t="shared" si="17"/>
        <v>211.01775696000004</v>
      </c>
      <c r="Q33" s="19">
        <f t="shared" si="17"/>
        <v>232.74038628000002</v>
      </c>
      <c r="R33" s="19">
        <f t="shared" si="17"/>
        <v>245.60758152</v>
      </c>
      <c r="S33" s="19">
        <f t="shared" si="17"/>
        <v>288.86544000000009</v>
      </c>
      <c r="T33" s="19">
        <f t="shared" si="17"/>
        <v>318.66801876000005</v>
      </c>
      <c r="U33" s="19">
        <f t="shared" si="17"/>
        <v>379.33234956000018</v>
      </c>
      <c r="V33" s="19">
        <f t="shared" si="17"/>
        <v>371.24152884000023</v>
      </c>
      <c r="W33" s="19">
        <f t="shared" si="17"/>
        <v>163.05988176000008</v>
      </c>
      <c r="X33" s="19">
        <f t="shared" ref="X33" si="18">SUM(X34:X50)</f>
        <v>186.08758236000003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62.783195040000003</v>
      </c>
      <c r="E39" s="8">
        <f>INTAVI_PA_IN!E39+INTAVI_PA_EX!E39+INTAVI_FR_IN!E39+INTAVI_FR_EX!E39</f>
        <v>47.087396280000007</v>
      </c>
      <c r="F39" s="8">
        <f>INTAVI_PA_IN!F39+INTAVI_PA_EX!F39+INTAVI_FR_IN!F39+INTAVI_FR_EX!F39</f>
        <v>31.391597519999994</v>
      </c>
      <c r="G39" s="8">
        <f>INTAVI_PA_IN!G39+INTAVI_PA_EX!G39+INTAVI_FR_IN!G39+INTAVI_FR_EX!G39</f>
        <v>69.061359239999987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71.439839999999975</v>
      </c>
      <c r="D40" s="8">
        <f>INTAVI_PA_IN!D40+INTAVI_PA_EX!D40+INTAVI_FR_IN!D40+INTAVI_FR_EX!D40</f>
        <v>31.060799999999993</v>
      </c>
      <c r="E40" s="8">
        <f>INTAVI_PA_IN!E40+INTAVI_PA_EX!E40+INTAVI_FR_IN!E40+INTAVI_FR_EX!E40</f>
        <v>37.272960000000019</v>
      </c>
      <c r="F40" s="8">
        <f>INTAVI_PA_IN!F40+INTAVI_PA_EX!F40+INTAVI_FR_IN!F40+INTAVI_FR_EX!F40</f>
        <v>65.227680000000007</v>
      </c>
      <c r="G40" s="8">
        <f>INTAVI_PA_IN!G40+INTAVI_PA_EX!G40+INTAVI_FR_IN!G40+INTAVI_FR_EX!G40</f>
        <v>34.166880000000006</v>
      </c>
      <c r="H40" s="8">
        <f>INTAVI_PA_IN!H40+INTAVI_PA_EX!H40+INTAVI_FR_IN!H40+INTAVI_FR_EX!H40</f>
        <v>139.77359999999999</v>
      </c>
      <c r="I40" s="8">
        <f>INTAVI_PA_IN!I40+INTAVI_PA_EX!I40+INTAVI_FR_IN!I40+INTAVI_FR_EX!I40</f>
        <v>158.41008000000002</v>
      </c>
      <c r="J40" s="8">
        <f>INTAVI_PA_IN!J40+INTAVI_PA_EX!J40+INTAVI_FR_IN!J40+INTAVI_FR_EX!J40</f>
        <v>198.60508475999998</v>
      </c>
      <c r="K40" s="8">
        <f>INTAVI_PA_IN!K40+INTAVI_PA_EX!K40+INTAVI_FR_IN!K40+INTAVI_FR_EX!K40</f>
        <v>229.63715352</v>
      </c>
      <c r="L40" s="8">
        <f>INTAVI_PA_IN!L40+INTAVI_PA_EX!L40+INTAVI_FR_IN!L40+INTAVI_FR_EX!L40</f>
        <v>108.61211123999999</v>
      </c>
      <c r="M40" s="8">
        <f>INTAVI_PA_IN!M40+INTAVI_PA_EX!M40+INTAVI_FR_IN!M40+INTAVI_FR_EX!M40</f>
        <v>145.85064552</v>
      </c>
      <c r="N40" s="8">
        <f>INTAVI_PA_IN!N40+INTAVI_PA_EX!N40+INTAVI_FR_IN!N40+INTAVI_FR_EX!N40</f>
        <v>167.573016</v>
      </c>
      <c r="O40" s="8">
        <f>INTAVI_PA_IN!O40+INTAVI_PA_EX!O40+INTAVI_FR_IN!O40+INTAVI_FR_EX!O40</f>
        <v>189.29538648000002</v>
      </c>
      <c r="P40" s="8">
        <f>INTAVI_PA_IN!P40+INTAVI_PA_EX!P40+INTAVI_FR_IN!P40+INTAVI_FR_EX!P40</f>
        <v>211.01775696000004</v>
      </c>
      <c r="Q40" s="8">
        <f>INTAVI_PA_IN!Q40+INTAVI_PA_EX!Q40+INTAVI_FR_IN!Q40+INTAVI_FR_EX!Q40</f>
        <v>232.74038628000002</v>
      </c>
      <c r="R40" s="8">
        <f>INTAVI_PA_IN!R40+INTAVI_PA_EX!R40+INTAVI_FR_IN!R40+INTAVI_FR_EX!R40</f>
        <v>245.60758152</v>
      </c>
      <c r="S40" s="8">
        <f>INTAVI_PA_IN!S40+INTAVI_PA_EX!S40+INTAVI_FR_IN!S40+INTAVI_FR_EX!S40</f>
        <v>288.86544000000009</v>
      </c>
      <c r="T40" s="8">
        <f>INTAVI_PA_IN!T40+INTAVI_PA_EX!T40+INTAVI_FR_IN!T40+INTAVI_FR_EX!T40</f>
        <v>318.66801876000005</v>
      </c>
      <c r="U40" s="8">
        <f>INTAVI_PA_IN!U40+INTAVI_PA_EX!U40+INTAVI_FR_IN!U40+INTAVI_FR_EX!U40</f>
        <v>379.33234956000018</v>
      </c>
      <c r="V40" s="8">
        <f>INTAVI_PA_IN!V40+INTAVI_PA_EX!V40+INTAVI_FR_IN!V40+INTAVI_FR_EX!V40</f>
        <v>371.24152884000023</v>
      </c>
      <c r="W40" s="8">
        <f>INTAVI_PA_IN!W40+INTAVI_PA_EX!W40+INTAVI_FR_IN!W40+INTAVI_FR_EX!W40</f>
        <v>163.05988176000008</v>
      </c>
      <c r="X40" s="8">
        <f>INTAVI_PA_IN!X40+INTAVI_PA_EX!X40+INTAVI_FR_IN!X40+INTAVI_FR_EX!X40</f>
        <v>186.08758236000003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59.21825056763727</v>
      </c>
      <c r="D2" s="21">
        <f t="shared" ref="D2:X2" si="0">SUM(D3,D17,D22,D25,D26,D51,D52)</f>
        <v>78.148051952883876</v>
      </c>
      <c r="E2" s="21">
        <f t="shared" si="0"/>
        <v>70.144957144987998</v>
      </c>
      <c r="F2" s="21">
        <f t="shared" si="0"/>
        <v>81.093251173164475</v>
      </c>
      <c r="G2" s="21">
        <f t="shared" si="0"/>
        <v>86.620802030999911</v>
      </c>
      <c r="H2" s="21">
        <f t="shared" si="0"/>
        <v>120.19053014019316</v>
      </c>
      <c r="I2" s="21">
        <f t="shared" si="0"/>
        <v>137.12501113388572</v>
      </c>
      <c r="J2" s="21">
        <f t="shared" si="0"/>
        <v>172.09364601940501</v>
      </c>
      <c r="K2" s="21">
        <f t="shared" si="0"/>
        <v>199.42380106772362</v>
      </c>
      <c r="L2" s="21">
        <f t="shared" si="0"/>
        <v>92.458955813007876</v>
      </c>
      <c r="M2" s="21">
        <f t="shared" si="0"/>
        <v>126.01569371144855</v>
      </c>
      <c r="N2" s="21">
        <f t="shared" si="0"/>
        <v>145.76066750006714</v>
      </c>
      <c r="O2" s="21">
        <f t="shared" si="0"/>
        <v>165.85679762480873</v>
      </c>
      <c r="P2" s="21">
        <f t="shared" si="0"/>
        <v>185.52053888830801</v>
      </c>
      <c r="Q2" s="21">
        <f t="shared" si="0"/>
        <v>205.31618991828947</v>
      </c>
      <c r="R2" s="21">
        <f t="shared" si="0"/>
        <v>217.89750291181093</v>
      </c>
      <c r="S2" s="21">
        <f t="shared" si="0"/>
        <v>259.49048685460855</v>
      </c>
      <c r="T2" s="21">
        <f t="shared" si="0"/>
        <v>286.86477045867343</v>
      </c>
      <c r="U2" s="21">
        <f t="shared" si="0"/>
        <v>343.06785137252552</v>
      </c>
      <c r="V2" s="21">
        <f t="shared" si="0"/>
        <v>335.13646065927162</v>
      </c>
      <c r="W2" s="21">
        <f t="shared" si="0"/>
        <v>137.63423371678746</v>
      </c>
      <c r="X2" s="21">
        <f t="shared" si="0"/>
        <v>160.38385205269736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59.21825056763727</v>
      </c>
      <c r="D26" s="27">
        <f t="shared" si="7"/>
        <v>78.148051952883876</v>
      </c>
      <c r="E26" s="27">
        <f t="shared" si="7"/>
        <v>70.144957144987998</v>
      </c>
      <c r="F26" s="27">
        <f t="shared" si="7"/>
        <v>81.093251173164475</v>
      </c>
      <c r="G26" s="27">
        <f t="shared" si="7"/>
        <v>86.620802030999911</v>
      </c>
      <c r="H26" s="27">
        <f t="shared" si="7"/>
        <v>120.19053014019316</v>
      </c>
      <c r="I26" s="27">
        <f t="shared" si="7"/>
        <v>137.12501113388572</v>
      </c>
      <c r="J26" s="27">
        <f t="shared" si="7"/>
        <v>172.09364601940501</v>
      </c>
      <c r="K26" s="27">
        <f t="shared" si="7"/>
        <v>199.42380106772362</v>
      </c>
      <c r="L26" s="27">
        <f t="shared" si="7"/>
        <v>92.458955813007876</v>
      </c>
      <c r="M26" s="27">
        <f t="shared" si="7"/>
        <v>126.01569371144855</v>
      </c>
      <c r="N26" s="27">
        <f t="shared" si="7"/>
        <v>145.76066750006714</v>
      </c>
      <c r="O26" s="27">
        <f t="shared" si="7"/>
        <v>165.85679762480873</v>
      </c>
      <c r="P26" s="27">
        <f t="shared" si="7"/>
        <v>185.52053888830801</v>
      </c>
      <c r="Q26" s="27">
        <f t="shared" si="7"/>
        <v>205.31618991828947</v>
      </c>
      <c r="R26" s="27">
        <f t="shared" si="7"/>
        <v>217.89750291181093</v>
      </c>
      <c r="S26" s="27">
        <f t="shared" si="7"/>
        <v>259.49048685460855</v>
      </c>
      <c r="T26" s="27">
        <f t="shared" si="7"/>
        <v>286.86477045867343</v>
      </c>
      <c r="U26" s="27">
        <f t="shared" si="7"/>
        <v>343.06785137252552</v>
      </c>
      <c r="V26" s="27">
        <f t="shared" si="7"/>
        <v>335.13646065927162</v>
      </c>
      <c r="W26" s="27">
        <f t="shared" si="7"/>
        <v>137.63423371678746</v>
      </c>
      <c r="X26" s="27">
        <f t="shared" si="7"/>
        <v>160.38385205269736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59.21825056763727</v>
      </c>
      <c r="D33" s="19">
        <f t="shared" si="9"/>
        <v>78.148051952883876</v>
      </c>
      <c r="E33" s="19">
        <f t="shared" si="9"/>
        <v>70.144957144987998</v>
      </c>
      <c r="F33" s="19">
        <f t="shared" si="9"/>
        <v>81.093251173164475</v>
      </c>
      <c r="G33" s="19">
        <f t="shared" si="9"/>
        <v>86.620802030999911</v>
      </c>
      <c r="H33" s="19">
        <f t="shared" si="9"/>
        <v>120.19053014019316</v>
      </c>
      <c r="I33" s="19">
        <f t="shared" si="9"/>
        <v>137.12501113388572</v>
      </c>
      <c r="J33" s="19">
        <f t="shared" si="9"/>
        <v>172.09364601940501</v>
      </c>
      <c r="K33" s="19">
        <f t="shared" si="9"/>
        <v>199.42380106772362</v>
      </c>
      <c r="L33" s="19">
        <f t="shared" si="9"/>
        <v>92.458955813007876</v>
      </c>
      <c r="M33" s="19">
        <f t="shared" si="9"/>
        <v>126.01569371144855</v>
      </c>
      <c r="N33" s="19">
        <f t="shared" si="9"/>
        <v>145.76066750006714</v>
      </c>
      <c r="O33" s="19">
        <f t="shared" si="9"/>
        <v>165.85679762480873</v>
      </c>
      <c r="P33" s="19">
        <f t="shared" si="9"/>
        <v>185.52053888830801</v>
      </c>
      <c r="Q33" s="19">
        <f t="shared" si="9"/>
        <v>205.31618991828947</v>
      </c>
      <c r="R33" s="19">
        <f t="shared" si="9"/>
        <v>217.89750291181093</v>
      </c>
      <c r="S33" s="19">
        <f t="shared" si="9"/>
        <v>259.49048685460855</v>
      </c>
      <c r="T33" s="19">
        <f t="shared" si="9"/>
        <v>286.86477045867343</v>
      </c>
      <c r="U33" s="19">
        <f t="shared" si="9"/>
        <v>343.06785137252552</v>
      </c>
      <c r="V33" s="19">
        <f t="shared" si="9"/>
        <v>335.13646065927162</v>
      </c>
      <c r="W33" s="19">
        <f t="shared" si="9"/>
        <v>137.63423371678746</v>
      </c>
      <c r="X33" s="19">
        <f t="shared" si="9"/>
        <v>160.38385205269736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52.282347801398139</v>
      </c>
      <c r="E39" s="8">
        <v>39.152790952741896</v>
      </c>
      <c r="F39" s="8">
        <v>26.347192483294059</v>
      </c>
      <c r="G39" s="8">
        <v>57.950715528641673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59.21825056763727</v>
      </c>
      <c r="D40" s="8">
        <v>25.86570415148574</v>
      </c>
      <c r="E40" s="8">
        <v>30.992166192246103</v>
      </c>
      <c r="F40" s="8">
        <v>54.746058689870416</v>
      </c>
      <c r="G40" s="8">
        <v>28.670086502358238</v>
      </c>
      <c r="H40" s="8">
        <v>120.19053014019316</v>
      </c>
      <c r="I40" s="8">
        <v>137.12501113388572</v>
      </c>
      <c r="J40" s="8">
        <v>172.09364601940501</v>
      </c>
      <c r="K40" s="8">
        <v>199.42380106772362</v>
      </c>
      <c r="L40" s="8">
        <v>92.458955813007876</v>
      </c>
      <c r="M40" s="8">
        <v>126.01569371144855</v>
      </c>
      <c r="N40" s="8">
        <v>145.76066750006714</v>
      </c>
      <c r="O40" s="8">
        <v>165.85679762480873</v>
      </c>
      <c r="P40" s="8">
        <v>185.52053888830801</v>
      </c>
      <c r="Q40" s="8">
        <v>205.31618991828947</v>
      </c>
      <c r="R40" s="8">
        <v>217.89750291181093</v>
      </c>
      <c r="S40" s="8">
        <v>259.49048685460855</v>
      </c>
      <c r="T40" s="8">
        <v>286.86477045867343</v>
      </c>
      <c r="U40" s="8">
        <v>343.06785137252552</v>
      </c>
      <c r="V40" s="8">
        <v>335.13646065927162</v>
      </c>
      <c r="W40" s="8">
        <v>137.63423371678746</v>
      </c>
      <c r="X40" s="8">
        <v>160.38385205269736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10.732728855637355</v>
      </c>
      <c r="D2" s="21">
        <f t="shared" ref="D2:X2" si="0">SUM(D3,D17,D22,D25,D26,D51,D52)</f>
        <v>14.172952427174115</v>
      </c>
      <c r="E2" s="21">
        <f t="shared" si="0"/>
        <v>12.724921096519349</v>
      </c>
      <c r="F2" s="21">
        <f t="shared" si="0"/>
        <v>14.705129601216139</v>
      </c>
      <c r="G2" s="21">
        <f t="shared" si="0"/>
        <v>15.709852526011211</v>
      </c>
      <c r="H2" s="21">
        <f t="shared" si="0"/>
        <v>18.471596887669733</v>
      </c>
      <c r="I2" s="21">
        <f t="shared" si="0"/>
        <v>19.654606589705185</v>
      </c>
      <c r="J2" s="21">
        <f t="shared" si="0"/>
        <v>24.437667567888621</v>
      </c>
      <c r="K2" s="21">
        <f t="shared" si="0"/>
        <v>28.138702358621266</v>
      </c>
      <c r="L2" s="21">
        <f t="shared" si="0"/>
        <v>15.228419927725428</v>
      </c>
      <c r="M2" s="21">
        <f t="shared" si="0"/>
        <v>18.595071694049871</v>
      </c>
      <c r="N2" s="21">
        <f t="shared" si="0"/>
        <v>20.503151246345833</v>
      </c>
      <c r="O2" s="21">
        <f t="shared" si="0"/>
        <v>20.856250604213731</v>
      </c>
      <c r="P2" s="21">
        <f t="shared" si="0"/>
        <v>22.702703619232427</v>
      </c>
      <c r="Q2" s="21">
        <f t="shared" si="0"/>
        <v>24.965119408081261</v>
      </c>
      <c r="R2" s="21">
        <f t="shared" si="0"/>
        <v>25.150860732557717</v>
      </c>
      <c r="S2" s="21">
        <f t="shared" si="0"/>
        <v>26.870871368290047</v>
      </c>
      <c r="T2" s="21">
        <f t="shared" si="0"/>
        <v>28.779940401605806</v>
      </c>
      <c r="U2" s="21">
        <f t="shared" si="0"/>
        <v>32.848122605828422</v>
      </c>
      <c r="V2" s="21">
        <f t="shared" si="0"/>
        <v>32.735682751516137</v>
      </c>
      <c r="W2" s="21">
        <f t="shared" si="0"/>
        <v>19.698733610956047</v>
      </c>
      <c r="X2" s="21">
        <f t="shared" si="0"/>
        <v>20.285809405472556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10.732728855637355</v>
      </c>
      <c r="D26" s="27">
        <f t="shared" si="7"/>
        <v>14.172952427174115</v>
      </c>
      <c r="E26" s="27">
        <f t="shared" si="7"/>
        <v>12.724921096519349</v>
      </c>
      <c r="F26" s="27">
        <f t="shared" si="7"/>
        <v>14.705129601216139</v>
      </c>
      <c r="G26" s="27">
        <f t="shared" si="7"/>
        <v>15.709852526011211</v>
      </c>
      <c r="H26" s="27">
        <f t="shared" si="7"/>
        <v>18.471596887669733</v>
      </c>
      <c r="I26" s="27">
        <f t="shared" si="7"/>
        <v>19.654606589705185</v>
      </c>
      <c r="J26" s="27">
        <f t="shared" si="7"/>
        <v>24.437667567888621</v>
      </c>
      <c r="K26" s="27">
        <f t="shared" si="7"/>
        <v>28.138702358621266</v>
      </c>
      <c r="L26" s="27">
        <f t="shared" si="7"/>
        <v>15.228419927725428</v>
      </c>
      <c r="M26" s="27">
        <f t="shared" si="7"/>
        <v>18.595071694049871</v>
      </c>
      <c r="N26" s="27">
        <f t="shared" si="7"/>
        <v>20.503151246345833</v>
      </c>
      <c r="O26" s="27">
        <f t="shared" si="7"/>
        <v>20.856250604213731</v>
      </c>
      <c r="P26" s="27">
        <f t="shared" si="7"/>
        <v>22.702703619232427</v>
      </c>
      <c r="Q26" s="27">
        <f t="shared" si="7"/>
        <v>24.965119408081261</v>
      </c>
      <c r="R26" s="27">
        <f t="shared" si="7"/>
        <v>25.150860732557717</v>
      </c>
      <c r="S26" s="27">
        <f t="shared" si="7"/>
        <v>26.870871368290047</v>
      </c>
      <c r="T26" s="27">
        <f t="shared" si="7"/>
        <v>28.779940401605806</v>
      </c>
      <c r="U26" s="27">
        <f t="shared" si="7"/>
        <v>32.848122605828422</v>
      </c>
      <c r="V26" s="27">
        <f t="shared" si="7"/>
        <v>32.735682751516137</v>
      </c>
      <c r="W26" s="27">
        <f t="shared" si="7"/>
        <v>19.698733610956047</v>
      </c>
      <c r="X26" s="27">
        <f t="shared" si="7"/>
        <v>20.285809405472556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10.732728855637355</v>
      </c>
      <c r="D33" s="19">
        <f t="shared" si="9"/>
        <v>14.172952427174115</v>
      </c>
      <c r="E33" s="19">
        <f t="shared" si="9"/>
        <v>12.724921096519349</v>
      </c>
      <c r="F33" s="19">
        <f t="shared" si="9"/>
        <v>14.705129601216139</v>
      </c>
      <c r="G33" s="19">
        <f t="shared" si="9"/>
        <v>15.709852526011211</v>
      </c>
      <c r="H33" s="19">
        <f t="shared" si="9"/>
        <v>18.471596887669733</v>
      </c>
      <c r="I33" s="19">
        <f t="shared" si="9"/>
        <v>19.654606589705185</v>
      </c>
      <c r="J33" s="19">
        <f t="shared" si="9"/>
        <v>24.437667567888621</v>
      </c>
      <c r="K33" s="19">
        <f t="shared" si="9"/>
        <v>28.138702358621266</v>
      </c>
      <c r="L33" s="19">
        <f t="shared" si="9"/>
        <v>15.228419927725428</v>
      </c>
      <c r="M33" s="19">
        <f t="shared" si="9"/>
        <v>18.595071694049871</v>
      </c>
      <c r="N33" s="19">
        <f t="shared" si="9"/>
        <v>20.503151246345833</v>
      </c>
      <c r="O33" s="19">
        <f t="shared" si="9"/>
        <v>20.856250604213731</v>
      </c>
      <c r="P33" s="19">
        <f t="shared" si="9"/>
        <v>22.702703619232427</v>
      </c>
      <c r="Q33" s="19">
        <f t="shared" si="9"/>
        <v>24.965119408081261</v>
      </c>
      <c r="R33" s="19">
        <f t="shared" si="9"/>
        <v>25.150860732557717</v>
      </c>
      <c r="S33" s="19">
        <f t="shared" si="9"/>
        <v>26.870871368290047</v>
      </c>
      <c r="T33" s="19">
        <f t="shared" si="9"/>
        <v>28.779940401605806</v>
      </c>
      <c r="U33" s="19">
        <f t="shared" si="9"/>
        <v>32.848122605828422</v>
      </c>
      <c r="V33" s="19">
        <f t="shared" si="9"/>
        <v>32.735682751516137</v>
      </c>
      <c r="W33" s="19">
        <f t="shared" si="9"/>
        <v>19.698733610956047</v>
      </c>
      <c r="X33" s="19">
        <f t="shared" si="9"/>
        <v>20.285809405472556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9.4819411316476483</v>
      </c>
      <c r="E39" s="8">
        <v>7.102665620742429</v>
      </c>
      <c r="F39" s="8">
        <v>4.7776957328754728</v>
      </c>
      <c r="G39" s="8">
        <v>10.510145061990709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10.732728855637355</v>
      </c>
      <c r="D40" s="8">
        <v>4.6910112955264669</v>
      </c>
      <c r="E40" s="8">
        <v>5.622255475776921</v>
      </c>
      <c r="F40" s="8">
        <v>9.9274338683406675</v>
      </c>
      <c r="G40" s="8">
        <v>5.1997074640205021</v>
      </c>
      <c r="H40" s="8">
        <v>18.471596887669733</v>
      </c>
      <c r="I40" s="8">
        <v>19.654606589705185</v>
      </c>
      <c r="J40" s="8">
        <v>24.437667567888621</v>
      </c>
      <c r="K40" s="8">
        <v>28.138702358621266</v>
      </c>
      <c r="L40" s="8">
        <v>15.228419927725428</v>
      </c>
      <c r="M40" s="8">
        <v>18.595071694049871</v>
      </c>
      <c r="N40" s="8">
        <v>20.503151246345833</v>
      </c>
      <c r="O40" s="8">
        <v>20.856250604213731</v>
      </c>
      <c r="P40" s="8">
        <v>22.702703619232427</v>
      </c>
      <c r="Q40" s="8">
        <v>24.965119408081261</v>
      </c>
      <c r="R40" s="8">
        <v>25.150860732557717</v>
      </c>
      <c r="S40" s="8">
        <v>26.870871368290047</v>
      </c>
      <c r="T40" s="8">
        <v>28.779940401605806</v>
      </c>
      <c r="U40" s="8">
        <v>32.848122605828422</v>
      </c>
      <c r="V40" s="8">
        <v>32.735682751516137</v>
      </c>
      <c r="W40" s="8">
        <v>19.698733610956047</v>
      </c>
      <c r="X40" s="8">
        <v>20.285809405472556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1.4617169621244941</v>
      </c>
      <c r="D2" s="21">
        <f t="shared" ref="D2:X2" si="0">SUM(D3,D17,D22,D25,D26,D51,D52)</f>
        <v>1.4957466222028215</v>
      </c>
      <c r="E2" s="21">
        <f t="shared" si="0"/>
        <v>1.4633049357318613</v>
      </c>
      <c r="F2" s="21">
        <f t="shared" si="0"/>
        <v>0.79349357506422025</v>
      </c>
      <c r="G2" s="21">
        <f t="shared" si="0"/>
        <v>0.86337186682349243</v>
      </c>
      <c r="H2" s="21">
        <f t="shared" si="0"/>
        <v>1.0633964125850721</v>
      </c>
      <c r="I2" s="21">
        <f t="shared" si="0"/>
        <v>1.5166950109496753</v>
      </c>
      <c r="J2" s="21">
        <f t="shared" si="0"/>
        <v>1.8699896768733244</v>
      </c>
      <c r="K2" s="21">
        <f t="shared" si="0"/>
        <v>1.939902307843246</v>
      </c>
      <c r="L2" s="21">
        <f t="shared" si="0"/>
        <v>0.90820821297280674</v>
      </c>
      <c r="M2" s="21">
        <f t="shared" si="0"/>
        <v>1.2079391709594478</v>
      </c>
      <c r="N2" s="21">
        <f t="shared" si="0"/>
        <v>1.2476600050980844</v>
      </c>
      <c r="O2" s="21">
        <f t="shared" si="0"/>
        <v>1.2510210173553749</v>
      </c>
      <c r="P2" s="21">
        <f t="shared" si="0"/>
        <v>2.1963429420135459</v>
      </c>
      <c r="Q2" s="21">
        <f t="shared" si="0"/>
        <v>2.1875517878114157</v>
      </c>
      <c r="R2" s="21">
        <f t="shared" si="0"/>
        <v>2.3142641521352285</v>
      </c>
      <c r="S2" s="21">
        <f t="shared" si="0"/>
        <v>2.3441054631119718</v>
      </c>
      <c r="T2" s="21">
        <f t="shared" si="0"/>
        <v>2.9397662935307953</v>
      </c>
      <c r="U2" s="21">
        <f t="shared" si="0"/>
        <v>3.2785524387727012</v>
      </c>
      <c r="V2" s="21">
        <f t="shared" si="0"/>
        <v>3.2103030418835949</v>
      </c>
      <c r="W2" s="21">
        <f t="shared" si="0"/>
        <v>5.1142399087580346</v>
      </c>
      <c r="X2" s="21">
        <f t="shared" si="0"/>
        <v>5.0896000739393523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1.4617169621244941</v>
      </c>
      <c r="D26" s="27">
        <f t="shared" si="7"/>
        <v>1.4957466222028215</v>
      </c>
      <c r="E26" s="27">
        <f t="shared" si="7"/>
        <v>1.4633049357318613</v>
      </c>
      <c r="F26" s="27">
        <f t="shared" si="7"/>
        <v>0.79349357506422025</v>
      </c>
      <c r="G26" s="27">
        <f t="shared" si="7"/>
        <v>0.86337186682349243</v>
      </c>
      <c r="H26" s="27">
        <f t="shared" si="7"/>
        <v>1.0633964125850721</v>
      </c>
      <c r="I26" s="27">
        <f t="shared" si="7"/>
        <v>1.5166950109496753</v>
      </c>
      <c r="J26" s="27">
        <f t="shared" si="7"/>
        <v>1.8699896768733244</v>
      </c>
      <c r="K26" s="27">
        <f t="shared" si="7"/>
        <v>1.939902307843246</v>
      </c>
      <c r="L26" s="27">
        <f t="shared" si="7"/>
        <v>0.90820821297280674</v>
      </c>
      <c r="M26" s="27">
        <f t="shared" si="7"/>
        <v>1.2079391709594478</v>
      </c>
      <c r="N26" s="27">
        <f t="shared" si="7"/>
        <v>1.2476600050980844</v>
      </c>
      <c r="O26" s="27">
        <f t="shared" si="7"/>
        <v>1.2510210173553749</v>
      </c>
      <c r="P26" s="27">
        <f t="shared" si="7"/>
        <v>2.1963429420135459</v>
      </c>
      <c r="Q26" s="27">
        <f t="shared" si="7"/>
        <v>2.1875517878114157</v>
      </c>
      <c r="R26" s="27">
        <f t="shared" si="7"/>
        <v>2.3142641521352285</v>
      </c>
      <c r="S26" s="27">
        <f t="shared" si="7"/>
        <v>2.3441054631119718</v>
      </c>
      <c r="T26" s="27">
        <f t="shared" si="7"/>
        <v>2.9397662935307953</v>
      </c>
      <c r="U26" s="27">
        <f t="shared" si="7"/>
        <v>3.2785524387727012</v>
      </c>
      <c r="V26" s="27">
        <f t="shared" si="7"/>
        <v>3.2103030418835949</v>
      </c>
      <c r="W26" s="27">
        <f t="shared" si="7"/>
        <v>5.1142399087580346</v>
      </c>
      <c r="X26" s="27">
        <f t="shared" si="7"/>
        <v>5.0896000739393523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1.4617169621244941</v>
      </c>
      <c r="D33" s="19">
        <f t="shared" si="9"/>
        <v>1.4957466222028215</v>
      </c>
      <c r="E33" s="19">
        <f t="shared" si="9"/>
        <v>1.4633049357318613</v>
      </c>
      <c r="F33" s="19">
        <f t="shared" si="9"/>
        <v>0.79349357506422025</v>
      </c>
      <c r="G33" s="19">
        <f t="shared" si="9"/>
        <v>0.86337186682349243</v>
      </c>
      <c r="H33" s="19">
        <f t="shared" si="9"/>
        <v>1.0633964125850721</v>
      </c>
      <c r="I33" s="19">
        <f t="shared" si="9"/>
        <v>1.5166950109496753</v>
      </c>
      <c r="J33" s="19">
        <f t="shared" si="9"/>
        <v>1.8699896768733244</v>
      </c>
      <c r="K33" s="19">
        <f t="shared" si="9"/>
        <v>1.939902307843246</v>
      </c>
      <c r="L33" s="19">
        <f t="shared" si="9"/>
        <v>0.90820821297280674</v>
      </c>
      <c r="M33" s="19">
        <f t="shared" si="9"/>
        <v>1.2079391709594478</v>
      </c>
      <c r="N33" s="19">
        <f t="shared" si="9"/>
        <v>1.2476600050980844</v>
      </c>
      <c r="O33" s="19">
        <f t="shared" si="9"/>
        <v>1.2510210173553749</v>
      </c>
      <c r="P33" s="19">
        <f t="shared" si="9"/>
        <v>2.1963429420135459</v>
      </c>
      <c r="Q33" s="19">
        <f t="shared" si="9"/>
        <v>2.1875517878114157</v>
      </c>
      <c r="R33" s="19">
        <f t="shared" si="9"/>
        <v>2.3142641521352285</v>
      </c>
      <c r="S33" s="19">
        <f t="shared" si="9"/>
        <v>2.3441054631119718</v>
      </c>
      <c r="T33" s="19">
        <f t="shared" si="9"/>
        <v>2.9397662935307953</v>
      </c>
      <c r="U33" s="19">
        <f t="shared" si="9"/>
        <v>3.2785524387727012</v>
      </c>
      <c r="V33" s="19">
        <f t="shared" si="9"/>
        <v>3.2103030418835949</v>
      </c>
      <c r="W33" s="19">
        <f t="shared" si="9"/>
        <v>5.1142399087580346</v>
      </c>
      <c r="X33" s="19">
        <f t="shared" si="9"/>
        <v>5.0896000739393523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1.0006793921353601</v>
      </c>
      <c r="E39" s="8">
        <v>0.81677250340894447</v>
      </c>
      <c r="F39" s="8">
        <v>0.25780601534684194</v>
      </c>
      <c r="G39" s="8">
        <v>0.57760972279862588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1.4617169621244941</v>
      </c>
      <c r="D40" s="8">
        <v>0.49506723006746151</v>
      </c>
      <c r="E40" s="8">
        <v>0.64653243232291679</v>
      </c>
      <c r="F40" s="8">
        <v>0.53568755971737825</v>
      </c>
      <c r="G40" s="8">
        <v>0.28576214402486649</v>
      </c>
      <c r="H40" s="8">
        <v>1.0633964125850721</v>
      </c>
      <c r="I40" s="8">
        <v>1.5166950109496753</v>
      </c>
      <c r="J40" s="8">
        <v>1.8699896768733244</v>
      </c>
      <c r="K40" s="8">
        <v>1.939902307843246</v>
      </c>
      <c r="L40" s="8">
        <v>0.90820821297280674</v>
      </c>
      <c r="M40" s="8">
        <v>1.2079391709594478</v>
      </c>
      <c r="N40" s="8">
        <v>1.2476600050980844</v>
      </c>
      <c r="O40" s="8">
        <v>1.2510210173553749</v>
      </c>
      <c r="P40" s="8">
        <v>2.1963429420135459</v>
      </c>
      <c r="Q40" s="8">
        <v>2.1875517878114157</v>
      </c>
      <c r="R40" s="8">
        <v>2.3142641521352285</v>
      </c>
      <c r="S40" s="8">
        <v>2.3441054631119718</v>
      </c>
      <c r="T40" s="8">
        <v>2.9397662935307953</v>
      </c>
      <c r="U40" s="8">
        <v>3.2785524387727012</v>
      </c>
      <c r="V40" s="8">
        <v>3.2103030418835949</v>
      </c>
      <c r="W40" s="8">
        <v>5.1142399087580346</v>
      </c>
      <c r="X40" s="8">
        <v>5.0896000739393523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2.7143614600856545E-2</v>
      </c>
      <c r="D2" s="21">
        <f t="shared" ref="D2:X2" si="0">SUM(D3,D17,D22,D25,D26,D51,D52)</f>
        <v>2.7244037739171778E-2</v>
      </c>
      <c r="E2" s="21">
        <f t="shared" si="0"/>
        <v>2.7173102760816088E-2</v>
      </c>
      <c r="F2" s="21">
        <f t="shared" si="0"/>
        <v>2.7403170555168728E-2</v>
      </c>
      <c r="G2" s="21">
        <f t="shared" si="0"/>
        <v>3.4212816165390667E-2</v>
      </c>
      <c r="H2" s="21">
        <f t="shared" si="0"/>
        <v>4.8076559552057085E-2</v>
      </c>
      <c r="I2" s="21">
        <f t="shared" si="0"/>
        <v>0.11376726545941002</v>
      </c>
      <c r="J2" s="21">
        <f t="shared" si="0"/>
        <v>0.20378149583302313</v>
      </c>
      <c r="K2" s="21">
        <f t="shared" si="0"/>
        <v>0.13474778581187369</v>
      </c>
      <c r="L2" s="21">
        <f t="shared" si="0"/>
        <v>1.6527286293886164E-2</v>
      </c>
      <c r="M2" s="21">
        <f t="shared" si="0"/>
        <v>3.194094354213188E-2</v>
      </c>
      <c r="N2" s="21">
        <f t="shared" si="0"/>
        <v>6.1537248488934472E-2</v>
      </c>
      <c r="O2" s="21">
        <f t="shared" si="0"/>
        <v>1.331317233622183</v>
      </c>
      <c r="P2" s="21">
        <f t="shared" si="0"/>
        <v>0.59817151044603212</v>
      </c>
      <c r="Q2" s="21">
        <f t="shared" si="0"/>
        <v>0.27152516581788438</v>
      </c>
      <c r="R2" s="21">
        <f t="shared" si="0"/>
        <v>0.24495372349615124</v>
      </c>
      <c r="S2" s="21">
        <f t="shared" si="0"/>
        <v>0.15997631398948287</v>
      </c>
      <c r="T2" s="21">
        <f t="shared" si="0"/>
        <v>8.354160619002568E-2</v>
      </c>
      <c r="U2" s="21">
        <f t="shared" si="0"/>
        <v>0.13782314287355488</v>
      </c>
      <c r="V2" s="21">
        <f t="shared" si="0"/>
        <v>0.15908238732885277</v>
      </c>
      <c r="W2" s="21">
        <f t="shared" si="0"/>
        <v>0.61267452349851448</v>
      </c>
      <c r="X2" s="21">
        <f t="shared" si="0"/>
        <v>0.32832082789076089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2.7143614600856545E-2</v>
      </c>
      <c r="D26" s="27">
        <f t="shared" si="7"/>
        <v>2.7244037739171778E-2</v>
      </c>
      <c r="E26" s="27">
        <f t="shared" si="7"/>
        <v>2.7173102760816088E-2</v>
      </c>
      <c r="F26" s="27">
        <f t="shared" si="7"/>
        <v>2.7403170555168728E-2</v>
      </c>
      <c r="G26" s="27">
        <f t="shared" si="7"/>
        <v>3.4212816165390667E-2</v>
      </c>
      <c r="H26" s="27">
        <f t="shared" si="7"/>
        <v>4.8076559552057085E-2</v>
      </c>
      <c r="I26" s="27">
        <f t="shared" si="7"/>
        <v>0.11376726545941002</v>
      </c>
      <c r="J26" s="27">
        <f t="shared" si="7"/>
        <v>0.20378149583302313</v>
      </c>
      <c r="K26" s="27">
        <f t="shared" si="7"/>
        <v>0.13474778581187369</v>
      </c>
      <c r="L26" s="27">
        <f t="shared" si="7"/>
        <v>1.6527286293886164E-2</v>
      </c>
      <c r="M26" s="27">
        <f t="shared" si="7"/>
        <v>3.194094354213188E-2</v>
      </c>
      <c r="N26" s="27">
        <f t="shared" si="7"/>
        <v>6.1537248488934472E-2</v>
      </c>
      <c r="O26" s="27">
        <f t="shared" si="7"/>
        <v>1.331317233622183</v>
      </c>
      <c r="P26" s="27">
        <f t="shared" si="7"/>
        <v>0.59817151044603212</v>
      </c>
      <c r="Q26" s="27">
        <f t="shared" si="7"/>
        <v>0.27152516581788438</v>
      </c>
      <c r="R26" s="27">
        <f t="shared" si="7"/>
        <v>0.24495372349615124</v>
      </c>
      <c r="S26" s="27">
        <f t="shared" si="7"/>
        <v>0.15997631398948287</v>
      </c>
      <c r="T26" s="27">
        <f t="shared" si="7"/>
        <v>8.354160619002568E-2</v>
      </c>
      <c r="U26" s="27">
        <f t="shared" si="7"/>
        <v>0.13782314287355488</v>
      </c>
      <c r="V26" s="27">
        <f t="shared" si="7"/>
        <v>0.15908238732885277</v>
      </c>
      <c r="W26" s="27">
        <f t="shared" si="7"/>
        <v>0.61267452349851448</v>
      </c>
      <c r="X26" s="27">
        <f t="shared" si="7"/>
        <v>0.32832082789076089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2.7143614600856545E-2</v>
      </c>
      <c r="D33" s="19">
        <f t="shared" si="9"/>
        <v>2.7244037739171778E-2</v>
      </c>
      <c r="E33" s="19">
        <f t="shared" si="9"/>
        <v>2.7173102760816088E-2</v>
      </c>
      <c r="F33" s="19">
        <f t="shared" si="9"/>
        <v>2.7403170555168728E-2</v>
      </c>
      <c r="G33" s="19">
        <f t="shared" si="9"/>
        <v>3.4212816165390667E-2</v>
      </c>
      <c r="H33" s="19">
        <f t="shared" si="9"/>
        <v>4.8076559552057085E-2</v>
      </c>
      <c r="I33" s="19">
        <f t="shared" si="9"/>
        <v>0.11376726545941002</v>
      </c>
      <c r="J33" s="19">
        <f t="shared" si="9"/>
        <v>0.20378149583302313</v>
      </c>
      <c r="K33" s="19">
        <f t="shared" si="9"/>
        <v>0.13474778581187369</v>
      </c>
      <c r="L33" s="19">
        <f t="shared" si="9"/>
        <v>1.6527286293886164E-2</v>
      </c>
      <c r="M33" s="19">
        <f t="shared" si="9"/>
        <v>3.194094354213188E-2</v>
      </c>
      <c r="N33" s="19">
        <f t="shared" si="9"/>
        <v>6.1537248488934472E-2</v>
      </c>
      <c r="O33" s="19">
        <f t="shared" si="9"/>
        <v>1.331317233622183</v>
      </c>
      <c r="P33" s="19">
        <f t="shared" si="9"/>
        <v>0.59817151044603212</v>
      </c>
      <c r="Q33" s="19">
        <f t="shared" si="9"/>
        <v>0.27152516581788438</v>
      </c>
      <c r="R33" s="19">
        <f t="shared" si="9"/>
        <v>0.24495372349615124</v>
      </c>
      <c r="S33" s="19">
        <f t="shared" si="9"/>
        <v>0.15997631398948287</v>
      </c>
      <c r="T33" s="19">
        <f t="shared" si="9"/>
        <v>8.354160619002568E-2</v>
      </c>
      <c r="U33" s="19">
        <f t="shared" si="9"/>
        <v>0.13782314287355488</v>
      </c>
      <c r="V33" s="19">
        <f t="shared" si="9"/>
        <v>0.15908238732885277</v>
      </c>
      <c r="W33" s="19">
        <f t="shared" si="9"/>
        <v>0.61267452349851448</v>
      </c>
      <c r="X33" s="19">
        <f t="shared" si="9"/>
        <v>0.32832082789076089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1.8226714818848813E-2</v>
      </c>
      <c r="E39" s="8">
        <v>1.5167203106739998E-2</v>
      </c>
      <c r="F39" s="8">
        <v>8.903288483622802E-3</v>
      </c>
      <c r="G39" s="8">
        <v>2.2888926568986428E-2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2.7143614600856545E-2</v>
      </c>
      <c r="D40" s="8">
        <v>9.0173229203229649E-3</v>
      </c>
      <c r="E40" s="8">
        <v>1.2005899654076091E-2</v>
      </c>
      <c r="F40" s="8">
        <v>1.8499882071545924E-2</v>
      </c>
      <c r="G40" s="8">
        <v>1.1323889596404235E-2</v>
      </c>
      <c r="H40" s="8">
        <v>4.8076559552057085E-2</v>
      </c>
      <c r="I40" s="8">
        <v>0.11376726545941002</v>
      </c>
      <c r="J40" s="8">
        <v>0.20378149583302313</v>
      </c>
      <c r="K40" s="8">
        <v>0.13474778581187369</v>
      </c>
      <c r="L40" s="8">
        <v>1.6527286293886164E-2</v>
      </c>
      <c r="M40" s="8">
        <v>3.194094354213188E-2</v>
      </c>
      <c r="N40" s="8">
        <v>6.1537248488934472E-2</v>
      </c>
      <c r="O40" s="8">
        <v>1.331317233622183</v>
      </c>
      <c r="P40" s="8">
        <v>0.59817151044603212</v>
      </c>
      <c r="Q40" s="8">
        <v>0.27152516581788438</v>
      </c>
      <c r="R40" s="8">
        <v>0.24495372349615124</v>
      </c>
      <c r="S40" s="8">
        <v>0.15997631398948287</v>
      </c>
      <c r="T40" s="8">
        <v>8.354160619002568E-2</v>
      </c>
      <c r="U40" s="8">
        <v>0.13782314287355488</v>
      </c>
      <c r="V40" s="8">
        <v>0.15908238732885277</v>
      </c>
      <c r="W40" s="8">
        <v>0.61267452349851448</v>
      </c>
      <c r="X40" s="8">
        <v>0.32832082789076089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10270.646005248</v>
      </c>
      <c r="D2" s="21">
        <f t="shared" ref="D2:X2" si="0">SUM(D3,D17,D22,D25,D26,D51,D52)</f>
        <v>10948.059941148</v>
      </c>
      <c r="E2" s="21">
        <f t="shared" si="0"/>
        <v>11033.56918746</v>
      </c>
      <c r="F2" s="21">
        <f t="shared" si="0"/>
        <v>10996.942552308001</v>
      </c>
      <c r="G2" s="21">
        <f t="shared" si="0"/>
        <v>11665.731812544</v>
      </c>
      <c r="H2" s="21">
        <f t="shared" si="0"/>
        <v>12538.223113176</v>
      </c>
      <c r="I2" s="21">
        <f t="shared" si="0"/>
        <v>12549.80793924</v>
      </c>
      <c r="J2" s="21">
        <f t="shared" si="0"/>
        <v>12818.079975527999</v>
      </c>
      <c r="K2" s="21">
        <f t="shared" si="0"/>
        <v>12640.060567368</v>
      </c>
      <c r="L2" s="21">
        <f t="shared" si="0"/>
        <v>11390.361371532001</v>
      </c>
      <c r="M2" s="21">
        <f t="shared" si="0"/>
        <v>12302.958858228001</v>
      </c>
      <c r="N2" s="21">
        <f t="shared" si="0"/>
        <v>11513.461442076001</v>
      </c>
      <c r="O2" s="21">
        <f t="shared" si="0"/>
        <v>11515.484691035999</v>
      </c>
      <c r="P2" s="21">
        <f t="shared" si="0"/>
        <v>10854.224072604002</v>
      </c>
      <c r="Q2" s="21">
        <f t="shared" si="0"/>
        <v>10450.888017156001</v>
      </c>
      <c r="R2" s="21">
        <f t="shared" si="0"/>
        <v>10445.843618064002</v>
      </c>
      <c r="S2" s="21">
        <f t="shared" si="0"/>
        <v>10682.278200036</v>
      </c>
      <c r="T2" s="21">
        <f t="shared" si="0"/>
        <v>10696.80018726</v>
      </c>
      <c r="U2" s="21">
        <f t="shared" si="0"/>
        <v>11075.057274131999</v>
      </c>
      <c r="V2" s="21">
        <f t="shared" si="0"/>
        <v>11118.294811764001</v>
      </c>
      <c r="W2" s="21">
        <f t="shared" si="0"/>
        <v>11120.009648544001</v>
      </c>
      <c r="X2" s="21">
        <f t="shared" si="0"/>
        <v>11485.01308158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326.62091779199994</v>
      </c>
      <c r="D3" s="24">
        <f t="shared" si="1"/>
        <v>286.21026104399988</v>
      </c>
      <c r="E3" s="24">
        <f t="shared" si="1"/>
        <v>491.13181940399994</v>
      </c>
      <c r="F3" s="24">
        <f t="shared" si="1"/>
        <v>644.87329117199999</v>
      </c>
      <c r="G3" s="24">
        <f t="shared" si="1"/>
        <v>620.60311519200002</v>
      </c>
      <c r="H3" s="24">
        <f t="shared" si="1"/>
        <v>681.43015079999986</v>
      </c>
      <c r="I3" s="24">
        <f t="shared" si="1"/>
        <v>943.57747022399963</v>
      </c>
      <c r="J3" s="24">
        <f t="shared" si="1"/>
        <v>903.02976338400003</v>
      </c>
      <c r="K3" s="24">
        <f t="shared" si="1"/>
        <v>767.9766720959999</v>
      </c>
      <c r="L3" s="24">
        <f t="shared" si="1"/>
        <v>587.95697710800027</v>
      </c>
      <c r="M3" s="24">
        <f t="shared" si="1"/>
        <v>733.76432038800021</v>
      </c>
      <c r="N3" s="24">
        <f t="shared" si="1"/>
        <v>845.52246378000007</v>
      </c>
      <c r="O3" s="24">
        <f t="shared" si="1"/>
        <v>803.92381556400017</v>
      </c>
      <c r="P3" s="24">
        <f t="shared" si="1"/>
        <v>910.86136844400028</v>
      </c>
      <c r="Q3" s="24">
        <f t="shared" si="1"/>
        <v>785.46204946800003</v>
      </c>
      <c r="R3" s="24">
        <f t="shared" si="1"/>
        <v>643.56599757599997</v>
      </c>
      <c r="S3" s="24">
        <f t="shared" si="1"/>
        <v>641.29291426799966</v>
      </c>
      <c r="T3" s="24">
        <f t="shared" si="1"/>
        <v>656.90368117199966</v>
      </c>
      <c r="U3" s="24">
        <f t="shared" si="1"/>
        <v>696.17983021199996</v>
      </c>
      <c r="V3" s="24">
        <f t="shared" si="1"/>
        <v>681.32634217199961</v>
      </c>
      <c r="W3" s="24">
        <f t="shared" si="1"/>
        <v>543.41165923200003</v>
      </c>
      <c r="X3" s="24">
        <f t="shared" si="1"/>
        <v>644.57075300399981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27.393507180000007</v>
      </c>
      <c r="D4" s="19">
        <f t="shared" si="2"/>
        <v>7.1515501200000022</v>
      </c>
      <c r="E4" s="19">
        <f t="shared" si="2"/>
        <v>16.687064160000006</v>
      </c>
      <c r="F4" s="19">
        <f t="shared" si="2"/>
        <v>122.62066344000004</v>
      </c>
      <c r="G4" s="19">
        <f t="shared" si="2"/>
        <v>75.07107738000002</v>
      </c>
      <c r="H4" s="19">
        <f t="shared" si="2"/>
        <v>4.7679278400000022</v>
      </c>
      <c r="I4" s="19">
        <f t="shared" si="2"/>
        <v>16.687405800000008</v>
      </c>
      <c r="J4" s="19">
        <f t="shared" si="2"/>
        <v>2.3839639200000011</v>
      </c>
      <c r="K4" s="19">
        <f t="shared" si="2"/>
        <v>77.162042340000028</v>
      </c>
      <c r="L4" s="19">
        <f t="shared" si="2"/>
        <v>245.45591442000014</v>
      </c>
      <c r="M4" s="19">
        <f t="shared" si="2"/>
        <v>343.27987200000013</v>
      </c>
      <c r="N4" s="19">
        <f t="shared" si="2"/>
        <v>721.10480130000008</v>
      </c>
      <c r="O4" s="19">
        <f t="shared" si="2"/>
        <v>708.30739332000019</v>
      </c>
      <c r="P4" s="19">
        <f t="shared" si="2"/>
        <v>842.09827212000027</v>
      </c>
      <c r="Q4" s="19">
        <f t="shared" si="2"/>
        <v>732.13127676000011</v>
      </c>
      <c r="R4" s="19">
        <f t="shared" si="2"/>
        <v>602.00582399999996</v>
      </c>
      <c r="S4" s="19">
        <f t="shared" si="2"/>
        <v>587.95987103999971</v>
      </c>
      <c r="T4" s="19">
        <f t="shared" si="2"/>
        <v>596.33020655999974</v>
      </c>
      <c r="U4" s="19">
        <f t="shared" si="2"/>
        <v>633.77888615999996</v>
      </c>
      <c r="V4" s="19">
        <f t="shared" si="2"/>
        <v>624.46155875999966</v>
      </c>
      <c r="W4" s="19">
        <f t="shared" si="2"/>
        <v>484.47158184</v>
      </c>
      <c r="X4" s="19">
        <f t="shared" si="2"/>
        <v>589.58363375999988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10.70610138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74.94309324000001</v>
      </c>
      <c r="G5" s="8">
        <f>TI_EHG_E!G5+NRG_E!G5+FC_E!G5</f>
        <v>10.70610138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8.0294801399999987</v>
      </c>
      <c r="L5" s="8">
        <f>TI_EHG_E!L5+NRG_E!L5+FC_E!L5</f>
        <v>42.824789100000004</v>
      </c>
      <c r="M5" s="8">
        <f>TI_EHG_E!M5+NRG_E!M5+FC_E!M5</f>
        <v>0</v>
      </c>
      <c r="N5" s="8">
        <f>TI_EHG_E!N5+NRG_E!N5+FC_E!N5</f>
        <v>10.706101379999998</v>
      </c>
      <c r="O5" s="8">
        <f>TI_EHG_E!O5+NRG_E!O5+FC_E!O5</f>
        <v>2.6766212399999998</v>
      </c>
      <c r="P5" s="8">
        <f>TI_EHG_E!P5+NRG_E!P5+FC_E!P5</f>
        <v>5.3532424799999996</v>
      </c>
      <c r="Q5" s="8">
        <f>TI_EHG_E!Q5+NRG_E!Q5+FC_E!Q5</f>
        <v>2.6766212399999998</v>
      </c>
      <c r="R5" s="8">
        <f>TI_EHG_E!R5+NRG_E!R5+FC_E!R5</f>
        <v>0</v>
      </c>
      <c r="S5" s="8">
        <f>TI_EHG_E!S5+NRG_E!S5+FC_E!S5</f>
        <v>2.6766212399999998</v>
      </c>
      <c r="T5" s="8">
        <f>TI_EHG_E!T5+NRG_E!T5+FC_E!T5</f>
        <v>0.53547767999999973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4.7528553599999999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16.687405800000008</v>
      </c>
      <c r="D7" s="8">
        <f>TI_EHG_E!D7+NRG_E!D7+FC_E!D7</f>
        <v>7.1515501200000022</v>
      </c>
      <c r="E7" s="8">
        <f>TI_EHG_E!E7+NRG_E!E7+FC_E!E7</f>
        <v>16.687064160000006</v>
      </c>
      <c r="F7" s="8">
        <f>TI_EHG_E!F7+NRG_E!F7+FC_E!F7</f>
        <v>47.677570200000027</v>
      </c>
      <c r="G7" s="8">
        <f>TI_EHG_E!G7+NRG_E!G7+FC_E!G7</f>
        <v>64.364976000000013</v>
      </c>
      <c r="H7" s="8">
        <f>TI_EHG_E!H7+NRG_E!H7+FC_E!H7</f>
        <v>4.7679278400000022</v>
      </c>
      <c r="I7" s="8">
        <f>TI_EHG_E!I7+NRG_E!I7+FC_E!I7</f>
        <v>16.687405800000008</v>
      </c>
      <c r="J7" s="8">
        <f>TI_EHG_E!J7+NRG_E!J7+FC_E!J7</f>
        <v>2.3839639200000011</v>
      </c>
      <c r="K7" s="8">
        <f>TI_EHG_E!K7+NRG_E!K7+FC_E!K7</f>
        <v>69.132562200000024</v>
      </c>
      <c r="L7" s="8">
        <f>TI_EHG_E!L7+NRG_E!L7+FC_E!L7</f>
        <v>202.63112532000014</v>
      </c>
      <c r="M7" s="8">
        <f>TI_EHG_E!M7+NRG_E!M7+FC_E!M7</f>
        <v>343.27987200000013</v>
      </c>
      <c r="N7" s="8">
        <f>TI_EHG_E!N7+NRG_E!N7+FC_E!N7</f>
        <v>710.39869992000013</v>
      </c>
      <c r="O7" s="8">
        <f>TI_EHG_E!O7+NRG_E!O7+FC_E!O7</f>
        <v>705.63077208000016</v>
      </c>
      <c r="P7" s="8">
        <f>TI_EHG_E!P7+NRG_E!P7+FC_E!P7</f>
        <v>836.74502964000033</v>
      </c>
      <c r="Q7" s="8">
        <f>TI_EHG_E!Q7+NRG_E!Q7+FC_E!Q7</f>
        <v>724.70180016000006</v>
      </c>
      <c r="R7" s="8">
        <f>TI_EHG_E!R7+NRG_E!R7+FC_E!R7</f>
        <v>602.00582399999996</v>
      </c>
      <c r="S7" s="8">
        <f>TI_EHG_E!S7+NRG_E!S7+FC_E!S7</f>
        <v>585.28324979999968</v>
      </c>
      <c r="T7" s="8">
        <f>TI_EHG_E!T7+NRG_E!T7+FC_E!T7</f>
        <v>595.79472887999975</v>
      </c>
      <c r="U7" s="8">
        <f>TI_EHG_E!U7+NRG_E!U7+FC_E!U7</f>
        <v>633.77888615999996</v>
      </c>
      <c r="V7" s="8">
        <f>TI_EHG_E!V7+NRG_E!V7+FC_E!V7</f>
        <v>624.46155875999966</v>
      </c>
      <c r="W7" s="8">
        <f>TI_EHG_E!W7+NRG_E!W7+FC_E!W7</f>
        <v>484.47158184</v>
      </c>
      <c r="X7" s="8">
        <f>TI_EHG_E!X7+NRG_E!X7+FC_E!X7</f>
        <v>589.58363375999988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260.86420367999995</v>
      </c>
      <c r="D8" s="19">
        <f t="shared" ref="D8:X8" si="4">SUM(D9:D10)</f>
        <v>247.08943727999991</v>
      </c>
      <c r="E8" s="19">
        <f t="shared" si="4"/>
        <v>442.47548159999997</v>
      </c>
      <c r="F8" s="19">
        <f t="shared" si="4"/>
        <v>483.88942079999993</v>
      </c>
      <c r="G8" s="19">
        <f t="shared" si="4"/>
        <v>507.16883087999992</v>
      </c>
      <c r="H8" s="19">
        <f t="shared" si="4"/>
        <v>619.11760895999987</v>
      </c>
      <c r="I8" s="19">
        <f t="shared" si="4"/>
        <v>850.16365055999972</v>
      </c>
      <c r="J8" s="19">
        <f t="shared" si="4"/>
        <v>823.91938560000006</v>
      </c>
      <c r="K8" s="19">
        <f t="shared" si="4"/>
        <v>636.46698240000001</v>
      </c>
      <c r="L8" s="19">
        <f t="shared" si="4"/>
        <v>307.33482240000006</v>
      </c>
      <c r="M8" s="19">
        <f t="shared" si="4"/>
        <v>339.33337488000012</v>
      </c>
      <c r="N8" s="19">
        <f t="shared" si="4"/>
        <v>66.873048479999994</v>
      </c>
      <c r="O8" s="19">
        <f t="shared" si="4"/>
        <v>34.874841599999989</v>
      </c>
      <c r="P8" s="19">
        <f t="shared" si="4"/>
        <v>8.0215156799999967</v>
      </c>
      <c r="Q8" s="19">
        <f t="shared" si="4"/>
        <v>2.1796991999999999</v>
      </c>
      <c r="R8" s="19">
        <f t="shared" si="4"/>
        <v>0</v>
      </c>
      <c r="S8" s="19">
        <f t="shared" si="4"/>
        <v>2.1819697199999979</v>
      </c>
      <c r="T8" s="19">
        <f t="shared" si="4"/>
        <v>6.5455631999999975</v>
      </c>
      <c r="U8" s="19">
        <f t="shared" si="4"/>
        <v>2.6185712399999992</v>
      </c>
      <c r="V8" s="19">
        <f t="shared" si="4"/>
        <v>2.8368719999999996</v>
      </c>
      <c r="W8" s="19">
        <f t="shared" si="4"/>
        <v>0.4362555600000006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259.38178559999994</v>
      </c>
      <c r="D9" s="8">
        <f>TI_EHG_E!D9+NRG_E!D9+FC_E!D9</f>
        <v>244.12423679999992</v>
      </c>
      <c r="E9" s="8">
        <f>TI_EHG_E!E9+NRG_E!E9+FC_E!E9</f>
        <v>442.47548159999997</v>
      </c>
      <c r="F9" s="8">
        <f>TI_EHG_E!F9+NRG_E!F9+FC_E!F9</f>
        <v>483.88942079999993</v>
      </c>
      <c r="G9" s="8">
        <f>TI_EHG_E!G9+NRG_E!G9+FC_E!G9</f>
        <v>505.68641279999991</v>
      </c>
      <c r="H9" s="8">
        <f>TI_EHG_E!H9+NRG_E!H9+FC_E!H9</f>
        <v>614.66999039999985</v>
      </c>
      <c r="I9" s="8">
        <f>TI_EHG_E!I9+NRG_E!I9+FC_E!I9</f>
        <v>845.7160319999997</v>
      </c>
      <c r="J9" s="8">
        <f>TI_EHG_E!J9+NRG_E!J9+FC_E!J9</f>
        <v>823.91938560000006</v>
      </c>
      <c r="K9" s="8">
        <f>TI_EHG_E!K9+NRG_E!K9+FC_E!K9</f>
        <v>636.46698240000001</v>
      </c>
      <c r="L9" s="8">
        <f>TI_EHG_E!L9+NRG_E!L9+FC_E!L9</f>
        <v>307.33482240000006</v>
      </c>
      <c r="M9" s="8">
        <f>TI_EHG_E!M9+NRG_E!M9+FC_E!M9</f>
        <v>337.85095680000012</v>
      </c>
      <c r="N9" s="8">
        <f>TI_EHG_E!N9+NRG_E!N9+FC_E!N9</f>
        <v>65.390630399999992</v>
      </c>
      <c r="O9" s="8">
        <f>TI_EHG_E!O9+NRG_E!O9+FC_E!O9</f>
        <v>34.874841599999989</v>
      </c>
      <c r="P9" s="8">
        <f>TI_EHG_E!P9+NRG_E!P9+FC_E!P9</f>
        <v>6.5390975999999981</v>
      </c>
      <c r="Q9" s="8">
        <f>TI_EHG_E!Q9+NRG_E!Q9+FC_E!Q9</f>
        <v>2.1796991999999999</v>
      </c>
      <c r="R9" s="8">
        <f>TI_EHG_E!R9+NRG_E!R9+FC_E!R9</f>
        <v>0</v>
      </c>
      <c r="S9" s="8">
        <f>TI_EHG_E!S9+NRG_E!S9+FC_E!S9</f>
        <v>2.1819697199999979</v>
      </c>
      <c r="T9" s="8">
        <f>TI_EHG_E!T9+NRG_E!T9+FC_E!T9</f>
        <v>6.5455631999999975</v>
      </c>
      <c r="U9" s="8">
        <f>TI_EHG_E!U9+NRG_E!U9+FC_E!U9</f>
        <v>2.6185712399999992</v>
      </c>
      <c r="V9" s="8">
        <f>TI_EHG_E!V9+NRG_E!V9+FC_E!V9</f>
        <v>2.8368719999999996</v>
      </c>
      <c r="W9" s="8">
        <f>TI_EHG_E!W9+NRG_E!W9+FC_E!W9</f>
        <v>0.4362555600000006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1.48241808</v>
      </c>
      <c r="D10" s="8">
        <f>TI_EHG_E!D10+NRG_E!D10+FC_E!D10</f>
        <v>2.9652004799999996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1.4824180800000002</v>
      </c>
      <c r="H10" s="8">
        <f>TI_EHG_E!H10+NRG_E!H10+FC_E!H10</f>
        <v>4.4476185599999987</v>
      </c>
      <c r="I10" s="8">
        <f>TI_EHG_E!I10+NRG_E!I10+FC_E!I10</f>
        <v>4.4476185599999996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1.4824180799999997</v>
      </c>
      <c r="N10" s="8">
        <f>TI_EHG_E!N10+NRG_E!N10+FC_E!N10</f>
        <v>1.4824180799999993</v>
      </c>
      <c r="O10" s="8">
        <f>TI_EHG_E!O10+NRG_E!O10+FC_E!O10</f>
        <v>0</v>
      </c>
      <c r="P10" s="8">
        <f>TI_EHG_E!P10+NRG_E!P10+FC_E!P10</f>
        <v>1.4824180799999995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38.363206931999983</v>
      </c>
      <c r="D11" s="19">
        <f t="shared" ref="D11:X11" si="6">SUM(D12:D16)</f>
        <v>31.96927364399999</v>
      </c>
      <c r="E11" s="19">
        <f t="shared" si="6"/>
        <v>31.96927364399999</v>
      </c>
      <c r="F11" s="19">
        <f t="shared" si="6"/>
        <v>38.363206931999997</v>
      </c>
      <c r="G11" s="19">
        <f t="shared" si="6"/>
        <v>38.363206931999983</v>
      </c>
      <c r="H11" s="19">
        <f t="shared" si="6"/>
        <v>57.544613999999982</v>
      </c>
      <c r="I11" s="19">
        <f t="shared" si="6"/>
        <v>76.726413863999966</v>
      </c>
      <c r="J11" s="19">
        <f t="shared" si="6"/>
        <v>76.726413863999952</v>
      </c>
      <c r="K11" s="19">
        <f t="shared" si="6"/>
        <v>54.347647355999982</v>
      </c>
      <c r="L11" s="19">
        <f t="shared" si="6"/>
        <v>35.16624028799999</v>
      </c>
      <c r="M11" s="19">
        <f t="shared" si="6"/>
        <v>51.151073507999975</v>
      </c>
      <c r="N11" s="19">
        <f t="shared" si="6"/>
        <v>57.544613999999974</v>
      </c>
      <c r="O11" s="19">
        <f t="shared" si="6"/>
        <v>60.741580643999988</v>
      </c>
      <c r="P11" s="19">
        <f t="shared" si="6"/>
        <v>60.741580643999995</v>
      </c>
      <c r="Q11" s="19">
        <f t="shared" si="6"/>
        <v>51.151073507999975</v>
      </c>
      <c r="R11" s="19">
        <f t="shared" si="6"/>
        <v>41.560173575999997</v>
      </c>
      <c r="S11" s="19">
        <f t="shared" si="6"/>
        <v>51.151073507999975</v>
      </c>
      <c r="T11" s="19">
        <f t="shared" si="6"/>
        <v>54.027911411999973</v>
      </c>
      <c r="U11" s="19">
        <f t="shared" si="6"/>
        <v>59.782372811999984</v>
      </c>
      <c r="V11" s="19">
        <f t="shared" si="6"/>
        <v>54.027911411999973</v>
      </c>
      <c r="W11" s="19">
        <f t="shared" si="6"/>
        <v>58.503821832</v>
      </c>
      <c r="X11" s="19">
        <f t="shared" si="6"/>
        <v>54.987119243999963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38.363206931999983</v>
      </c>
      <c r="D13" s="8">
        <f>TI_EHG_E!D13+NRG_E!D13+FC_E!D13</f>
        <v>31.96927364399999</v>
      </c>
      <c r="E13" s="8">
        <f>TI_EHG_E!E13+NRG_E!E13+FC_E!E13</f>
        <v>31.96927364399999</v>
      </c>
      <c r="F13" s="8">
        <f>TI_EHG_E!F13+NRG_E!F13+FC_E!F13</f>
        <v>38.363206931999997</v>
      </c>
      <c r="G13" s="8">
        <f>TI_EHG_E!G13+NRG_E!G13+FC_E!G13</f>
        <v>38.363206931999983</v>
      </c>
      <c r="H13" s="8">
        <f>TI_EHG_E!H13+NRG_E!H13+FC_E!H13</f>
        <v>57.544613999999982</v>
      </c>
      <c r="I13" s="8">
        <f>TI_EHG_E!I13+NRG_E!I13+FC_E!I13</f>
        <v>76.726413863999966</v>
      </c>
      <c r="J13" s="8">
        <f>TI_EHG_E!J13+NRG_E!J13+FC_E!J13</f>
        <v>76.726413863999952</v>
      </c>
      <c r="K13" s="8">
        <f>TI_EHG_E!K13+NRG_E!K13+FC_E!K13</f>
        <v>54.347647355999982</v>
      </c>
      <c r="L13" s="8">
        <f>TI_EHG_E!L13+NRG_E!L13+FC_E!L13</f>
        <v>35.16624028799999</v>
      </c>
      <c r="M13" s="8">
        <f>TI_EHG_E!M13+NRG_E!M13+FC_E!M13</f>
        <v>51.151073507999975</v>
      </c>
      <c r="N13" s="8">
        <f>TI_EHG_E!N13+NRG_E!N13+FC_E!N13</f>
        <v>57.544613999999974</v>
      </c>
      <c r="O13" s="8">
        <f>TI_EHG_E!O13+NRG_E!O13+FC_E!O13</f>
        <v>60.741580643999988</v>
      </c>
      <c r="P13" s="8">
        <f>TI_EHG_E!P13+NRG_E!P13+FC_E!P13</f>
        <v>60.741580643999995</v>
      </c>
      <c r="Q13" s="8">
        <f>TI_EHG_E!Q13+NRG_E!Q13+FC_E!Q13</f>
        <v>51.151073507999975</v>
      </c>
      <c r="R13" s="8">
        <f>TI_EHG_E!R13+NRG_E!R13+FC_E!R13</f>
        <v>41.560173575999997</v>
      </c>
      <c r="S13" s="8">
        <f>TI_EHG_E!S13+NRG_E!S13+FC_E!S13</f>
        <v>51.151073507999975</v>
      </c>
      <c r="T13" s="8">
        <f>TI_EHG_E!T13+NRG_E!T13+FC_E!T13</f>
        <v>54.027911411999973</v>
      </c>
      <c r="U13" s="8">
        <f>TI_EHG_E!U13+NRG_E!U13+FC_E!U13</f>
        <v>59.782372811999984</v>
      </c>
      <c r="V13" s="8">
        <f>TI_EHG_E!V13+NRG_E!V13+FC_E!V13</f>
        <v>54.027911411999973</v>
      </c>
      <c r="W13" s="8">
        <f>TI_EHG_E!W13+NRG_E!W13+FC_E!W13</f>
        <v>58.503821832</v>
      </c>
      <c r="X13" s="8">
        <f>TI_EHG_E!X13+NRG_E!X13+FC_E!X13</f>
        <v>54.987119243999963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45.671746535999993</v>
      </c>
      <c r="D22" s="27">
        <f t="shared" ref="D22:X22" si="10">SUM(D23:D24)</f>
        <v>44.284567103999997</v>
      </c>
      <c r="E22" s="27">
        <f t="shared" si="10"/>
        <v>45.837021095999987</v>
      </c>
      <c r="F22" s="27">
        <f t="shared" si="10"/>
        <v>57.995969975999998</v>
      </c>
      <c r="G22" s="27">
        <f t="shared" si="10"/>
        <v>55.715556672000005</v>
      </c>
      <c r="H22" s="27">
        <f t="shared" si="10"/>
        <v>69.16702773599998</v>
      </c>
      <c r="I22" s="27">
        <f t="shared" si="10"/>
        <v>74.483985455999971</v>
      </c>
      <c r="J22" s="27">
        <f t="shared" si="10"/>
        <v>110.04318266399997</v>
      </c>
      <c r="K22" s="27">
        <f t="shared" si="10"/>
        <v>91.232683992000005</v>
      </c>
      <c r="L22" s="27">
        <f t="shared" si="10"/>
        <v>95.395724783999995</v>
      </c>
      <c r="M22" s="27">
        <f t="shared" si="10"/>
        <v>103.22710955999997</v>
      </c>
      <c r="N22" s="27">
        <f t="shared" si="10"/>
        <v>123.78275733599992</v>
      </c>
      <c r="O22" s="27">
        <f t="shared" si="10"/>
        <v>144.10364011200002</v>
      </c>
      <c r="P22" s="27">
        <f t="shared" si="10"/>
        <v>176.39303039999987</v>
      </c>
      <c r="Q22" s="27">
        <f t="shared" si="10"/>
        <v>133.00169716799996</v>
      </c>
      <c r="R22" s="27">
        <f t="shared" si="10"/>
        <v>88.78699612799997</v>
      </c>
      <c r="S22" s="27">
        <f t="shared" si="10"/>
        <v>107.55504928799988</v>
      </c>
      <c r="T22" s="27">
        <f t="shared" si="10"/>
        <v>141.87957040799998</v>
      </c>
      <c r="U22" s="27">
        <f t="shared" si="10"/>
        <v>160.81965936</v>
      </c>
      <c r="V22" s="27">
        <f t="shared" si="10"/>
        <v>118.03533451199995</v>
      </c>
      <c r="W22" s="27">
        <f t="shared" si="10"/>
        <v>78.405124392000019</v>
      </c>
      <c r="X22" s="27">
        <f t="shared" si="10"/>
        <v>94.840928135999974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31.794693479999996</v>
      </c>
      <c r="D23" s="8">
        <f>TI_EHG_E!D23+NRG_E!D23+FC_E!D23</f>
        <v>31.795069103999996</v>
      </c>
      <c r="E23" s="8">
        <f>TI_EHG_E!E23+NRG_E!E23+FC_E!E23</f>
        <v>30.572037359999992</v>
      </c>
      <c r="F23" s="8">
        <f>TI_EHG_E!F23+NRG_E!F23+FC_E!F23</f>
        <v>33.017349599999996</v>
      </c>
      <c r="G23" s="8">
        <f>TI_EHG_E!G23+NRG_E!G23+FC_E!G23</f>
        <v>29.349005615999999</v>
      </c>
      <c r="H23" s="8">
        <f>TI_EHG_E!H23+NRG_E!H23+FC_E!H23</f>
        <v>42.800476679999989</v>
      </c>
      <c r="I23" s="8">
        <f>TI_EHG_E!I23+NRG_E!I23+FC_E!I23</f>
        <v>34.240381343999992</v>
      </c>
      <c r="J23" s="8">
        <f>TI_EHG_E!J23+NRG_E!J23+FC_E!J23</f>
        <v>58.697635607999992</v>
      </c>
      <c r="K23" s="8">
        <f>TI_EHG_E!K23+NRG_E!K23+FC_E!K23</f>
        <v>23.234598143999996</v>
      </c>
      <c r="L23" s="8">
        <f>TI_EHG_E!L23+NRG_E!L23+FC_E!L23</f>
        <v>23.234598144</v>
      </c>
      <c r="M23" s="8">
        <f>TI_EHG_E!M23+NRG_E!M23+FC_E!M23</f>
        <v>26.902942127999999</v>
      </c>
      <c r="N23" s="8">
        <f>TI_EHG_E!N23+NRG_E!N23+FC_E!N23</f>
        <v>39.132132695999985</v>
      </c>
      <c r="O23" s="8">
        <f>TI_EHG_E!O23+NRG_E!O23+FC_E!O23</f>
        <v>42.800476680000003</v>
      </c>
      <c r="P23" s="8">
        <f>TI_EHG_E!P23+NRG_E!P23+FC_E!P23</f>
        <v>70.926450551999963</v>
      </c>
      <c r="Q23" s="8">
        <f>TI_EHG_E!Q23+NRG_E!Q23+FC_E!Q23</f>
        <v>42.800476679999989</v>
      </c>
      <c r="R23" s="8">
        <f>TI_EHG_E!R23+NRG_E!R23+FC_E!R23</f>
        <v>20.788910280000003</v>
      </c>
      <c r="S23" s="8">
        <f>TI_EHG_E!S23+NRG_E!S23+FC_E!S23</f>
        <v>25.679910383999989</v>
      </c>
      <c r="T23" s="8">
        <f>TI_EHG_E!T23+NRG_E!T23+FC_E!T23</f>
        <v>52.094165687999997</v>
      </c>
      <c r="U23" s="8">
        <f>TI_EHG_E!U23+NRG_E!U23+FC_E!U23</f>
        <v>56.741010191999997</v>
      </c>
      <c r="V23" s="8">
        <f>TI_EHG_E!V23+NRG_E!V23+FC_E!V23</f>
        <v>33.384334247999988</v>
      </c>
      <c r="W23" s="8">
        <f>TI_EHG_E!W23+NRG_E!W23+FC_E!W23</f>
        <v>19.566254160000003</v>
      </c>
      <c r="X23" s="8">
        <f>TI_EHG_E!X23+NRG_E!X23+FC_E!X23</f>
        <v>23.234598144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13.877053055999999</v>
      </c>
      <c r="D24" s="8">
        <f>TI_EHG_E!D24+NRG_E!D24+FC_E!D24</f>
        <v>12.489497999999999</v>
      </c>
      <c r="E24" s="8">
        <f>TI_EHG_E!E24+NRG_E!E24+FC_E!E24</f>
        <v>15.264983735999998</v>
      </c>
      <c r="F24" s="8">
        <f>TI_EHG_E!F24+NRG_E!F24+FC_E!F24</f>
        <v>24.978620375999999</v>
      </c>
      <c r="G24" s="8">
        <f>TI_EHG_E!G24+NRG_E!G24+FC_E!G24</f>
        <v>26.366551056000002</v>
      </c>
      <c r="H24" s="8">
        <f>TI_EHG_E!H24+NRG_E!H24+FC_E!H24</f>
        <v>26.366551055999995</v>
      </c>
      <c r="I24" s="8">
        <f>TI_EHG_E!I24+NRG_E!I24+FC_E!I24</f>
        <v>40.243604111999986</v>
      </c>
      <c r="J24" s="8">
        <f>TI_EHG_E!J24+NRG_E!J24+FC_E!J24</f>
        <v>51.345547055999987</v>
      </c>
      <c r="K24" s="8">
        <f>TI_EHG_E!K24+NRG_E!K24+FC_E!K24</f>
        <v>67.998085848000002</v>
      </c>
      <c r="L24" s="8">
        <f>TI_EHG_E!L24+NRG_E!L24+FC_E!L24</f>
        <v>72.161126639999992</v>
      </c>
      <c r="M24" s="8">
        <f>TI_EHG_E!M24+NRG_E!M24+FC_E!M24</f>
        <v>76.324167431999967</v>
      </c>
      <c r="N24" s="8">
        <f>TI_EHG_E!N24+NRG_E!N24+FC_E!N24</f>
        <v>84.650624639999933</v>
      </c>
      <c r="O24" s="8">
        <f>TI_EHG_E!O24+NRG_E!O24+FC_E!O24</f>
        <v>101.30316343200002</v>
      </c>
      <c r="P24" s="8">
        <f>TI_EHG_E!P24+NRG_E!P24+FC_E!P24</f>
        <v>105.46657984799992</v>
      </c>
      <c r="Q24" s="8">
        <f>TI_EHG_E!Q24+NRG_E!Q24+FC_E!Q24</f>
        <v>90.201220487999962</v>
      </c>
      <c r="R24" s="8">
        <f>TI_EHG_E!R24+NRG_E!R24+FC_E!R24</f>
        <v>67.998085847999974</v>
      </c>
      <c r="S24" s="8">
        <f>TI_EHG_E!S24+NRG_E!S24+FC_E!S24</f>
        <v>81.875138903999897</v>
      </c>
      <c r="T24" s="8">
        <f>TI_EHG_E!T24+NRG_E!T24+FC_E!T24</f>
        <v>89.785404719999974</v>
      </c>
      <c r="U24" s="8">
        <f>TI_EHG_E!U24+NRG_E!U24+FC_E!U24</f>
        <v>104.07864916800001</v>
      </c>
      <c r="V24" s="8">
        <f>TI_EHG_E!V24+NRG_E!V24+FC_E!V24</f>
        <v>84.651000263999961</v>
      </c>
      <c r="W24" s="8">
        <f>TI_EHG_E!W24+NRG_E!W24+FC_E!W24</f>
        <v>58.838870232000019</v>
      </c>
      <c r="X24" s="8">
        <f>TI_EHG_E!X24+NRG_E!X24+FC_E!X24</f>
        <v>71.606329991999971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6404.6473009200008</v>
      </c>
      <c r="D26" s="27">
        <f t="shared" ref="D26:X26" si="12">SUM(D27,D33)</f>
        <v>7086.395493</v>
      </c>
      <c r="E26" s="27">
        <f t="shared" si="12"/>
        <v>6880.3550769599997</v>
      </c>
      <c r="F26" s="27">
        <f t="shared" si="12"/>
        <v>6289.3074711600002</v>
      </c>
      <c r="G26" s="27">
        <f t="shared" si="12"/>
        <v>6827.8253806800003</v>
      </c>
      <c r="H26" s="27">
        <f t="shared" si="12"/>
        <v>7221.4618046399992</v>
      </c>
      <c r="I26" s="27">
        <f t="shared" si="12"/>
        <v>7094.331853560001</v>
      </c>
      <c r="J26" s="27">
        <f t="shared" si="12"/>
        <v>7472.2581694799992</v>
      </c>
      <c r="K26" s="27">
        <f t="shared" si="12"/>
        <v>7754.5261612800005</v>
      </c>
      <c r="L26" s="27">
        <f t="shared" si="12"/>
        <v>6819.63209964</v>
      </c>
      <c r="M26" s="27">
        <f t="shared" si="12"/>
        <v>6743.5872382800007</v>
      </c>
      <c r="N26" s="27">
        <f t="shared" si="12"/>
        <v>6422.5565409600003</v>
      </c>
      <c r="O26" s="27">
        <f t="shared" si="12"/>
        <v>6681.1914453599993</v>
      </c>
      <c r="P26" s="27">
        <f t="shared" si="12"/>
        <v>6409.5874149600004</v>
      </c>
      <c r="Q26" s="27">
        <f t="shared" si="12"/>
        <v>6652.4651589600016</v>
      </c>
      <c r="R26" s="27">
        <f t="shared" si="12"/>
        <v>6968.1809188800007</v>
      </c>
      <c r="S26" s="27">
        <f t="shared" si="12"/>
        <v>7368.5067897600002</v>
      </c>
      <c r="T26" s="27">
        <f t="shared" si="12"/>
        <v>7585.3250780399976</v>
      </c>
      <c r="U26" s="27">
        <f t="shared" si="12"/>
        <v>7893.1394964000001</v>
      </c>
      <c r="V26" s="27">
        <f t="shared" si="12"/>
        <v>8015.420711159999</v>
      </c>
      <c r="W26" s="27">
        <f t="shared" si="12"/>
        <v>7718.6674558800014</v>
      </c>
      <c r="X26" s="27">
        <f t="shared" si="12"/>
        <v>7778.83442328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6.2510533199999987</v>
      </c>
      <c r="D27" s="19">
        <f t="shared" ref="D27:X27" si="14">SUM(D28:D32)</f>
        <v>6.2510533199999987</v>
      </c>
      <c r="E27" s="19">
        <f t="shared" si="14"/>
        <v>3.1253947199999992</v>
      </c>
      <c r="F27" s="19">
        <f t="shared" si="14"/>
        <v>3.1253947199999992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6.2510533199999987</v>
      </c>
      <c r="D28" s="8">
        <f>TI_EHG_E!D28+NRG_E!D28+FC_E!D28</f>
        <v>6.2510533199999987</v>
      </c>
      <c r="E28" s="8">
        <f>TI_EHG_E!E28+NRG_E!E28+FC_E!E28</f>
        <v>3.1253947199999992</v>
      </c>
      <c r="F28" s="8">
        <f>TI_EHG_E!F28+NRG_E!F28+FC_E!F28</f>
        <v>3.1253947199999992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6398.3962476000006</v>
      </c>
      <c r="D33" s="19">
        <f t="shared" ref="D33:X33" si="16">SUM(D34:D50)</f>
        <v>7080.1444396799998</v>
      </c>
      <c r="E33" s="19">
        <f t="shared" si="16"/>
        <v>6877.2296822399994</v>
      </c>
      <c r="F33" s="19">
        <f t="shared" si="16"/>
        <v>6286.1820764399999</v>
      </c>
      <c r="G33" s="19">
        <f t="shared" si="16"/>
        <v>6827.8253806800003</v>
      </c>
      <c r="H33" s="19">
        <f t="shared" si="16"/>
        <v>7221.4618046399992</v>
      </c>
      <c r="I33" s="19">
        <f t="shared" si="16"/>
        <v>7094.331853560001</v>
      </c>
      <c r="J33" s="19">
        <f t="shared" si="16"/>
        <v>7472.2581694799992</v>
      </c>
      <c r="K33" s="19">
        <f t="shared" si="16"/>
        <v>7754.5261612800005</v>
      </c>
      <c r="L33" s="19">
        <f t="shared" si="16"/>
        <v>6819.63209964</v>
      </c>
      <c r="M33" s="19">
        <f t="shared" si="16"/>
        <v>6743.5872382800007</v>
      </c>
      <c r="N33" s="19">
        <f t="shared" si="16"/>
        <v>6422.5565409600003</v>
      </c>
      <c r="O33" s="19">
        <f t="shared" si="16"/>
        <v>6681.1914453599993</v>
      </c>
      <c r="P33" s="19">
        <f t="shared" si="16"/>
        <v>6409.5874149600004</v>
      </c>
      <c r="Q33" s="19">
        <f t="shared" si="16"/>
        <v>6652.4651589600016</v>
      </c>
      <c r="R33" s="19">
        <f t="shared" si="16"/>
        <v>6968.1809188800007</v>
      </c>
      <c r="S33" s="19">
        <f t="shared" si="16"/>
        <v>7368.5067897600002</v>
      </c>
      <c r="T33" s="19">
        <f t="shared" si="16"/>
        <v>7585.3250780399976</v>
      </c>
      <c r="U33" s="19">
        <f t="shared" si="16"/>
        <v>7893.1394964000001</v>
      </c>
      <c r="V33" s="19">
        <f t="shared" si="16"/>
        <v>8015.420711159999</v>
      </c>
      <c r="W33" s="19">
        <f t="shared" si="16"/>
        <v>7718.6674558800014</v>
      </c>
      <c r="X33" s="19">
        <f t="shared" si="16"/>
        <v>7778.83442328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476.741376</v>
      </c>
      <c r="D34" s="8">
        <f>TI_EHG_E!D34+NRG_E!D34+FC_E!D34</f>
        <v>631.82592</v>
      </c>
      <c r="E34" s="8">
        <f>TI_EHG_E!E34+NRG_E!E34+FC_E!E34</f>
        <v>691.91428608000001</v>
      </c>
      <c r="F34" s="8">
        <f>TI_EHG_E!F34+NRG_E!F34+FC_E!F34</f>
        <v>743.03993088000016</v>
      </c>
      <c r="G34" s="8">
        <f>TI_EHG_E!G34+NRG_E!G34+FC_E!G34</f>
        <v>861.12004608000018</v>
      </c>
      <c r="H34" s="8">
        <f>TI_EHG_E!H34+NRG_E!H34+FC_E!H34</f>
        <v>877.8931891200001</v>
      </c>
      <c r="I34" s="8">
        <f>TI_EHG_E!I34+NRG_E!I34+FC_E!I34</f>
        <v>743.20022016000007</v>
      </c>
      <c r="J34" s="8">
        <f>TI_EHG_E!J34+NRG_E!J34+FC_E!J34</f>
        <v>541.1658470399999</v>
      </c>
      <c r="K34" s="8">
        <f>TI_EHG_E!K34+NRG_E!K34+FC_E!K34</f>
        <v>809.14588415999992</v>
      </c>
      <c r="L34" s="8">
        <f>TI_EHG_E!L34+NRG_E!L34+FC_E!L34</f>
        <v>772.91034623999997</v>
      </c>
      <c r="M34" s="8">
        <f>TI_EHG_E!M34+NRG_E!M34+FC_E!M34</f>
        <v>813.87638784000012</v>
      </c>
      <c r="N34" s="8">
        <f>TI_EHG_E!N34+NRG_E!N34+FC_E!N34</f>
        <v>768.20845824000014</v>
      </c>
      <c r="O34" s="8">
        <f>TI_EHG_E!O34+NRG_E!O34+FC_E!O34</f>
        <v>765.60422399999993</v>
      </c>
      <c r="P34" s="8">
        <f>TI_EHG_E!P34+NRG_E!P34+FC_E!P34</f>
        <v>857.75500800000032</v>
      </c>
      <c r="Q34" s="8">
        <f>TI_EHG_E!Q34+NRG_E!Q34+FC_E!Q34</f>
        <v>751.68</v>
      </c>
      <c r="R34" s="8">
        <f>TI_EHG_E!R34+NRG_E!R34+FC_E!R34</f>
        <v>807.64998911999999</v>
      </c>
      <c r="S34" s="8">
        <f>TI_EHG_E!S34+NRG_E!S34+FC_E!S34</f>
        <v>885.07365119999997</v>
      </c>
      <c r="T34" s="8">
        <f>TI_EHG_E!T34+NRG_E!T34+FC_E!T34</f>
        <v>893.93455872000004</v>
      </c>
      <c r="U34" s="8">
        <f>TI_EHG_E!U34+NRG_E!U34+FC_E!U34</f>
        <v>843.20040959999994</v>
      </c>
      <c r="V34" s="8">
        <f>TI_EHG_E!V34+NRG_E!V34+FC_E!V34</f>
        <v>780.87483648</v>
      </c>
      <c r="W34" s="8">
        <f>TI_EHG_E!W34+NRG_E!W34+FC_E!W34</f>
        <v>642.12217343999998</v>
      </c>
      <c r="X34" s="8">
        <f>TI_EHG_E!X34+NRG_E!X34+FC_E!X34</f>
        <v>735.19570943999997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548.21454156000004</v>
      </c>
      <c r="D36" s="8">
        <f>TI_EHG_E!D36+NRG_E!D36+FC_E!D36</f>
        <v>559.94099507999988</v>
      </c>
      <c r="E36" s="8">
        <f>TI_EHG_E!E36+NRG_E!E36+FC_E!E36</f>
        <v>624.43671659999995</v>
      </c>
      <c r="F36" s="8">
        <f>TI_EHG_E!F36+NRG_E!F36+FC_E!F36</f>
        <v>677.20598459999997</v>
      </c>
      <c r="G36" s="8">
        <f>TI_EHG_E!G36+NRG_E!G36+FC_E!G36</f>
        <v>756.35965943999997</v>
      </c>
      <c r="H36" s="8">
        <f>TI_EHG_E!H36+NRG_E!H36+FC_E!H36</f>
        <v>800.33397372000002</v>
      </c>
      <c r="I36" s="8">
        <f>TI_EHG_E!I36+NRG_E!I36+FC_E!I36</f>
        <v>797.40247392000003</v>
      </c>
      <c r="J36" s="8">
        <f>TI_EHG_E!J36+NRG_E!J36+FC_E!J36</f>
        <v>746.92047996000008</v>
      </c>
      <c r="K36" s="8">
        <f>TI_EHG_E!K36+NRG_E!K36+FC_E!K36</f>
        <v>673.69295520000026</v>
      </c>
      <c r="L36" s="8">
        <f>TI_EHG_E!L36+NRG_E!L36+FC_E!L36</f>
        <v>612.18211608000001</v>
      </c>
      <c r="M36" s="8">
        <f>TI_EHG_E!M36+NRG_E!M36+FC_E!M36</f>
        <v>597.5366565600001</v>
      </c>
      <c r="N36" s="8">
        <f>TI_EHG_E!N36+NRG_E!N36+FC_E!N36</f>
        <v>577.03251348000003</v>
      </c>
      <c r="O36" s="8">
        <f>TI_EHG_E!O36+NRG_E!O36+FC_E!O36</f>
        <v>559.45782576000011</v>
      </c>
      <c r="P36" s="8">
        <f>TI_EHG_E!P36+NRG_E!P36+FC_E!P36</f>
        <v>524.30867748000014</v>
      </c>
      <c r="Q36" s="8">
        <f>TI_EHG_E!Q36+NRG_E!Q36+FC_E!Q36</f>
        <v>503.8047615600002</v>
      </c>
      <c r="R36" s="8">
        <f>TI_EHG_E!R36+NRG_E!R36+FC_E!R36</f>
        <v>467.66542283999996</v>
      </c>
      <c r="S36" s="8">
        <f>TI_EHG_E!S36+NRG_E!S36+FC_E!S36</f>
        <v>459.0047206800001</v>
      </c>
      <c r="T36" s="8">
        <f>TI_EHG_E!T36+NRG_E!T36+FC_E!T36</f>
        <v>447.27122520000017</v>
      </c>
      <c r="U36" s="8">
        <f>TI_EHG_E!U36+NRG_E!U36+FC_E!U36</f>
        <v>419.45616467999997</v>
      </c>
      <c r="V36" s="8">
        <f>TI_EHG_E!V36+NRG_E!V36+FC_E!V36</f>
        <v>422.92012752000005</v>
      </c>
      <c r="W36" s="8">
        <f>TI_EHG_E!W36+NRG_E!W36+FC_E!W36</f>
        <v>379.37196539999997</v>
      </c>
      <c r="X36" s="8">
        <f>TI_EHG_E!X36+NRG_E!X36+FC_E!X36</f>
        <v>360.87955127999999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1160.4250350000002</v>
      </c>
      <c r="D37" s="8">
        <f>TI_EHG_E!D37+NRG_E!D37+FC_E!D37</f>
        <v>1133.01342</v>
      </c>
      <c r="E37" s="8">
        <f>TI_EHG_E!E37+NRG_E!E37+FC_E!E37</f>
        <v>1102.55590368</v>
      </c>
      <c r="F37" s="8">
        <f>TI_EHG_E!F37+NRG_E!F37+FC_E!F37</f>
        <v>1096.4645999999998</v>
      </c>
      <c r="G37" s="8">
        <f>TI_EHG_E!G37+NRG_E!G37+FC_E!G37</f>
        <v>1047.7329231600002</v>
      </c>
      <c r="H37" s="8">
        <f>TI_EHG_E!H37+NRG_E!H37+FC_E!H37</f>
        <v>1029.4582636799998</v>
      </c>
      <c r="I37" s="8">
        <f>TI_EHG_E!I37+NRG_E!I37+FC_E!I37</f>
        <v>1081.2358418400001</v>
      </c>
      <c r="J37" s="8">
        <f>TI_EHG_E!J37+NRG_E!J37+FC_E!J37</f>
        <v>1297.4501786399999</v>
      </c>
      <c r="K37" s="8">
        <f>TI_EHG_E!K37+NRG_E!K37+FC_E!K37</f>
        <v>1278.82649664</v>
      </c>
      <c r="L37" s="8">
        <f>TI_EHG_E!L37+NRG_E!L37+FC_E!L37</f>
        <v>1070.8619644800003</v>
      </c>
      <c r="M37" s="8">
        <f>TI_EHG_E!M37+NRG_E!M37+FC_E!M37</f>
        <v>866.00146247999976</v>
      </c>
      <c r="N37" s="8">
        <f>TI_EHG_E!N37+NRG_E!N37+FC_E!N37</f>
        <v>754.25937048000003</v>
      </c>
      <c r="O37" s="8">
        <f>TI_EHG_E!O37+NRG_E!O37+FC_E!O37</f>
        <v>676.66061231999981</v>
      </c>
      <c r="P37" s="8">
        <f>TI_EHG_E!P37+NRG_E!P37+FC_E!P37</f>
        <v>614.58175547999997</v>
      </c>
      <c r="Q37" s="8">
        <f>TI_EHG_E!Q37+NRG_E!Q37+FC_E!Q37</f>
        <v>599.06185415999994</v>
      </c>
      <c r="R37" s="8">
        <f>TI_EHG_E!R37+NRG_E!R37+FC_E!R37</f>
        <v>582.92648567999981</v>
      </c>
      <c r="S37" s="8">
        <f>TI_EHG_E!S37+NRG_E!S37+FC_E!S37</f>
        <v>628.70606568000017</v>
      </c>
      <c r="T37" s="8">
        <f>TI_EHG_E!T37+NRG_E!T37+FC_E!T37</f>
        <v>619.1519796</v>
      </c>
      <c r="U37" s="8">
        <f>TI_EHG_E!U37+NRG_E!U37+FC_E!U37</f>
        <v>678.29295996000019</v>
      </c>
      <c r="V37" s="8">
        <f>TI_EHG_E!V37+NRG_E!V37+FC_E!V37</f>
        <v>706.91505192</v>
      </c>
      <c r="W37" s="8">
        <f>TI_EHG_E!W37+NRG_E!W37+FC_E!W37</f>
        <v>690.44862347999992</v>
      </c>
      <c r="X37" s="8">
        <f>TI_EHG_E!X37+NRG_E!X37+FC_E!X37</f>
        <v>691.96995252000011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3.0764159999999987</v>
      </c>
      <c r="F38" s="8">
        <f>TI_EHG_E!F38+NRG_E!F38+FC_E!F38</f>
        <v>3.0764159999999992</v>
      </c>
      <c r="G38" s="8">
        <f>TI_EHG_E!G38+NRG_E!G38+FC_E!G38</f>
        <v>3.0764159999999992</v>
      </c>
      <c r="H38" s="8">
        <f>TI_EHG_E!H38+NRG_E!H38+FC_E!H38</f>
        <v>3.0764159999999992</v>
      </c>
      <c r="I38" s="8">
        <f>TI_EHG_E!I38+NRG_E!I38+FC_E!I38</f>
        <v>3.0764159999999992</v>
      </c>
      <c r="J38" s="8">
        <f>TI_EHG_E!J38+NRG_E!J38+FC_E!J38</f>
        <v>0</v>
      </c>
      <c r="K38" s="8">
        <f>TI_EHG_E!K38+NRG_E!K38+FC_E!K38</f>
        <v>3.1353840000000011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1.2542039999999997</v>
      </c>
      <c r="U38" s="8">
        <f>TI_EHG_E!U38+NRG_E!U38+FC_E!U38</f>
        <v>1.5676919999999996</v>
      </c>
      <c r="V38" s="8">
        <f>TI_EHG_E!V38+NRG_E!V38+FC_E!V38</f>
        <v>1.2542040000000001</v>
      </c>
      <c r="W38" s="8">
        <f>TI_EHG_E!W38+NRG_E!W38+FC_E!W38</f>
        <v>1.2542039999999997</v>
      </c>
      <c r="X38" s="8">
        <f>TI_EHG_E!X38+NRG_E!X38+FC_E!X38</f>
        <v>1.2542039999999994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6.2784230400000007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3.139211519999999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9.3182399999999994</v>
      </c>
      <c r="D40" s="8">
        <f>TI_EHG_E!D40+NRG_E!D40+FC_E!D40</f>
        <v>6.2121600000000008</v>
      </c>
      <c r="E40" s="8">
        <f>TI_EHG_E!E40+NRG_E!E40+FC_E!E40</f>
        <v>9.3182400000000012</v>
      </c>
      <c r="F40" s="8">
        <f>TI_EHG_E!F40+NRG_E!F40+FC_E!F40</f>
        <v>3.1060799999999991</v>
      </c>
      <c r="G40" s="8">
        <f>TI_EHG_E!G40+NRG_E!G40+FC_E!G40</f>
        <v>12.424320000000002</v>
      </c>
      <c r="H40" s="8">
        <f>TI_EHG_E!H40+NRG_E!H40+FC_E!H40</f>
        <v>12.424320000000002</v>
      </c>
      <c r="I40" s="8">
        <f>TI_EHG_E!I40+NRG_E!I40+FC_E!I40</f>
        <v>12.424320000000002</v>
      </c>
      <c r="J40" s="8">
        <f>TI_EHG_E!J40+NRG_E!J40+FC_E!J40</f>
        <v>18.619137720000005</v>
      </c>
      <c r="K40" s="8">
        <f>TI_EHG_E!K40+NRG_E!K40+FC_E!K40</f>
        <v>15.516163800000008</v>
      </c>
      <c r="L40" s="8">
        <f>TI_EHG_E!L40+NRG_E!L40+FC_E!L40</f>
        <v>12.412931040000005</v>
      </c>
      <c r="M40" s="8">
        <f>TI_EHG_E!M40+NRG_E!M40+FC_E!M40</f>
        <v>15.515904960000002</v>
      </c>
      <c r="N40" s="8">
        <f>TI_EHG_E!N40+NRG_E!N40+FC_E!N40</f>
        <v>12.412931040000005</v>
      </c>
      <c r="O40" s="8">
        <f>TI_EHG_E!O40+NRG_E!O40+FC_E!O40</f>
        <v>9.3096982799999992</v>
      </c>
      <c r="P40" s="8">
        <f>TI_EHG_E!P40+NRG_E!P40+FC_E!P40</f>
        <v>18.619137720000005</v>
      </c>
      <c r="Q40" s="8">
        <f>TI_EHG_E!Q40+NRG_E!Q40+FC_E!Q40</f>
        <v>34.135301520000013</v>
      </c>
      <c r="R40" s="8">
        <f>TI_EHG_E!R40+NRG_E!R40+FC_E!R40</f>
        <v>37.307385719999992</v>
      </c>
      <c r="S40" s="8">
        <f>TI_EHG_E!S40+NRG_E!S40+FC_E!S40</f>
        <v>24.848640000000003</v>
      </c>
      <c r="T40" s="8">
        <f>TI_EHG_E!T40+NRG_E!T40+FC_E!T40</f>
        <v>26.11514412</v>
      </c>
      <c r="U40" s="8">
        <f>TI_EHG_E!U40+NRG_E!U40+FC_E!U40</f>
        <v>20.849303160000002</v>
      </c>
      <c r="V40" s="8">
        <f>TI_EHG_E!V40+NRG_E!V40+FC_E!V40</f>
        <v>29.873500920000005</v>
      </c>
      <c r="W40" s="8">
        <f>TI_EHG_E!W40+NRG_E!W40+FC_E!W40</f>
        <v>28.317613680000004</v>
      </c>
      <c r="X40" s="8">
        <f>TI_EHG_E!X40+NRG_E!X40+FC_E!X40</f>
        <v>28.006488000000004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0</v>
      </c>
      <c r="D41" s="8">
        <f>TI_EHG_E!D41+NRG_E!D41+FC_E!D41</f>
        <v>0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1813.2386781600001</v>
      </c>
      <c r="D43" s="8">
        <f>TI_EHG_E!D43+NRG_E!D43+FC_E!D43</f>
        <v>2038.3078248000006</v>
      </c>
      <c r="E43" s="8">
        <f>TI_EHG_E!E43+NRG_E!E43+FC_E!E43</f>
        <v>2123.8983043199996</v>
      </c>
      <c r="F43" s="8">
        <f>TI_EHG_E!F43+NRG_E!F43+FC_E!F43</f>
        <v>2139.7478497199995</v>
      </c>
      <c r="G43" s="8">
        <f>TI_EHG_E!G43+NRG_E!G43+FC_E!G43</f>
        <v>2431.3882881599998</v>
      </c>
      <c r="H43" s="8">
        <f>TI_EHG_E!H43+NRG_E!H43+FC_E!H43</f>
        <v>2691.3280352399993</v>
      </c>
      <c r="I43" s="8">
        <f>TI_EHG_E!I43+NRG_E!I43+FC_E!I43</f>
        <v>2840.3172298799996</v>
      </c>
      <c r="J43" s="8">
        <f>TI_EHG_E!J43+NRG_E!J43+FC_E!J43</f>
        <v>3367.0193777999998</v>
      </c>
      <c r="K43" s="8">
        <f>TI_EHG_E!K43+NRG_E!K43+FC_E!K43</f>
        <v>3449.9980101600004</v>
      </c>
      <c r="L43" s="8">
        <f>TI_EHG_E!L43+NRG_E!L43+FC_E!L43</f>
        <v>2789.3602011600001</v>
      </c>
      <c r="M43" s="8">
        <f>TI_EHG_E!M43+NRG_E!M43+FC_E!M43</f>
        <v>3185.1045298800004</v>
      </c>
      <c r="N43" s="8">
        <f>TI_EHG_E!N43+NRG_E!N43+FC_E!N43</f>
        <v>3322.3386783599999</v>
      </c>
      <c r="O43" s="8">
        <f>TI_EHG_E!O43+NRG_E!O43+FC_E!O43</f>
        <v>3456.3807766799996</v>
      </c>
      <c r="P43" s="8">
        <f>TI_EHG_E!P43+NRG_E!P43+FC_E!P43</f>
        <v>3526.5933424799996</v>
      </c>
      <c r="Q43" s="8">
        <f>TI_EHG_E!Q43+NRG_E!Q43+FC_E!Q43</f>
        <v>4056.3805698000015</v>
      </c>
      <c r="R43" s="8">
        <f>TI_EHG_E!R43+NRG_E!R43+FC_E!R43</f>
        <v>4322.4355231200016</v>
      </c>
      <c r="S43" s="8">
        <f>TI_EHG_E!S43+NRG_E!S43+FC_E!S43</f>
        <v>4690.8428205600003</v>
      </c>
      <c r="T43" s="8">
        <f>TI_EHG_E!T43+NRG_E!T43+FC_E!T43</f>
        <v>4994.4610497599979</v>
      </c>
      <c r="U43" s="8">
        <f>TI_EHG_E!U43+NRG_E!U43+FC_E!U43</f>
        <v>5346.9902584799993</v>
      </c>
      <c r="V43" s="8">
        <f>TI_EHG_E!V43+NRG_E!V43+FC_E!V43</f>
        <v>5562.317596679999</v>
      </c>
      <c r="W43" s="8">
        <f>TI_EHG_E!W43+NRG_E!W43+FC_E!W43</f>
        <v>5451.795727560002</v>
      </c>
      <c r="X43" s="8">
        <f>TI_EHG_E!X43+NRG_E!X43+FC_E!X43</f>
        <v>5461.9704874799991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2045.4329887200001</v>
      </c>
      <c r="D44" s="8">
        <f>TI_EHG_E!D44+NRG_E!D44+FC_E!D44</f>
        <v>2221.8168455999999</v>
      </c>
      <c r="E44" s="8">
        <f>TI_EHG_E!E44+NRG_E!E44+FC_E!E44</f>
        <v>1850.4825127200002</v>
      </c>
      <c r="F44" s="8">
        <f>TI_EHG_E!F44+NRG_E!F44+FC_E!F44</f>
        <v>1247.06474424</v>
      </c>
      <c r="G44" s="8">
        <f>TI_EHG_E!G44+NRG_E!G44+FC_E!G44</f>
        <v>1151.1367941600001</v>
      </c>
      <c r="H44" s="8">
        <f>TI_EHG_E!H44+NRG_E!H44+FC_E!H44</f>
        <v>1126.3807447200002</v>
      </c>
      <c r="I44" s="8">
        <f>TI_EHG_E!I44+NRG_E!I44+FC_E!I44</f>
        <v>1114.0035559200001</v>
      </c>
      <c r="J44" s="8">
        <f>TI_EHG_E!J44+NRG_E!J44+FC_E!J44</f>
        <v>927.09295847999988</v>
      </c>
      <c r="K44" s="8">
        <f>TI_EHG_E!K44+NRG_E!K44+FC_E!K44</f>
        <v>1094.5277344799999</v>
      </c>
      <c r="L44" s="8">
        <f>TI_EHG_E!L44+NRG_E!L44+FC_E!L44</f>
        <v>1116.2321186400002</v>
      </c>
      <c r="M44" s="8">
        <f>TI_EHG_E!M44+NRG_E!M44+FC_E!M44</f>
        <v>880.36419456000021</v>
      </c>
      <c r="N44" s="8">
        <f>TI_EHG_E!N44+NRG_E!N44+FC_E!N44</f>
        <v>609.48292536000008</v>
      </c>
      <c r="O44" s="8">
        <f>TI_EHG_E!O44+NRG_E!O44+FC_E!O44</f>
        <v>879.52381632000026</v>
      </c>
      <c r="P44" s="8">
        <f>TI_EHG_E!P44+NRG_E!P44+FC_E!P44</f>
        <v>504.82462679999998</v>
      </c>
      <c r="Q44" s="8">
        <f>TI_EHG_E!Q44+NRG_E!Q44+FC_E!Q44</f>
        <v>363.59817192000008</v>
      </c>
      <c r="R44" s="8">
        <f>TI_EHG_E!R44+NRG_E!R44+FC_E!R44</f>
        <v>384.10802640000003</v>
      </c>
      <c r="S44" s="8">
        <f>TI_EHG_E!S44+NRG_E!S44+FC_E!S44</f>
        <v>275.74242264000003</v>
      </c>
      <c r="T44" s="8">
        <f>TI_EHG_E!T44+NRG_E!T44+FC_E!T44</f>
        <v>223.67853864000006</v>
      </c>
      <c r="U44" s="8">
        <f>TI_EHG_E!U44+NRG_E!U44+FC_E!U44</f>
        <v>196.32082751999999</v>
      </c>
      <c r="V44" s="8">
        <f>TI_EHG_E!V44+NRG_E!V44+FC_E!V44</f>
        <v>123.84879264000003</v>
      </c>
      <c r="W44" s="8">
        <f>TI_EHG_E!W44+NRG_E!W44+FC_E!W44</f>
        <v>199.69794432</v>
      </c>
      <c r="X44" s="8">
        <f>TI_EHG_E!X44+NRG_E!X44+FC_E!X44</f>
        <v>146.20352256000004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77.622005160000015</v>
      </c>
      <c r="D47" s="8">
        <f>TI_EHG_E!D47+NRG_E!D47+FC_E!D47</f>
        <v>148.49435916000002</v>
      </c>
      <c r="E47" s="8">
        <f>TI_EHG_E!E47+NRG_E!E47+FC_E!E47</f>
        <v>175.49354484000003</v>
      </c>
      <c r="F47" s="8">
        <f>TI_EHG_E!F47+NRG_E!F47+FC_E!F47</f>
        <v>70.872354000000016</v>
      </c>
      <c r="G47" s="8">
        <f>TI_EHG_E!G47+NRG_E!G47+FC_E!G47</f>
        <v>188.99284716</v>
      </c>
      <c r="H47" s="8">
        <f>TI_EHG_E!H47+NRG_E!H47+FC_E!H47</f>
        <v>290.23906716000005</v>
      </c>
      <c r="I47" s="8">
        <f>TI_EHG_E!I47+NRG_E!I47+FC_E!I47</f>
        <v>145.11967884000001</v>
      </c>
      <c r="J47" s="8">
        <f>TI_EHG_E!J47+NRG_E!J47+FC_E!J47</f>
        <v>185.61816683999999</v>
      </c>
      <c r="K47" s="8">
        <f>TI_EHG_E!K47+NRG_E!K47+FC_E!K47</f>
        <v>6.2946968400000021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267.40338299999996</v>
      </c>
      <c r="D48" s="8">
        <f>TI_EHG_E!D48+NRG_E!D48+FC_E!D48</f>
        <v>334.25449200000003</v>
      </c>
      <c r="E48" s="8">
        <f>TI_EHG_E!E48+NRG_E!E48+FC_E!E48</f>
        <v>296.05375800000002</v>
      </c>
      <c r="F48" s="8">
        <f>TI_EHG_E!F48+NRG_E!F48+FC_E!F48</f>
        <v>305.60411699999997</v>
      </c>
      <c r="G48" s="8">
        <f>TI_EHG_E!G48+NRG_E!G48+FC_E!G48</f>
        <v>372.45487500000002</v>
      </c>
      <c r="H48" s="8">
        <f>TI_EHG_E!H48+NRG_E!H48+FC_E!H48</f>
        <v>390.32779499999998</v>
      </c>
      <c r="I48" s="8">
        <f>TI_EHG_E!I48+NRG_E!I48+FC_E!I48</f>
        <v>357.55211700000001</v>
      </c>
      <c r="J48" s="8">
        <f>TI_EHG_E!J48+NRG_E!J48+FC_E!J48</f>
        <v>388.37202300000001</v>
      </c>
      <c r="K48" s="8">
        <f>TI_EHG_E!K48+NRG_E!K48+FC_E!K48</f>
        <v>423.38883599999997</v>
      </c>
      <c r="L48" s="8">
        <f>TI_EHG_E!L48+NRG_E!L48+FC_E!L48</f>
        <v>445.67242199999993</v>
      </c>
      <c r="M48" s="8">
        <f>TI_EHG_E!M48+NRG_E!M48+FC_E!M48</f>
        <v>385.18810200000001</v>
      </c>
      <c r="N48" s="8">
        <f>TI_EHG_E!N48+NRG_E!N48+FC_E!N48</f>
        <v>378.82166399999994</v>
      </c>
      <c r="O48" s="8">
        <f>TI_EHG_E!O48+NRG_E!O48+FC_E!O48</f>
        <v>334.25449200000003</v>
      </c>
      <c r="P48" s="8">
        <f>TI_EHG_E!P48+NRG_E!P48+FC_E!P48</f>
        <v>362.90486699999997</v>
      </c>
      <c r="Q48" s="8">
        <f>TI_EHG_E!Q48+NRG_E!Q48+FC_E!Q48</f>
        <v>343.80450000000002</v>
      </c>
      <c r="R48" s="8">
        <f>TI_EHG_E!R48+NRG_E!R48+FC_E!R48</f>
        <v>366.08808600000003</v>
      </c>
      <c r="S48" s="8">
        <f>TI_EHG_E!S48+NRG_E!S48+FC_E!S48</f>
        <v>404.28846899999996</v>
      </c>
      <c r="T48" s="8">
        <f>TI_EHG_E!T48+NRG_E!T48+FC_E!T48</f>
        <v>379.45837799999998</v>
      </c>
      <c r="U48" s="8">
        <f>TI_EHG_E!U48+NRG_E!U48+FC_E!U48</f>
        <v>386.46188099999995</v>
      </c>
      <c r="V48" s="8">
        <f>TI_EHG_E!V48+NRG_E!V48+FC_E!V48</f>
        <v>387.41660099999996</v>
      </c>
      <c r="W48" s="8">
        <f>TI_EHG_E!W48+NRG_E!W48+FC_E!W48</f>
        <v>325.65920399999999</v>
      </c>
      <c r="X48" s="8">
        <f>TI_EHG_E!X48+NRG_E!X48+FC_E!X48</f>
        <v>353.35450800000001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3493.70604</v>
      </c>
      <c r="D51" s="27">
        <f>TI_EHG_E!D51+NRG_E!D51+FC_E!D51</f>
        <v>3531.1696199999997</v>
      </c>
      <c r="E51" s="27">
        <f>TI_EHG_E!E51+NRG_E!E51+FC_E!E51</f>
        <v>3616.2452700000003</v>
      </c>
      <c r="F51" s="27">
        <f>TI_EHG_E!F51+NRG_E!F51+FC_E!F51</f>
        <v>4004.7658200000001</v>
      </c>
      <c r="G51" s="27">
        <f>TI_EHG_E!G51+NRG_E!G51+FC_E!G51</f>
        <v>4161.5877600000003</v>
      </c>
      <c r="H51" s="27">
        <f>TI_EHG_E!H51+NRG_E!H51+FC_E!H51</f>
        <v>4566.164130000001</v>
      </c>
      <c r="I51" s="27">
        <f>TI_EHG_E!I51+NRG_E!I51+FC_E!I51</f>
        <v>4437.4146300000002</v>
      </c>
      <c r="J51" s="27">
        <f>TI_EHG_E!J51+NRG_E!J51+FC_E!J51</f>
        <v>4332.7488599999997</v>
      </c>
      <c r="K51" s="27">
        <f>TI_EHG_E!K51+NRG_E!K51+FC_E!K51</f>
        <v>4026.3250500000004</v>
      </c>
      <c r="L51" s="27">
        <f>TI_EHG_E!L51+NRG_E!L51+FC_E!L51</f>
        <v>3887.3765700000004</v>
      </c>
      <c r="M51" s="27">
        <f>TI_EHG_E!M51+NRG_E!M51+FC_E!M51</f>
        <v>4722.3801899999999</v>
      </c>
      <c r="N51" s="27">
        <f>TI_EHG_E!N51+NRG_E!N51+FC_E!N51</f>
        <v>4121.5996799999994</v>
      </c>
      <c r="O51" s="27">
        <f>TI_EHG_E!O51+NRG_E!O51+FC_E!O51</f>
        <v>3886.2657900000004</v>
      </c>
      <c r="P51" s="27">
        <f>TI_EHG_E!P51+NRG_E!P51+FC_E!P51</f>
        <v>3292.3014300000004</v>
      </c>
      <c r="Q51" s="27">
        <f>TI_EHG_E!Q51+NRG_E!Q51+FC_E!Q51</f>
        <v>2797.3984499999997</v>
      </c>
      <c r="R51" s="27">
        <f>TI_EHG_E!R51+NRG_E!R51+FC_E!R51</f>
        <v>2643.9593399999994</v>
      </c>
      <c r="S51" s="27">
        <f>TI_EHG_E!S51+NRG_E!S51+FC_E!S51</f>
        <v>2350.8144000000002</v>
      </c>
      <c r="T51" s="27">
        <f>TI_EHG_E!T51+NRG_E!T51+FC_E!T51</f>
        <v>2174.9347065600004</v>
      </c>
      <c r="U51" s="27">
        <f>TI_EHG_E!U51+NRG_E!U51+FC_E!U51</f>
        <v>2156.1607069199999</v>
      </c>
      <c r="V51" s="27">
        <f>TI_EHG_E!V51+NRG_E!V51+FC_E!V51</f>
        <v>2127.5385318000008</v>
      </c>
      <c r="W51" s="27">
        <f>TI_EHG_E!W51+NRG_E!W51+FC_E!W51</f>
        <v>2504.3266195200003</v>
      </c>
      <c r="X51" s="27">
        <f>TI_EHG_E!X51+NRG_E!X51+FC_E!X51</f>
        <v>2552.3686623600001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65.080828800000006</v>
      </c>
      <c r="Q52" s="27">
        <f t="shared" si="18"/>
        <v>82.56066156</v>
      </c>
      <c r="R52" s="27">
        <f t="shared" si="18"/>
        <v>101.35036547999999</v>
      </c>
      <c r="S52" s="27">
        <f t="shared" si="18"/>
        <v>214.10904672000001</v>
      </c>
      <c r="T52" s="27">
        <f t="shared" si="18"/>
        <v>137.75715108</v>
      </c>
      <c r="U52" s="27">
        <f t="shared" si="18"/>
        <v>168.75758123999998</v>
      </c>
      <c r="V52" s="27">
        <f t="shared" si="18"/>
        <v>175.97389212000002</v>
      </c>
      <c r="W52" s="27">
        <f t="shared" si="18"/>
        <v>275.19878951999999</v>
      </c>
      <c r="X52" s="27">
        <f t="shared" si="18"/>
        <v>414.39831479999998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0</v>
      </c>
      <c r="P53" s="8">
        <f>TI_EHG_E!P53+NRG_E!P53+FC_E!P53</f>
        <v>22.165228799999998</v>
      </c>
      <c r="Q53" s="8">
        <f>TI_EHG_E!Q53+NRG_E!Q53+FC_E!Q53</f>
        <v>36.8941716</v>
      </c>
      <c r="R53" s="8">
        <f>TI_EHG_E!R53+NRG_E!R53+FC_E!R53</f>
        <v>41.470228800000001</v>
      </c>
      <c r="S53" s="8">
        <f>TI_EHG_E!S53+NRG_E!S53+FC_E!S53</f>
        <v>69.49799999999999</v>
      </c>
      <c r="T53" s="8">
        <f>TI_EHG_E!T53+NRG_E!T53+FC_E!T53</f>
        <v>25.8831144</v>
      </c>
      <c r="U53" s="8">
        <f>TI_EHG_E!U53+NRG_E!U53+FC_E!U53</f>
        <v>89.8037712</v>
      </c>
      <c r="V53" s="8">
        <f>TI_EHG_E!V53+NRG_E!V53+FC_E!V53</f>
        <v>107.10722880000003</v>
      </c>
      <c r="W53" s="8">
        <f>TI_EHG_E!W53+NRG_E!W53+FC_E!W53</f>
        <v>142.14194280000001</v>
      </c>
      <c r="X53" s="8">
        <f>TI_EHG_E!X53+NRG_E!X53+FC_E!X53</f>
        <v>186.61551479999997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42.915600000000005</v>
      </c>
      <c r="Q54" s="45">
        <f>TI_EHG_E!Q54+NRG_E!Q54+FC_E!Q54</f>
        <v>45.666489959999993</v>
      </c>
      <c r="R54" s="45">
        <f>TI_EHG_E!R54+NRG_E!R54+FC_E!R54</f>
        <v>59.88013668</v>
      </c>
      <c r="S54" s="45">
        <f>TI_EHG_E!S54+NRG_E!S54+FC_E!S54</f>
        <v>144.61104672000002</v>
      </c>
      <c r="T54" s="45">
        <f>TI_EHG_E!T54+NRG_E!T54+FC_E!T54</f>
        <v>111.87403668</v>
      </c>
      <c r="U54" s="45">
        <f>TI_EHG_E!U54+NRG_E!U54+FC_E!U54</f>
        <v>78.953810039999979</v>
      </c>
      <c r="V54" s="45">
        <f>TI_EHG_E!V54+NRG_E!V54+FC_E!V54</f>
        <v>68.866663320000001</v>
      </c>
      <c r="W54" s="45">
        <f>TI_EHG_E!W54+NRG_E!W54+FC_E!W54</f>
        <v>133.05684671999998</v>
      </c>
      <c r="X54" s="45">
        <f>TI_EHG_E!X54+NRG_E!X54+FC_E!X54</f>
        <v>227.78280000000001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3024.7842240000004</v>
      </c>
      <c r="D61" s="49">
        <f t="shared" si="19"/>
        <v>3290.6720447999992</v>
      </c>
      <c r="E61" s="49">
        <f t="shared" si="19"/>
        <v>3553.3365739200008</v>
      </c>
      <c r="F61" s="49">
        <f t="shared" si="19"/>
        <v>3752.4506241599997</v>
      </c>
      <c r="G61" s="49">
        <f t="shared" si="19"/>
        <v>3930.2522992799995</v>
      </c>
      <c r="H61" s="49">
        <f t="shared" si="19"/>
        <v>3973.8747160799994</v>
      </c>
      <c r="I61" s="49">
        <f t="shared" si="19"/>
        <v>4173.8457535200005</v>
      </c>
      <c r="J61" s="49">
        <f t="shared" si="19"/>
        <v>4202.1256226400001</v>
      </c>
      <c r="K61" s="49">
        <f t="shared" si="19"/>
        <v>4457.0855534399989</v>
      </c>
      <c r="L61" s="49">
        <f t="shared" si="19"/>
        <v>4574.3064868799984</v>
      </c>
      <c r="M61" s="49">
        <f t="shared" si="19"/>
        <v>4561.8326099999986</v>
      </c>
      <c r="N61" s="49">
        <f t="shared" si="19"/>
        <v>4449.6373082399987</v>
      </c>
      <c r="O61" s="49">
        <f t="shared" si="19"/>
        <v>4905.555526799998</v>
      </c>
      <c r="P61" s="49">
        <f t="shared" si="19"/>
        <v>5061.7340510399999</v>
      </c>
      <c r="Q61" s="49">
        <f t="shared" si="19"/>
        <v>5364.9853480799984</v>
      </c>
      <c r="R61" s="49">
        <f t="shared" si="19"/>
        <v>5967.2421331199985</v>
      </c>
      <c r="S61" s="49">
        <f t="shared" si="19"/>
        <v>6002.8030051199994</v>
      </c>
      <c r="T61" s="49">
        <f t="shared" si="19"/>
        <v>6400.6602739199998</v>
      </c>
      <c r="U61" s="49">
        <f t="shared" si="19"/>
        <v>6428.4087650399997</v>
      </c>
      <c r="V61" s="49">
        <f t="shared" si="19"/>
        <v>6315.7201963200014</v>
      </c>
      <c r="W61" s="49">
        <f t="shared" si="19"/>
        <v>6537.1417178400025</v>
      </c>
      <c r="X61" s="49">
        <f t="shared" si="19"/>
        <v>7367.3341848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3024.7842240000004</v>
      </c>
      <c r="D62" s="52">
        <f>TI_EHG_E!D62+NRG_E!D62+FC_E!D62</f>
        <v>3290.6720447999992</v>
      </c>
      <c r="E62" s="52">
        <f>TI_EHG_E!E62+NRG_E!E62+FC_E!E62</f>
        <v>3549.9514176000007</v>
      </c>
      <c r="F62" s="52">
        <f>TI_EHG_E!F62+NRG_E!F62+FC_E!F62</f>
        <v>3748.1919551999999</v>
      </c>
      <c r="G62" s="52">
        <f>TI_EHG_E!G62+NRG_E!G62+FC_E!G62</f>
        <v>3923.9198207999998</v>
      </c>
      <c r="H62" s="52">
        <f>TI_EHG_E!H62+NRG_E!H62+FC_E!H62</f>
        <v>3956.8483583999996</v>
      </c>
      <c r="I62" s="52">
        <f>TI_EHG_E!I62+NRG_E!I62+FC_E!I62</f>
        <v>4109.0559551999995</v>
      </c>
      <c r="J62" s="52">
        <f>TI_EHG_E!J62+NRG_E!J62+FC_E!J62</f>
        <v>4035.9199103999999</v>
      </c>
      <c r="K62" s="52">
        <f>TI_EHG_E!K62+NRG_E!K62+FC_E!K62</f>
        <v>4261.2639552000001</v>
      </c>
      <c r="L62" s="52">
        <f>TI_EHG_E!L62+NRG_E!L62+FC_E!L62</f>
        <v>4407.4235519999984</v>
      </c>
      <c r="M62" s="52">
        <f>TI_EHG_E!M62+NRG_E!M62+FC_E!M62</f>
        <v>4399.360761599999</v>
      </c>
      <c r="N62" s="52">
        <f>TI_EHG_E!N62+NRG_E!N62+FC_E!N62</f>
        <v>4284.0004031999988</v>
      </c>
      <c r="O62" s="52">
        <f>TI_EHG_E!O62+NRG_E!O62+FC_E!O62</f>
        <v>4696.2724031999978</v>
      </c>
      <c r="P62" s="52">
        <f>TI_EHG_E!P62+NRG_E!P62+FC_E!P62</f>
        <v>4805.6956415999994</v>
      </c>
      <c r="Q62" s="52">
        <f>TI_EHG_E!Q62+NRG_E!Q62+FC_E!Q62</f>
        <v>5078.527775999999</v>
      </c>
      <c r="R62" s="52">
        <f>TI_EHG_E!R62+NRG_E!R62+FC_E!R62</f>
        <v>5639.3124479999988</v>
      </c>
      <c r="S62" s="52">
        <f>TI_EHG_E!S62+NRG_E!S62+FC_E!S62</f>
        <v>5663.9520000000002</v>
      </c>
      <c r="T62" s="52">
        <f>TI_EHG_E!T62+NRG_E!T62+FC_E!T62</f>
        <v>5984.1605375999989</v>
      </c>
      <c r="U62" s="52">
        <f>TI_EHG_E!U62+NRG_E!U62+FC_E!U62</f>
        <v>6022.2395519999991</v>
      </c>
      <c r="V62" s="52">
        <f>TI_EHG_E!V62+NRG_E!V62+FC_E!V62</f>
        <v>5916.6237312000012</v>
      </c>
      <c r="W62" s="52">
        <f>TI_EHG_E!W62+NRG_E!W62+FC_E!W62</f>
        <v>6015.7444032000021</v>
      </c>
      <c r="X62" s="52">
        <f>TI_EHG_E!X62+NRG_E!X62+FC_E!X62</f>
        <v>6653.6963135999995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3.0518207999999998</v>
      </c>
      <c r="I63" s="52">
        <f>TI_EHG_E!I63+NRG_E!I63+FC_E!I63</f>
        <v>3.0518207999999998</v>
      </c>
      <c r="J63" s="52">
        <f>TI_EHG_E!J63+NRG_E!J63+FC_E!J63</f>
        <v>3.0518207999999989</v>
      </c>
      <c r="K63" s="52">
        <f>TI_EHG_E!K63+NRG_E!K63+FC_E!K63</f>
        <v>6.8991552</v>
      </c>
      <c r="L63" s="52">
        <f>TI_EHG_E!L63+NRG_E!L63+FC_E!L63</f>
        <v>3.4497792000000005</v>
      </c>
      <c r="M63" s="52">
        <f>TI_EHG_E!M63+NRG_E!M63+FC_E!M63</f>
        <v>6.8991552000000018</v>
      </c>
      <c r="N63" s="52">
        <f>TI_EHG_E!N63+NRG_E!N63+FC_E!N63</f>
        <v>6.8991552000000009</v>
      </c>
      <c r="O63" s="52">
        <f>TI_EHG_E!O63+NRG_E!O63+FC_E!O63</f>
        <v>3.4497792000000018</v>
      </c>
      <c r="P63" s="52">
        <f>TI_EHG_E!P63+NRG_E!P63+FC_E!P63</f>
        <v>3.4497792000000009</v>
      </c>
      <c r="Q63" s="52">
        <f>TI_EHG_E!Q63+NRG_E!Q63+FC_E!Q63</f>
        <v>3.4497791999999983</v>
      </c>
      <c r="R63" s="52">
        <f>TI_EHG_E!R63+NRG_E!R63+FC_E!R63</f>
        <v>6.8991551999999992</v>
      </c>
      <c r="S63" s="52">
        <f>TI_EHG_E!S63+NRG_E!S63+FC_E!S63</f>
        <v>6.8991552000000071</v>
      </c>
      <c r="T63" s="52">
        <f>TI_EHG_E!T63+NRG_E!T63+FC_E!T63</f>
        <v>7.9341695999999837</v>
      </c>
      <c r="U63" s="52">
        <f>TI_EHG_E!U63+NRG_E!U63+FC_E!U63</f>
        <v>8.9687807999999958</v>
      </c>
      <c r="V63" s="52">
        <f>TI_EHG_E!V63+NRG_E!V63+FC_E!V63</f>
        <v>12.073420799999985</v>
      </c>
      <c r="W63" s="52">
        <f>TI_EHG_E!W63+NRG_E!W63+FC_E!W63</f>
        <v>12.073420799999994</v>
      </c>
      <c r="X63" s="52">
        <f>TI_EHG_E!X63+NRG_E!X63+FC_E!X63</f>
        <v>17.937964799999985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3.3851563200000001</v>
      </c>
      <c r="F64" s="52">
        <f>TI_EHG_E!F64+NRG_E!F64+FC_E!F64</f>
        <v>4.2586689600000005</v>
      </c>
      <c r="G64" s="52">
        <f>TI_EHG_E!G64+NRG_E!G64+FC_E!G64</f>
        <v>3.7128218400000002</v>
      </c>
      <c r="H64" s="52">
        <f>TI_EHG_E!H64+NRG_E!H64+FC_E!H64</f>
        <v>4.2042218400000007</v>
      </c>
      <c r="I64" s="52">
        <f>TI_EHG_E!I64+NRG_E!I64+FC_E!I64</f>
        <v>4.5316907999999998</v>
      </c>
      <c r="J64" s="52">
        <f>TI_EHG_E!J64+NRG_E!J64+FC_E!J64</f>
        <v>5.6237781600000005</v>
      </c>
      <c r="K64" s="52">
        <f>TI_EHG_E!K64+NRG_E!K64+FC_E!K64</f>
        <v>6.8249563200000001</v>
      </c>
      <c r="L64" s="52">
        <f>TI_EHG_E!L64+NRG_E!L64+FC_E!L64</f>
        <v>10.646868960000001</v>
      </c>
      <c r="M64" s="52">
        <f>TI_EHG_E!M64+NRG_E!M64+FC_E!M64</f>
        <v>22.822778160000002</v>
      </c>
      <c r="N64" s="52">
        <f>TI_EHG_E!N64+NRG_E!N64+FC_E!N64</f>
        <v>25.279778160000006</v>
      </c>
      <c r="O64" s="52">
        <f>TI_EHG_E!O64+NRG_E!O64+FC_E!O64</f>
        <v>26.42611608</v>
      </c>
      <c r="P64" s="52">
        <f>TI_EHG_E!P64+NRG_E!P64+FC_E!P64</f>
        <v>35.435443679999999</v>
      </c>
      <c r="Q64" s="52">
        <f>TI_EHG_E!Q64+NRG_E!Q64+FC_E!Q64</f>
        <v>47.829534480000007</v>
      </c>
      <c r="R64" s="52">
        <f>TI_EHG_E!R64+NRG_E!R64+FC_E!R64</f>
        <v>53.562600000000003</v>
      </c>
      <c r="S64" s="52">
        <f>TI_EHG_E!S64+NRG_E!S64+FC_E!S64</f>
        <v>73.218600000000009</v>
      </c>
      <c r="T64" s="52">
        <f>TI_EHG_E!T64+NRG_E!T64+FC_E!T64</f>
        <v>73.710000000000008</v>
      </c>
      <c r="U64" s="52">
        <f>TI_EHG_E!U64+NRG_E!U64+FC_E!U64</f>
        <v>84.848465519999991</v>
      </c>
      <c r="V64" s="52">
        <f>TI_EHG_E!V64+NRG_E!V64+FC_E!V64</f>
        <v>89.107331040000034</v>
      </c>
      <c r="W64" s="52">
        <f>TI_EHG_E!W64+NRG_E!W64+FC_E!W64</f>
        <v>88.28826552000001</v>
      </c>
      <c r="X64" s="52">
        <f>TI_EHG_E!X64+NRG_E!X64+FC_E!X64</f>
        <v>91.83715632000002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46.100159999999988</v>
      </c>
      <c r="Q65" s="52">
        <f>TI_EHG_E!Q65+NRG_E!Q65+FC_E!Q65</f>
        <v>47.70000000000001</v>
      </c>
      <c r="R65" s="52">
        <f>TI_EHG_E!R65+NRG_E!R65+FC_E!R65</f>
        <v>65.900159999999985</v>
      </c>
      <c r="S65" s="52">
        <f>TI_EHG_E!S65+NRG_E!S65+FC_E!S65</f>
        <v>90.299880000000002</v>
      </c>
      <c r="T65" s="52">
        <f>TI_EHG_E!T65+NRG_E!T65+FC_E!T65</f>
        <v>122.29991999999999</v>
      </c>
      <c r="U65" s="52">
        <f>TI_EHG_E!U65+NRG_E!U65+FC_E!U65</f>
        <v>81.699840000000009</v>
      </c>
      <c r="V65" s="52">
        <f>TI_EHG_E!V65+NRG_E!V65+FC_E!V65</f>
        <v>75.200039999999987</v>
      </c>
      <c r="W65" s="52">
        <f>TI_EHG_E!W65+NRG_E!W65+FC_E!W65</f>
        <v>116.1</v>
      </c>
      <c r="X65" s="52">
        <f>TI_EHG_E!X65+NRG_E!X65+FC_E!X65</f>
        <v>227.99987999999996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1.9116</v>
      </c>
      <c r="I67" s="52">
        <f>TI_EHG_E!I67+NRG_E!I67+FC_E!I67</f>
        <v>15.292799999999998</v>
      </c>
      <c r="J67" s="52">
        <f>TI_EHG_E!J67+NRG_E!J67+FC_E!J67</f>
        <v>34.408799999999992</v>
      </c>
      <c r="K67" s="52">
        <f>TI_EHG_E!K67+NRG_E!K67+FC_E!K67</f>
        <v>45.878400000000013</v>
      </c>
      <c r="L67" s="52">
        <f>TI_EHG_E!L67+NRG_E!L67+FC_E!L67</f>
        <v>40.143599999999999</v>
      </c>
      <c r="M67" s="52">
        <f>TI_EHG_E!M67+NRG_E!M67+FC_E!M67</f>
        <v>30.585599999999989</v>
      </c>
      <c r="N67" s="52">
        <f>TI_EHG_E!N67+NRG_E!N67+FC_E!N67</f>
        <v>28.673999999999999</v>
      </c>
      <c r="O67" s="52">
        <f>TI_EHG_E!O67+NRG_E!O67+FC_E!O67</f>
        <v>24.850800000000003</v>
      </c>
      <c r="P67" s="52">
        <f>TI_EHG_E!P67+NRG_E!P67+FC_E!P67</f>
        <v>19.116</v>
      </c>
      <c r="Q67" s="52">
        <f>TI_EHG_E!Q67+NRG_E!Q67+FC_E!Q67</f>
        <v>17.2044</v>
      </c>
      <c r="R67" s="52">
        <f>TI_EHG_E!R67+NRG_E!R67+FC_E!R67</f>
        <v>28.673999999999992</v>
      </c>
      <c r="S67" s="52">
        <f>TI_EHG_E!S67+NRG_E!S67+FC_E!S67</f>
        <v>19.116</v>
      </c>
      <c r="T67" s="52">
        <f>TI_EHG_E!T67+NRG_E!T67+FC_E!T67</f>
        <v>24.468480000000003</v>
      </c>
      <c r="U67" s="52">
        <f>TI_EHG_E!U67+NRG_E!U67+FC_E!U67</f>
        <v>23.70384</v>
      </c>
      <c r="V67" s="52">
        <f>TI_EHG_E!V67+NRG_E!V67+FC_E!V67</f>
        <v>28.865159999999996</v>
      </c>
      <c r="W67" s="52">
        <f>TI_EHG_E!W67+NRG_E!W67+FC_E!W67</f>
        <v>46.643039999999999</v>
      </c>
      <c r="X67" s="52">
        <f>TI_EHG_E!X67+NRG_E!X67+FC_E!X67</f>
        <v>48.936960000000006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2.6196566400000005</v>
      </c>
      <c r="H69" s="52">
        <f>TI_EHG_E!H69+NRG_E!H69+FC_E!H69</f>
        <v>7.8587150399999981</v>
      </c>
      <c r="I69" s="52">
        <f>TI_EHG_E!I69+NRG_E!I69+FC_E!I69</f>
        <v>41.913486720000009</v>
      </c>
      <c r="J69" s="52">
        <f>TI_EHG_E!J69+NRG_E!J69+FC_E!J69</f>
        <v>123.12131327999998</v>
      </c>
      <c r="K69" s="52">
        <f>TI_EHG_E!K69+NRG_E!K69+FC_E!K69</f>
        <v>136.21908671999998</v>
      </c>
      <c r="L69" s="52">
        <f>TI_EHG_E!L69+NRG_E!L69+FC_E!L69</f>
        <v>112.64268672000001</v>
      </c>
      <c r="M69" s="52">
        <f>TI_EHG_E!M69+NRG_E!M69+FC_E!M69</f>
        <v>102.16431504000001</v>
      </c>
      <c r="N69" s="52">
        <f>TI_EHG_E!N69+NRG_E!N69+FC_E!N69</f>
        <v>104.78397167999999</v>
      </c>
      <c r="O69" s="52">
        <f>TI_EHG_E!O69+NRG_E!O69+FC_E!O69</f>
        <v>154.55642832000001</v>
      </c>
      <c r="P69" s="52">
        <f>TI_EHG_E!P69+NRG_E!P69+FC_E!P69</f>
        <v>151.93702656000002</v>
      </c>
      <c r="Q69" s="52">
        <f>TI_EHG_E!Q69+NRG_E!Q69+FC_E!Q69</f>
        <v>170.27385839999999</v>
      </c>
      <c r="R69" s="52">
        <f>TI_EHG_E!R69+NRG_E!R69+FC_E!R69</f>
        <v>172.89376991999998</v>
      </c>
      <c r="S69" s="52">
        <f>TI_EHG_E!S69+NRG_E!S69+FC_E!S69</f>
        <v>149.31736992</v>
      </c>
      <c r="T69" s="52">
        <f>TI_EHG_E!T69+NRG_E!T69+FC_E!T69</f>
        <v>188.08716671999997</v>
      </c>
      <c r="U69" s="52">
        <f>TI_EHG_E!U69+NRG_E!U69+FC_E!U69</f>
        <v>206.94828671999997</v>
      </c>
      <c r="V69" s="52">
        <f>TI_EHG_E!V69+NRG_E!V69+FC_E!V69</f>
        <v>193.85051327999997</v>
      </c>
      <c r="W69" s="52">
        <f>TI_EHG_E!W69+NRG_E!W69+FC_E!W69</f>
        <v>258.29258831999999</v>
      </c>
      <c r="X69" s="52">
        <f>TI_EHG_E!X69+NRG_E!X69+FC_E!X69</f>
        <v>326.92591007999999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3966.3144330840005</v>
      </c>
      <c r="D2" s="21">
        <f t="shared" ref="D2:X2" si="0">SUM(D3,D17,D22,D25,D26,D51,D52)</f>
        <v>4141.6374876479995</v>
      </c>
      <c r="E2" s="21">
        <f t="shared" si="0"/>
        <v>3940.4638594800008</v>
      </c>
      <c r="F2" s="21">
        <f t="shared" si="0"/>
        <v>3806.6270775840003</v>
      </c>
      <c r="G2" s="21">
        <f t="shared" si="0"/>
        <v>3783.9182325840002</v>
      </c>
      <c r="H2" s="21">
        <f t="shared" si="0"/>
        <v>3968.6209498800008</v>
      </c>
      <c r="I2" s="21">
        <f t="shared" si="0"/>
        <v>3738.8144670480006</v>
      </c>
      <c r="J2" s="21">
        <f t="shared" si="0"/>
        <v>3366.2551345919996</v>
      </c>
      <c r="K2" s="21">
        <f t="shared" si="0"/>
        <v>3022.0650804240004</v>
      </c>
      <c r="L2" s="21">
        <f t="shared" si="0"/>
        <v>3108.4245231840005</v>
      </c>
      <c r="M2" s="21">
        <f t="shared" si="0"/>
        <v>3761.8858278000007</v>
      </c>
      <c r="N2" s="21">
        <f t="shared" si="0"/>
        <v>2915.0878965839997</v>
      </c>
      <c r="O2" s="21">
        <f t="shared" si="0"/>
        <v>2976.8076673200007</v>
      </c>
      <c r="P2" s="21">
        <f t="shared" si="0"/>
        <v>2358.9695762639994</v>
      </c>
      <c r="Q2" s="21">
        <f t="shared" si="0"/>
        <v>1816.0766277119999</v>
      </c>
      <c r="R2" s="21">
        <f t="shared" si="0"/>
        <v>1653.873650712</v>
      </c>
      <c r="S2" s="21">
        <f t="shared" si="0"/>
        <v>1358.789499576</v>
      </c>
      <c r="T2" s="21">
        <f t="shared" si="0"/>
        <v>1060.5187663920001</v>
      </c>
      <c r="U2" s="21">
        <f t="shared" si="0"/>
        <v>1010.3516209439997</v>
      </c>
      <c r="V2" s="21">
        <f t="shared" si="0"/>
        <v>836.35841059200004</v>
      </c>
      <c r="W2" s="21">
        <f t="shared" si="0"/>
        <v>1289.3076869760002</v>
      </c>
      <c r="X2" s="21">
        <f t="shared" si="0"/>
        <v>1419.2357644799999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28.347959699999997</v>
      </c>
      <c r="D3" s="24">
        <f t="shared" ref="D3:X3" si="2">SUM(D4,D8,D11)</f>
        <v>28.948542120000003</v>
      </c>
      <c r="E3" s="24">
        <f t="shared" si="2"/>
        <v>24.589143720000003</v>
      </c>
      <c r="F3" s="24">
        <f t="shared" si="2"/>
        <v>26.973107640000002</v>
      </c>
      <c r="G3" s="24">
        <f t="shared" si="2"/>
        <v>26.973107640000002</v>
      </c>
      <c r="H3" s="24">
        <f t="shared" si="2"/>
        <v>24.38522064</v>
      </c>
      <c r="I3" s="24">
        <f t="shared" si="2"/>
        <v>24.38522064</v>
      </c>
      <c r="J3" s="24">
        <f t="shared" si="2"/>
        <v>22.001256720000001</v>
      </c>
      <c r="K3" s="24">
        <f t="shared" si="2"/>
        <v>17.846123040000002</v>
      </c>
      <c r="L3" s="24">
        <f t="shared" si="2"/>
        <v>11.803947480000001</v>
      </c>
      <c r="M3" s="24">
        <f t="shared" si="2"/>
        <v>15.66642384</v>
      </c>
      <c r="N3" s="24">
        <f t="shared" si="2"/>
        <v>13.486724640000002</v>
      </c>
      <c r="O3" s="24">
        <f t="shared" si="2"/>
        <v>11.510948520000003</v>
      </c>
      <c r="P3" s="24">
        <f t="shared" si="2"/>
        <v>9.3312493200000013</v>
      </c>
      <c r="Q3" s="24">
        <f t="shared" si="2"/>
        <v>7.1515501200000022</v>
      </c>
      <c r="R3" s="24">
        <f t="shared" si="2"/>
        <v>9.5556099599999982</v>
      </c>
      <c r="S3" s="24">
        <f t="shared" si="2"/>
        <v>7.1666218799999983</v>
      </c>
      <c r="T3" s="24">
        <f t="shared" si="2"/>
        <v>6.4500623999999975</v>
      </c>
      <c r="U3" s="24">
        <f t="shared" si="2"/>
        <v>6.6890296800000009</v>
      </c>
      <c r="V3" s="24">
        <f t="shared" si="2"/>
        <v>7.4055891599999981</v>
      </c>
      <c r="W3" s="24">
        <f t="shared" si="2"/>
        <v>5.2555683600000016</v>
      </c>
      <c r="X3" s="24">
        <f t="shared" si="2"/>
        <v>5.7335029199999994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13.090065300000001</v>
      </c>
      <c r="D4" s="19">
        <f t="shared" ref="D4:X4" si="4">SUM(D5:D7)</f>
        <v>7.1515501200000022</v>
      </c>
      <c r="E4" s="19">
        <f t="shared" si="4"/>
        <v>7.1515501200000022</v>
      </c>
      <c r="F4" s="19">
        <f t="shared" si="4"/>
        <v>9.5355140400000042</v>
      </c>
      <c r="G4" s="19">
        <f t="shared" si="4"/>
        <v>9.5355140400000042</v>
      </c>
      <c r="H4" s="19">
        <f t="shared" si="4"/>
        <v>4.7679278400000022</v>
      </c>
      <c r="I4" s="19">
        <f t="shared" si="4"/>
        <v>4.7679278400000022</v>
      </c>
      <c r="J4" s="19">
        <f t="shared" si="4"/>
        <v>2.3839639200000011</v>
      </c>
      <c r="K4" s="19">
        <f t="shared" si="4"/>
        <v>4.7679278400000022</v>
      </c>
      <c r="L4" s="19">
        <f t="shared" si="4"/>
        <v>7.4445490800000016</v>
      </c>
      <c r="M4" s="19">
        <f t="shared" si="4"/>
        <v>4.7679278400000022</v>
      </c>
      <c r="N4" s="19">
        <f t="shared" si="4"/>
        <v>4.7679278400000022</v>
      </c>
      <c r="O4" s="19">
        <f t="shared" si="4"/>
        <v>7.1515501200000022</v>
      </c>
      <c r="P4" s="19">
        <f t="shared" si="4"/>
        <v>7.1515501200000022</v>
      </c>
      <c r="Q4" s="19">
        <f t="shared" si="4"/>
        <v>7.1515501200000022</v>
      </c>
      <c r="R4" s="19">
        <f t="shared" si="4"/>
        <v>9.5556099599999982</v>
      </c>
      <c r="S4" s="19">
        <f t="shared" si="4"/>
        <v>7.1666218799999983</v>
      </c>
      <c r="T4" s="19">
        <f t="shared" si="4"/>
        <v>6.4500623999999975</v>
      </c>
      <c r="U4" s="19">
        <f t="shared" si="4"/>
        <v>6.6890296800000009</v>
      </c>
      <c r="V4" s="19">
        <f t="shared" si="4"/>
        <v>7.4055891599999981</v>
      </c>
      <c r="W4" s="19">
        <f t="shared" si="4"/>
        <v>5.2555683600000016</v>
      </c>
      <c r="X4" s="19">
        <f t="shared" si="4"/>
        <v>5.7335029199999994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10.70610138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2.6766212399999998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2.3839639200000011</v>
      </c>
      <c r="D7" s="8">
        <f>TI_EHG_E_E!D7+TI_EHG_CHP_E!D7+TI_EHG_H_E!D7</f>
        <v>7.1515501200000022</v>
      </c>
      <c r="E7" s="8">
        <f>TI_EHG_E_E!E7+TI_EHG_CHP_E!E7+TI_EHG_H_E!E7</f>
        <v>7.1515501200000022</v>
      </c>
      <c r="F7" s="8">
        <f>TI_EHG_E_E!F7+TI_EHG_CHP_E!F7+TI_EHG_H_E!F7</f>
        <v>9.5355140400000042</v>
      </c>
      <c r="G7" s="8">
        <f>TI_EHG_E_E!G7+TI_EHG_CHP_E!G7+TI_EHG_H_E!G7</f>
        <v>9.5355140400000042</v>
      </c>
      <c r="H7" s="8">
        <f>TI_EHG_E_E!H7+TI_EHG_CHP_E!H7+TI_EHG_H_E!H7</f>
        <v>4.7679278400000022</v>
      </c>
      <c r="I7" s="8">
        <f>TI_EHG_E_E!I7+TI_EHG_CHP_E!I7+TI_EHG_H_E!I7</f>
        <v>4.7679278400000022</v>
      </c>
      <c r="J7" s="8">
        <f>TI_EHG_E_E!J7+TI_EHG_CHP_E!J7+TI_EHG_H_E!J7</f>
        <v>2.3839639200000011</v>
      </c>
      <c r="K7" s="8">
        <f>TI_EHG_E_E!K7+TI_EHG_CHP_E!K7+TI_EHG_H_E!K7</f>
        <v>4.7679278400000022</v>
      </c>
      <c r="L7" s="8">
        <f>TI_EHG_E_E!L7+TI_EHG_CHP_E!L7+TI_EHG_H_E!L7</f>
        <v>4.7679278400000022</v>
      </c>
      <c r="M7" s="8">
        <f>TI_EHG_E_E!M7+TI_EHG_CHP_E!M7+TI_EHG_H_E!M7</f>
        <v>4.7679278400000022</v>
      </c>
      <c r="N7" s="8">
        <f>TI_EHG_E_E!N7+TI_EHG_CHP_E!N7+TI_EHG_H_E!N7</f>
        <v>4.7679278400000022</v>
      </c>
      <c r="O7" s="8">
        <f>TI_EHG_E_E!O7+TI_EHG_CHP_E!O7+TI_EHG_H_E!O7</f>
        <v>7.1515501200000022</v>
      </c>
      <c r="P7" s="8">
        <f>TI_EHG_E_E!P7+TI_EHG_CHP_E!P7+TI_EHG_H_E!P7</f>
        <v>7.1515501200000022</v>
      </c>
      <c r="Q7" s="8">
        <f>TI_EHG_E_E!Q7+TI_EHG_CHP_E!Q7+TI_EHG_H_E!Q7</f>
        <v>7.1515501200000022</v>
      </c>
      <c r="R7" s="8">
        <f>TI_EHG_E_E!R7+TI_EHG_CHP_E!R7+TI_EHG_H_E!R7</f>
        <v>9.5556099599999982</v>
      </c>
      <c r="S7" s="8">
        <f>TI_EHG_E_E!S7+TI_EHG_CHP_E!S7+TI_EHG_H_E!S7</f>
        <v>7.1666218799999983</v>
      </c>
      <c r="T7" s="8">
        <f>TI_EHG_E_E!T7+TI_EHG_CHP_E!T7+TI_EHG_H_E!T7</f>
        <v>6.4500623999999975</v>
      </c>
      <c r="U7" s="8">
        <f>TI_EHG_E_E!U7+TI_EHG_CHP_E!U7+TI_EHG_H_E!U7</f>
        <v>6.6890296800000009</v>
      </c>
      <c r="V7" s="8">
        <f>TI_EHG_E_E!V7+TI_EHG_CHP_E!V7+TI_EHG_H_E!V7</f>
        <v>7.4055891599999981</v>
      </c>
      <c r="W7" s="8">
        <f>TI_EHG_E_E!W7+TI_EHG_CHP_E!W7+TI_EHG_H_E!W7</f>
        <v>5.2555683600000016</v>
      </c>
      <c r="X7" s="8">
        <f>TI_EHG_E_E!X7+TI_EHG_CHP_E!X7+TI_EHG_H_E!X7</f>
        <v>5.7335029199999994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15.257894399999998</v>
      </c>
      <c r="D8" s="19">
        <f t="shared" ref="D8:X8" si="6">SUM(D9:D10)</f>
        <v>21.796991999999999</v>
      </c>
      <c r="E8" s="19">
        <f t="shared" si="6"/>
        <v>17.4375936</v>
      </c>
      <c r="F8" s="19">
        <f t="shared" si="6"/>
        <v>17.437593599999996</v>
      </c>
      <c r="G8" s="19">
        <f t="shared" si="6"/>
        <v>17.437593599999996</v>
      </c>
      <c r="H8" s="19">
        <f t="shared" si="6"/>
        <v>19.617292799999998</v>
      </c>
      <c r="I8" s="19">
        <f t="shared" si="6"/>
        <v>19.617292799999998</v>
      </c>
      <c r="J8" s="19">
        <f t="shared" si="6"/>
        <v>19.617292799999998</v>
      </c>
      <c r="K8" s="19">
        <f t="shared" si="6"/>
        <v>13.078195199999998</v>
      </c>
      <c r="L8" s="19">
        <f t="shared" si="6"/>
        <v>4.3593983999999999</v>
      </c>
      <c r="M8" s="19">
        <f t="shared" si="6"/>
        <v>10.898495999999998</v>
      </c>
      <c r="N8" s="19">
        <f t="shared" si="6"/>
        <v>8.7187967999999998</v>
      </c>
      <c r="O8" s="19">
        <f t="shared" si="6"/>
        <v>4.3593983999999999</v>
      </c>
      <c r="P8" s="19">
        <f t="shared" si="6"/>
        <v>2.1796991999999999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15.257894399999998</v>
      </c>
      <c r="D9" s="8">
        <f>TI_EHG_E_E!D9+TI_EHG_CHP_E!D9+TI_EHG_H_E!D9</f>
        <v>21.796991999999999</v>
      </c>
      <c r="E9" s="8">
        <f>TI_EHG_E_E!E9+TI_EHG_CHP_E!E9+TI_EHG_H_E!E9</f>
        <v>17.4375936</v>
      </c>
      <c r="F9" s="8">
        <f>TI_EHG_E_E!F9+TI_EHG_CHP_E!F9+TI_EHG_H_E!F9</f>
        <v>17.437593599999996</v>
      </c>
      <c r="G9" s="8">
        <f>TI_EHG_E_E!G9+TI_EHG_CHP_E!G9+TI_EHG_H_E!G9</f>
        <v>17.437593599999996</v>
      </c>
      <c r="H9" s="8">
        <f>TI_EHG_E_E!H9+TI_EHG_CHP_E!H9+TI_EHG_H_E!H9</f>
        <v>19.617292799999998</v>
      </c>
      <c r="I9" s="8">
        <f>TI_EHG_E_E!I9+TI_EHG_CHP_E!I9+TI_EHG_H_E!I9</f>
        <v>19.617292799999998</v>
      </c>
      <c r="J9" s="8">
        <f>TI_EHG_E_E!J9+TI_EHG_CHP_E!J9+TI_EHG_H_E!J9</f>
        <v>19.617292799999998</v>
      </c>
      <c r="K9" s="8">
        <f>TI_EHG_E_E!K9+TI_EHG_CHP_E!K9+TI_EHG_H_E!K9</f>
        <v>13.078195199999998</v>
      </c>
      <c r="L9" s="8">
        <f>TI_EHG_E_E!L9+TI_EHG_CHP_E!L9+TI_EHG_H_E!L9</f>
        <v>4.3593983999999999</v>
      </c>
      <c r="M9" s="8">
        <f>TI_EHG_E_E!M9+TI_EHG_CHP_E!M9+TI_EHG_H_E!M9</f>
        <v>10.898495999999998</v>
      </c>
      <c r="N9" s="8">
        <f>TI_EHG_E_E!N9+TI_EHG_CHP_E!N9+TI_EHG_H_E!N9</f>
        <v>8.7187967999999998</v>
      </c>
      <c r="O9" s="8">
        <f>TI_EHG_E_E!O9+TI_EHG_CHP_E!O9+TI_EHG_H_E!O9</f>
        <v>4.3593983999999999</v>
      </c>
      <c r="P9" s="8">
        <f>TI_EHG_E_E!P9+TI_EHG_CHP_E!P9+TI_EHG_H_E!P9</f>
        <v>2.1796991999999999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11.006158824</v>
      </c>
      <c r="D22" s="27">
        <f t="shared" ref="D22:X22" si="12">SUM(D23:D24)</f>
        <v>14.674502807999996</v>
      </c>
      <c r="E22" s="27">
        <f t="shared" si="12"/>
        <v>11.005783199999996</v>
      </c>
      <c r="F22" s="27">
        <f t="shared" si="12"/>
        <v>17.284713983999996</v>
      </c>
      <c r="G22" s="27">
        <f t="shared" si="12"/>
        <v>13.451471063999996</v>
      </c>
      <c r="H22" s="27">
        <f t="shared" si="12"/>
        <v>14.839026119999996</v>
      </c>
      <c r="I22" s="27">
        <f t="shared" si="12"/>
        <v>15.897158927999996</v>
      </c>
      <c r="J22" s="27">
        <f t="shared" si="12"/>
        <v>51.360196391999992</v>
      </c>
      <c r="K22" s="27">
        <f t="shared" si="12"/>
        <v>12.228814943999996</v>
      </c>
      <c r="L22" s="27">
        <f t="shared" si="12"/>
        <v>16.062057863999996</v>
      </c>
      <c r="M22" s="27">
        <f t="shared" si="12"/>
        <v>11.005783199999996</v>
      </c>
      <c r="N22" s="27">
        <f t="shared" si="12"/>
        <v>13.451471063999996</v>
      </c>
      <c r="O22" s="27">
        <f t="shared" si="12"/>
        <v>11.005783199999996</v>
      </c>
      <c r="P22" s="27">
        <f t="shared" si="12"/>
        <v>45.246164543999974</v>
      </c>
      <c r="Q22" s="27">
        <f t="shared" si="12"/>
        <v>17.120190671999996</v>
      </c>
      <c r="R22" s="27">
        <f t="shared" si="12"/>
        <v>7.337063591999998</v>
      </c>
      <c r="S22" s="27">
        <f t="shared" si="12"/>
        <v>9.7827514560000015</v>
      </c>
      <c r="T22" s="27">
        <f t="shared" si="12"/>
        <v>35.830022111999995</v>
      </c>
      <c r="U22" s="27">
        <f t="shared" si="12"/>
        <v>38.186311463999992</v>
      </c>
      <c r="V22" s="27">
        <f t="shared" si="12"/>
        <v>21.988277711999995</v>
      </c>
      <c r="W22" s="27">
        <f t="shared" si="12"/>
        <v>14.846162975999997</v>
      </c>
      <c r="X22" s="27">
        <f t="shared" si="12"/>
        <v>18.709831440000002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11.006158824</v>
      </c>
      <c r="D23" s="8">
        <f>TI_EHG_E_E!D23+TI_EHG_CHP_E!D23+TI_EHG_H_E!D23</f>
        <v>14.674502807999996</v>
      </c>
      <c r="E23" s="8">
        <f>TI_EHG_E_E!E23+TI_EHG_CHP_E!E23+TI_EHG_H_E!E23</f>
        <v>11.005783199999996</v>
      </c>
      <c r="F23" s="8">
        <f>TI_EHG_E_E!F23+TI_EHG_CHP_E!F23+TI_EHG_H_E!F23</f>
        <v>15.897158927999996</v>
      </c>
      <c r="G23" s="8">
        <f>TI_EHG_E_E!G23+TI_EHG_CHP_E!G23+TI_EHG_H_E!G23</f>
        <v>13.451471063999996</v>
      </c>
      <c r="H23" s="8">
        <f>TI_EHG_E_E!H23+TI_EHG_CHP_E!H23+TI_EHG_H_E!H23</f>
        <v>13.451471063999996</v>
      </c>
      <c r="I23" s="8">
        <f>TI_EHG_E_E!I23+TI_EHG_CHP_E!I23+TI_EHG_H_E!I23</f>
        <v>15.897158927999996</v>
      </c>
      <c r="J23" s="8">
        <f>TI_EHG_E_E!J23+TI_EHG_CHP_E!J23+TI_EHG_H_E!J23</f>
        <v>51.360196391999992</v>
      </c>
      <c r="K23" s="8">
        <f>TI_EHG_E_E!K23+TI_EHG_CHP_E!K23+TI_EHG_H_E!K23</f>
        <v>12.228814943999996</v>
      </c>
      <c r="L23" s="8">
        <f>TI_EHG_E_E!L23+TI_EHG_CHP_E!L23+TI_EHG_H_E!L23</f>
        <v>14.674502807999998</v>
      </c>
      <c r="M23" s="8">
        <f>TI_EHG_E_E!M23+TI_EHG_CHP_E!M23+TI_EHG_H_E!M23</f>
        <v>11.005783199999996</v>
      </c>
      <c r="N23" s="8">
        <f>TI_EHG_E_E!N23+TI_EHG_CHP_E!N23+TI_EHG_H_E!N23</f>
        <v>13.451471063999996</v>
      </c>
      <c r="O23" s="8">
        <f>TI_EHG_E_E!O23+TI_EHG_CHP_E!O23+TI_EHG_H_E!O23</f>
        <v>11.005783199999996</v>
      </c>
      <c r="P23" s="8">
        <f>TI_EHG_E_E!P23+TI_EHG_CHP_E!P23+TI_EHG_H_E!P23</f>
        <v>45.246164543999974</v>
      </c>
      <c r="Q23" s="8">
        <f>TI_EHG_E_E!Q23+TI_EHG_CHP_E!Q23+TI_EHG_H_E!Q23</f>
        <v>17.120190671999996</v>
      </c>
      <c r="R23" s="8">
        <f>TI_EHG_E_E!R23+TI_EHG_CHP_E!R23+TI_EHG_H_E!R23</f>
        <v>7.337063591999998</v>
      </c>
      <c r="S23" s="8">
        <f>TI_EHG_E_E!S23+TI_EHG_CHP_E!S23+TI_EHG_H_E!S23</f>
        <v>9.7827514560000015</v>
      </c>
      <c r="T23" s="8">
        <f>TI_EHG_E_E!T23+TI_EHG_CHP_E!T23+TI_EHG_H_E!T23</f>
        <v>35.830022111999995</v>
      </c>
      <c r="U23" s="8">
        <f>TI_EHG_E_E!U23+TI_EHG_CHP_E!U23+TI_EHG_H_E!U23</f>
        <v>37.908725327999996</v>
      </c>
      <c r="V23" s="8">
        <f>TI_EHG_E_E!V23+TI_EHG_CHP_E!V23+TI_EHG_H_E!V23</f>
        <v>21.155519303999995</v>
      </c>
      <c r="W23" s="8">
        <f>TI_EHG_E_E!W23+TI_EHG_CHP_E!W23+TI_EHG_H_E!W23</f>
        <v>14.429971583999997</v>
      </c>
      <c r="X23" s="8">
        <f>TI_EHG_E_E!X23+TI_EHG_CHP_E!X23+TI_EHG_H_E!X23</f>
        <v>18.709831440000002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1.3875550559999998</v>
      </c>
      <c r="G24" s="8">
        <f>TI_EHG_E_E!G24+TI_EHG_CHP_E!G24+TI_EHG_H_E!G24</f>
        <v>0</v>
      </c>
      <c r="H24" s="8">
        <f>TI_EHG_E_E!H24+TI_EHG_CHP_E!H24+TI_EHG_H_E!H24</f>
        <v>1.3875550559999998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1.3875550559999998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0.27758613599999993</v>
      </c>
      <c r="V24" s="8">
        <f>TI_EHG_E_E!V24+TI_EHG_CHP_E!V24+TI_EHG_H_E!V24</f>
        <v>0.83275840800000001</v>
      </c>
      <c r="W24" s="8">
        <f>TI_EHG_E_E!W24+TI_EHG_CHP_E!W24+TI_EHG_H_E!W24</f>
        <v>0.41619139199999994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1293.7048545600003</v>
      </c>
      <c r="D26" s="27">
        <f t="shared" ref="D26:X26" si="14">SUM(D27,D33)</f>
        <v>1500.6573727199998</v>
      </c>
      <c r="E26" s="27">
        <f t="shared" si="14"/>
        <v>1301.6550225600001</v>
      </c>
      <c r="F26" s="27">
        <f t="shared" si="14"/>
        <v>798.00037596000004</v>
      </c>
      <c r="G26" s="27">
        <f t="shared" si="14"/>
        <v>736.46072388000016</v>
      </c>
      <c r="H26" s="27">
        <f t="shared" si="14"/>
        <v>754.23207312000022</v>
      </c>
      <c r="I26" s="27">
        <f t="shared" si="14"/>
        <v>708.05987748000007</v>
      </c>
      <c r="J26" s="27">
        <f t="shared" si="14"/>
        <v>486.00311148000003</v>
      </c>
      <c r="K26" s="27">
        <f t="shared" si="14"/>
        <v>433.10645244000011</v>
      </c>
      <c r="L26" s="27">
        <f t="shared" si="14"/>
        <v>544.39532784000016</v>
      </c>
      <c r="M26" s="27">
        <f t="shared" si="14"/>
        <v>469.87385076000004</v>
      </c>
      <c r="N26" s="27">
        <f t="shared" si="14"/>
        <v>195.87143087999999</v>
      </c>
      <c r="O26" s="27">
        <f t="shared" si="14"/>
        <v>526.88320560000022</v>
      </c>
      <c r="P26" s="27">
        <f t="shared" si="14"/>
        <v>247.78377359999996</v>
      </c>
      <c r="Q26" s="27">
        <f t="shared" si="14"/>
        <v>151.72870536000005</v>
      </c>
      <c r="R26" s="27">
        <f t="shared" si="14"/>
        <v>183.35694168000001</v>
      </c>
      <c r="S26" s="27">
        <f t="shared" si="14"/>
        <v>133.58297952000001</v>
      </c>
      <c r="T26" s="27">
        <f t="shared" si="14"/>
        <v>87.324022800000023</v>
      </c>
      <c r="U26" s="27">
        <f t="shared" si="14"/>
        <v>92.621131199999994</v>
      </c>
      <c r="V26" s="27">
        <f t="shared" si="14"/>
        <v>45.13887828</v>
      </c>
      <c r="W26" s="27">
        <f t="shared" si="14"/>
        <v>72.209378879999988</v>
      </c>
      <c r="X26" s="27">
        <f t="shared" si="14"/>
        <v>84.132637560000006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6.2510533199999987</v>
      </c>
      <c r="D27" s="19">
        <f t="shared" ref="D27:X27" si="16">SUM(D28:D32)</f>
        <v>6.2510533199999987</v>
      </c>
      <c r="E27" s="19">
        <f t="shared" si="16"/>
        <v>3.1253947199999992</v>
      </c>
      <c r="F27" s="19">
        <f t="shared" si="16"/>
        <v>3.1253947199999992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6.2510533199999987</v>
      </c>
      <c r="D28" s="8">
        <f>TI_EHG_E_E!D28+TI_EHG_CHP_E!D28+TI_EHG_H_E!D28</f>
        <v>6.2510533199999987</v>
      </c>
      <c r="E28" s="8">
        <f>TI_EHG_E_E!E28+TI_EHG_CHP_E!E28+TI_EHG_H_E!E28</f>
        <v>3.1253947199999992</v>
      </c>
      <c r="F28" s="8">
        <f>TI_EHG_E_E!F28+TI_EHG_CHP_E!F28+TI_EHG_H_E!F28</f>
        <v>3.1253947199999992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1287.4538012400003</v>
      </c>
      <c r="D33" s="19">
        <f t="shared" ref="D33:X33" si="18">SUM(D34:D50)</f>
        <v>1494.4063193999998</v>
      </c>
      <c r="E33" s="19">
        <f t="shared" si="18"/>
        <v>1298.5296278400001</v>
      </c>
      <c r="F33" s="19">
        <f t="shared" si="18"/>
        <v>794.87498124000001</v>
      </c>
      <c r="G33" s="19">
        <f t="shared" si="18"/>
        <v>736.46072388000016</v>
      </c>
      <c r="H33" s="19">
        <f t="shared" si="18"/>
        <v>754.23207312000022</v>
      </c>
      <c r="I33" s="19">
        <f t="shared" si="18"/>
        <v>708.05987748000007</v>
      </c>
      <c r="J33" s="19">
        <f t="shared" si="18"/>
        <v>486.00311148000003</v>
      </c>
      <c r="K33" s="19">
        <f t="shared" si="18"/>
        <v>433.10645244000011</v>
      </c>
      <c r="L33" s="19">
        <f t="shared" si="18"/>
        <v>544.39532784000016</v>
      </c>
      <c r="M33" s="19">
        <f t="shared" si="18"/>
        <v>469.87385076000004</v>
      </c>
      <c r="N33" s="19">
        <f t="shared" si="18"/>
        <v>195.87143087999999</v>
      </c>
      <c r="O33" s="19">
        <f t="shared" si="18"/>
        <v>526.88320560000022</v>
      </c>
      <c r="P33" s="19">
        <f t="shared" si="18"/>
        <v>247.78377359999996</v>
      </c>
      <c r="Q33" s="19">
        <f t="shared" si="18"/>
        <v>151.72870536000005</v>
      </c>
      <c r="R33" s="19">
        <f t="shared" si="18"/>
        <v>183.35694168000001</v>
      </c>
      <c r="S33" s="19">
        <f t="shared" si="18"/>
        <v>133.58297952000001</v>
      </c>
      <c r="T33" s="19">
        <f t="shared" si="18"/>
        <v>87.324022800000023</v>
      </c>
      <c r="U33" s="19">
        <f t="shared" si="18"/>
        <v>92.621131199999994</v>
      </c>
      <c r="V33" s="19">
        <f t="shared" si="18"/>
        <v>45.13887828</v>
      </c>
      <c r="W33" s="19">
        <f t="shared" si="18"/>
        <v>72.209378879999988</v>
      </c>
      <c r="X33" s="19">
        <f t="shared" si="18"/>
        <v>84.132637560000006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2.8039219200000001</v>
      </c>
      <c r="K34" s="8">
        <f>TI_EHG_E_E!K34+TI_EHG_CHP_E!K34+TI_EHG_H_E!K34</f>
        <v>5.3764300800000004</v>
      </c>
      <c r="L34" s="8">
        <f>TI_EHG_E_E!L34+TI_EHG_CHP_E!L34+TI_EHG_H_E!L34</f>
        <v>5.1356851199999998</v>
      </c>
      <c r="M34" s="8">
        <f>TI_EHG_E_E!M34+TI_EHG_CHP_E!M34+TI_EHG_H_E!M34</f>
        <v>5.2507699199999989</v>
      </c>
      <c r="N34" s="8">
        <f>TI_EHG_E_E!N34+TI_EHG_CHP_E!N34+TI_EHG_H_E!N34</f>
        <v>5.2082611200000013</v>
      </c>
      <c r="O34" s="8">
        <f>TI_EHG_E_E!O34+TI_EHG_CHP_E!O34+TI_EHG_H_E!O34</f>
        <v>10.41631488</v>
      </c>
      <c r="P34" s="8">
        <f>TI_EHG_E_E!P34+TI_EHG_CHP_E!P34+TI_EHG_H_E!P34</f>
        <v>7.8693120000000025</v>
      </c>
      <c r="Q34" s="8">
        <f>TI_EHG_E_E!Q34+TI_EHG_CHP_E!Q34+TI_EHG_H_E!Q34</f>
        <v>5.1839999999999993</v>
      </c>
      <c r="R34" s="8">
        <f>TI_EHG_E_E!R34+TI_EHG_CHP_E!R34+TI_EHG_H_E!R34</f>
        <v>9.7896729599999972</v>
      </c>
      <c r="S34" s="8">
        <f>TI_EHG_E_E!S34+TI_EHG_CHP_E!S34+TI_EHG_H_E!S34</f>
        <v>20.464151040000001</v>
      </c>
      <c r="T34" s="8">
        <f>TI_EHG_E_E!T34+TI_EHG_CHP_E!T34+TI_EHG_H_E!T34</f>
        <v>14.459212800000001</v>
      </c>
      <c r="U34" s="8">
        <f>TI_EHG_E_E!U34+TI_EHG_CHP_E!U34+TI_EHG_H_E!U34</f>
        <v>18.771678720000001</v>
      </c>
      <c r="V34" s="8">
        <f>TI_EHG_E_E!V34+TI_EHG_CHP_E!V34+TI_EHG_H_E!V34</f>
        <v>10.349544960000001</v>
      </c>
      <c r="W34" s="8">
        <f>TI_EHG_E_E!W34+TI_EHG_CHP_E!W34+TI_EHG_H_E!W34</f>
        <v>13.00893696</v>
      </c>
      <c r="X34" s="8">
        <f>TI_EHG_E_E!X34+TI_EHG_CHP_E!X34+TI_EHG_H_E!X34</f>
        <v>20.877212159999999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5.8634539199999978</v>
      </c>
      <c r="D36" s="8">
        <f>TI_EHG_E_E!D36+TI_EHG_CHP_E!D36+TI_EHG_H_E!D36</f>
        <v>5.8634539199999978</v>
      </c>
      <c r="E36" s="8">
        <f>TI_EHG_E_E!E36+TI_EHG_CHP_E!E36+TI_EHG_H_E!E36</f>
        <v>5.8634539199999978</v>
      </c>
      <c r="F36" s="8">
        <f>TI_EHG_E_E!F36+TI_EHG_CHP_E!F36+TI_EHG_H_E!F36</f>
        <v>5.8634539199999978</v>
      </c>
      <c r="G36" s="8">
        <f>TI_EHG_E_E!G36+TI_EHG_CHP_E!G36+TI_EHG_H_E!G36</f>
        <v>5.8632267600000008</v>
      </c>
      <c r="H36" s="8">
        <f>TI_EHG_E_E!H36+TI_EHG_CHP_E!H36+TI_EHG_H_E!H36</f>
        <v>5.8632267600000008</v>
      </c>
      <c r="I36" s="8">
        <f>TI_EHG_E_E!I36+TI_EHG_CHP_E!I36+TI_EHG_H_E!I36</f>
        <v>5.8632267600000008</v>
      </c>
      <c r="J36" s="8">
        <f>TI_EHG_E_E!J36+TI_EHG_CHP_E!J36+TI_EHG_H_E!J36</f>
        <v>2.9290010400000011</v>
      </c>
      <c r="K36" s="8">
        <f>TI_EHG_E_E!K36+TI_EHG_CHP_E!K36+TI_EHG_H_E!K36</f>
        <v>5.8580020800000021</v>
      </c>
      <c r="L36" s="8">
        <f>TI_EHG_E_E!L36+TI_EHG_CHP_E!L36+TI_EHG_H_E!L36</f>
        <v>5.8580020800000021</v>
      </c>
      <c r="M36" s="8">
        <f>TI_EHG_E_E!M36+TI_EHG_CHP_E!M36+TI_EHG_H_E!M36</f>
        <v>5.8582292399999991</v>
      </c>
      <c r="N36" s="8">
        <f>TI_EHG_E_E!N36+TI_EHG_CHP_E!N36+TI_EHG_H_E!N36</f>
        <v>5.8580020800000021</v>
      </c>
      <c r="O36" s="8">
        <f>TI_EHG_E_E!O36+TI_EHG_CHP_E!O36+TI_EHG_H_E!O36</f>
        <v>5.8580020800000021</v>
      </c>
      <c r="P36" s="8">
        <f>TI_EHG_E_E!P36+TI_EHG_CHP_E!P36+TI_EHG_H_E!P36</f>
        <v>5.8580020800000021</v>
      </c>
      <c r="Q36" s="8">
        <f>TI_EHG_E_E!Q36+TI_EHG_CHP_E!Q36+TI_EHG_H_E!Q36</f>
        <v>5.8580020800000021</v>
      </c>
      <c r="R36" s="8">
        <f>TI_EHG_E_E!R36+TI_EHG_CHP_E!R36+TI_EHG_H_E!R36</f>
        <v>5.7734985600000028</v>
      </c>
      <c r="S36" s="8">
        <f>TI_EHG_E_E!S36+TI_EHG_CHP_E!S36+TI_EHG_H_E!S36</f>
        <v>5.7734985600000028</v>
      </c>
      <c r="T36" s="8">
        <f>TI_EHG_E_E!T36+TI_EHG_CHP_E!T36+TI_EHG_H_E!T36</f>
        <v>5.2008281999999992</v>
      </c>
      <c r="U36" s="8">
        <f>TI_EHG_E_E!U36+TI_EHG_CHP_E!U36+TI_EHG_H_E!U36</f>
        <v>4.9077918</v>
      </c>
      <c r="V36" s="8">
        <f>TI_EHG_E_E!V36+TI_EHG_CHP_E!V36+TI_EHG_H_E!V36</f>
        <v>4.9077918</v>
      </c>
      <c r="W36" s="8">
        <f>TI_EHG_E_E!W36+TI_EHG_CHP_E!W36+TI_EHG_H_E!W36</f>
        <v>5.2010553600000007</v>
      </c>
      <c r="X36" s="8">
        <f>TI_EHG_E_E!X36+TI_EHG_CHP_E!X36+TI_EHG_H_E!X36</f>
        <v>6.3563911199999987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0.30486456000000001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9.5099939999999972</v>
      </c>
      <c r="D43" s="8">
        <f>TI_EHG_E_E!D43+TI_EHG_CHP_E!D43+TI_EHG_H_E!D43</f>
        <v>6.3398181599999983</v>
      </c>
      <c r="E43" s="8">
        <f>TI_EHG_E_E!E43+TI_EHG_CHP_E!E43+TI_EHG_H_E!E43</f>
        <v>3.1699090799999992</v>
      </c>
      <c r="F43" s="8">
        <f>TI_EHG_E_E!F43+TI_EHG_CHP_E!F43+TI_EHG_H_E!F43</f>
        <v>9.5097272399999984</v>
      </c>
      <c r="G43" s="8">
        <f>TI_EHG_E_E!G43+TI_EHG_CHP_E!G43+TI_EHG_H_E!G43</f>
        <v>3.1699090799999992</v>
      </c>
      <c r="H43" s="8">
        <f>TI_EHG_E_E!H43+TI_EHG_CHP_E!H43+TI_EHG_H_E!H43</f>
        <v>6.3398181599999983</v>
      </c>
      <c r="I43" s="8">
        <f>TI_EHG_E_E!I43+TI_EHG_CHP_E!I43+TI_EHG_H_E!I43</f>
        <v>3.1699090799999992</v>
      </c>
      <c r="J43" s="8">
        <f>TI_EHG_E_E!J43+TI_EHG_CHP_E!J43+TI_EHG_H_E!J43</f>
        <v>3.1915166399999997</v>
      </c>
      <c r="K43" s="8">
        <f>TI_EHG_E_E!K43+TI_EHG_CHP_E!K43+TI_EHG_H_E!K43</f>
        <v>3.1915166399999997</v>
      </c>
      <c r="L43" s="8">
        <f>TI_EHG_E_E!L43+TI_EHG_CHP_E!L43+TI_EHG_H_E!L43</f>
        <v>3.1915166399999997</v>
      </c>
      <c r="M43" s="8">
        <f>TI_EHG_E_E!M43+TI_EHG_CHP_E!M43+TI_EHG_H_E!M43</f>
        <v>3.1915166399999997</v>
      </c>
      <c r="N43" s="8">
        <f>TI_EHG_E_E!N43+TI_EHG_CHP_E!N43+TI_EHG_H_E!N43</f>
        <v>3.1915166399999997</v>
      </c>
      <c r="O43" s="8">
        <f>TI_EHG_E_E!O43+TI_EHG_CHP_E!O43+TI_EHG_H_E!O43</f>
        <v>3.1915166399999997</v>
      </c>
      <c r="P43" s="8">
        <f>TI_EHG_E_E!P43+TI_EHG_CHP_E!P43+TI_EHG_H_E!P43</f>
        <v>3.1915166399999997</v>
      </c>
      <c r="Q43" s="8">
        <f>TI_EHG_E_E!Q43+TI_EHG_CHP_E!Q43+TI_EHG_H_E!Q43</f>
        <v>3.1915166399999997</v>
      </c>
      <c r="R43" s="8">
        <f>TI_EHG_E_E!R43+TI_EHG_CHP_E!R43+TI_EHG_H_E!R43</f>
        <v>3.1760445600000002</v>
      </c>
      <c r="S43" s="8">
        <f>TI_EHG_E_E!S43+TI_EHG_CHP_E!S43+TI_EHG_H_E!S43</f>
        <v>3.1760445600000002</v>
      </c>
      <c r="T43" s="8">
        <f>TI_EHG_E_E!T43+TI_EHG_CHP_E!T43+TI_EHG_H_E!T43</f>
        <v>4.7640668399999999</v>
      </c>
      <c r="U43" s="8">
        <f>TI_EHG_E_E!U43+TI_EHG_CHP_E!U43+TI_EHG_H_E!U43</f>
        <v>3.8112001200000001</v>
      </c>
      <c r="V43" s="8">
        <f>TI_EHG_E_E!V43+TI_EHG_CHP_E!V43+TI_EHG_H_E!V43</f>
        <v>2.2231778400000004</v>
      </c>
      <c r="W43" s="8">
        <f>TI_EHG_E_E!W43+TI_EHG_CHP_E!W43+TI_EHG_H_E!W43</f>
        <v>2.2258454399999996</v>
      </c>
      <c r="X43" s="8">
        <f>TI_EHG_E_E!X43+TI_EHG_CHP_E!X43+TI_EHG_H_E!X43</f>
        <v>8.2671591599999985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1194.4583481600002</v>
      </c>
      <c r="D44" s="8">
        <f>TI_EHG_E_E!D44+TI_EHG_CHP_E!D44+TI_EHG_H_E!D44</f>
        <v>1333.7086881599998</v>
      </c>
      <c r="E44" s="8">
        <f>TI_EHG_E_E!E44+TI_EHG_CHP_E!E44+TI_EHG_H_E!E44</f>
        <v>1114.00272</v>
      </c>
      <c r="F44" s="8">
        <f>TI_EHG_E_E!F44+TI_EHG_CHP_E!F44+TI_EHG_H_E!F44</f>
        <v>708.62944608000009</v>
      </c>
      <c r="G44" s="8">
        <f>TI_EHG_E_E!G44+TI_EHG_CHP_E!G44+TI_EHG_H_E!G44</f>
        <v>538.43474088000016</v>
      </c>
      <c r="H44" s="8">
        <f>TI_EHG_E_E!H44+TI_EHG_CHP_E!H44+TI_EHG_H_E!H44</f>
        <v>451.78996104000009</v>
      </c>
      <c r="I44" s="8">
        <f>TI_EHG_E_E!I44+TI_EHG_CHP_E!I44+TI_EHG_H_E!I44</f>
        <v>553.90706280000006</v>
      </c>
      <c r="J44" s="8">
        <f>TI_EHG_E_E!J44+TI_EHG_CHP_E!J44+TI_EHG_H_E!J44</f>
        <v>291.46050504000004</v>
      </c>
      <c r="K44" s="8">
        <f>TI_EHG_E_E!K44+TI_EHG_CHP_E!K44+TI_EHG_H_E!K44</f>
        <v>412.38580680000007</v>
      </c>
      <c r="L44" s="8">
        <f>TI_EHG_E_E!L44+TI_EHG_CHP_E!L44+TI_EHG_H_E!L44</f>
        <v>530.21012400000018</v>
      </c>
      <c r="M44" s="8">
        <f>TI_EHG_E_E!M44+TI_EHG_CHP_E!M44+TI_EHG_H_E!M44</f>
        <v>455.57333496000007</v>
      </c>
      <c r="N44" s="8">
        <f>TI_EHG_E_E!N44+TI_EHG_CHP_E!N44+TI_EHG_H_E!N44</f>
        <v>181.61365103999998</v>
      </c>
      <c r="O44" s="8">
        <f>TI_EHG_E_E!O44+TI_EHG_CHP_E!O44+TI_EHG_H_E!O44</f>
        <v>507.41737200000017</v>
      </c>
      <c r="P44" s="8">
        <f>TI_EHG_E_E!P44+TI_EHG_CHP_E!P44+TI_EHG_H_E!P44</f>
        <v>230.86494287999997</v>
      </c>
      <c r="Q44" s="8">
        <f>TI_EHG_E_E!Q44+TI_EHG_CHP_E!Q44+TI_EHG_H_E!Q44</f>
        <v>137.49518664000004</v>
      </c>
      <c r="R44" s="8">
        <f>TI_EHG_E_E!R44+TI_EHG_CHP_E!R44+TI_EHG_H_E!R44</f>
        <v>164.6177256</v>
      </c>
      <c r="S44" s="8">
        <f>TI_EHG_E_E!S44+TI_EHG_CHP_E!S44+TI_EHG_H_E!S44</f>
        <v>104.16928536</v>
      </c>
      <c r="T44" s="8">
        <f>TI_EHG_E_E!T44+TI_EHG_CHP_E!T44+TI_EHG_H_E!T44</f>
        <v>62.899914960000018</v>
      </c>
      <c r="U44" s="8">
        <f>TI_EHG_E_E!U44+TI_EHG_CHP_E!U44+TI_EHG_H_E!U44</f>
        <v>64.82559599999999</v>
      </c>
      <c r="V44" s="8">
        <f>TI_EHG_E_E!V44+TI_EHG_CHP_E!V44+TI_EHG_H_E!V44</f>
        <v>27.658363680000001</v>
      </c>
      <c r="W44" s="8">
        <f>TI_EHG_E_E!W44+TI_EHG_CHP_E!W44+TI_EHG_H_E!W44</f>
        <v>51.77354111999999</v>
      </c>
      <c r="X44" s="8">
        <f>TI_EHG_E_E!X44+TI_EHG_CHP_E!X44+TI_EHG_H_E!X44</f>
        <v>48.631875120000004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77.622005160000015</v>
      </c>
      <c r="D47" s="8">
        <f>TI_EHG_E_E!D47+TI_EHG_CHP_E!D47+TI_EHG_H_E!D47</f>
        <v>148.49435916000002</v>
      </c>
      <c r="E47" s="8">
        <f>TI_EHG_E_E!E47+TI_EHG_CHP_E!E47+TI_EHG_H_E!E47</f>
        <v>175.49354484000003</v>
      </c>
      <c r="F47" s="8">
        <f>TI_EHG_E_E!F47+TI_EHG_CHP_E!F47+TI_EHG_H_E!F47</f>
        <v>70.872354000000016</v>
      </c>
      <c r="G47" s="8">
        <f>TI_EHG_E_E!G47+TI_EHG_CHP_E!G47+TI_EHG_H_E!G47</f>
        <v>188.99284716</v>
      </c>
      <c r="H47" s="8">
        <f>TI_EHG_E_E!H47+TI_EHG_CHP_E!H47+TI_EHG_H_E!H47</f>
        <v>290.23906716000005</v>
      </c>
      <c r="I47" s="8">
        <f>TI_EHG_E_E!I47+TI_EHG_CHP_E!I47+TI_EHG_H_E!I47</f>
        <v>145.11967884000001</v>
      </c>
      <c r="J47" s="8">
        <f>TI_EHG_E_E!J47+TI_EHG_CHP_E!J47+TI_EHG_H_E!J47</f>
        <v>185.61816683999999</v>
      </c>
      <c r="K47" s="8">
        <f>TI_EHG_E_E!K47+TI_EHG_CHP_E!K47+TI_EHG_H_E!K47</f>
        <v>6.2946968400000021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2633.2554600000003</v>
      </c>
      <c r="D51" s="27">
        <f>TI_EHG_E_E!D51+TI_EHG_CHP_E!D51+TI_EHG_H_E!D51</f>
        <v>2597.35707</v>
      </c>
      <c r="E51" s="27">
        <f>TI_EHG_E_E!E51+TI_EHG_CHP_E!E51+TI_EHG_H_E!E51</f>
        <v>2603.2139100000004</v>
      </c>
      <c r="F51" s="27">
        <f>TI_EHG_E_E!F51+TI_EHG_CHP_E!F51+TI_EHG_H_E!F51</f>
        <v>2964.36888</v>
      </c>
      <c r="G51" s="27">
        <f>TI_EHG_E_E!G51+TI_EHG_CHP_E!G51+TI_EHG_H_E!G51</f>
        <v>3007.0329300000003</v>
      </c>
      <c r="H51" s="27">
        <f>TI_EHG_E_E!H51+TI_EHG_CHP_E!H51+TI_EHG_H_E!H51</f>
        <v>3175.1646300000007</v>
      </c>
      <c r="I51" s="27">
        <f>TI_EHG_E_E!I51+TI_EHG_CHP_E!I51+TI_EHG_H_E!I51</f>
        <v>2990.4722100000004</v>
      </c>
      <c r="J51" s="27">
        <f>TI_EHG_E_E!J51+TI_EHG_CHP_E!J51+TI_EHG_H_E!J51</f>
        <v>2806.8905699999996</v>
      </c>
      <c r="K51" s="27">
        <f>TI_EHG_E_E!K51+TI_EHG_CHP_E!K51+TI_EHG_H_E!K51</f>
        <v>2558.8836900000001</v>
      </c>
      <c r="L51" s="27">
        <f>TI_EHG_E_E!L51+TI_EHG_CHP_E!L51+TI_EHG_H_E!L51</f>
        <v>2536.1631900000002</v>
      </c>
      <c r="M51" s="27">
        <f>TI_EHG_E_E!M51+TI_EHG_CHP_E!M51+TI_EHG_H_E!M51</f>
        <v>3265.3397700000005</v>
      </c>
      <c r="N51" s="27">
        <f>TI_EHG_E_E!N51+TI_EHG_CHP_E!N51+TI_EHG_H_E!N51</f>
        <v>2692.2782699999998</v>
      </c>
      <c r="O51" s="27">
        <f>TI_EHG_E_E!O51+TI_EHG_CHP_E!O51+TI_EHG_H_E!O51</f>
        <v>2427.4077300000004</v>
      </c>
      <c r="P51" s="27">
        <f>TI_EHG_E_E!P51+TI_EHG_CHP_E!P51+TI_EHG_H_E!P51</f>
        <v>1991.5275599999998</v>
      </c>
      <c r="Q51" s="27">
        <f>TI_EHG_E_E!Q51+TI_EHG_CHP_E!Q51+TI_EHG_H_E!Q51</f>
        <v>1557.5155199999999</v>
      </c>
      <c r="R51" s="27">
        <f>TI_EHG_E_E!R51+TI_EHG_CHP_E!R51+TI_EHG_H_E!R51</f>
        <v>1352.27367</v>
      </c>
      <c r="S51" s="27">
        <f>TI_EHG_E_E!S51+TI_EHG_CHP_E!S51+TI_EHG_H_E!S51</f>
        <v>994.14810000000011</v>
      </c>
      <c r="T51" s="27">
        <f>TI_EHG_E_E!T51+TI_EHG_CHP_E!T51+TI_EHG_H_E!T51</f>
        <v>793.15750800000012</v>
      </c>
      <c r="U51" s="27">
        <f>TI_EHG_E_E!U51+TI_EHG_CHP_E!U51+TI_EHG_H_E!U51</f>
        <v>710.38945295999986</v>
      </c>
      <c r="V51" s="27">
        <f>TI_EHG_E_E!V51+TI_EHG_CHP_E!V51+TI_EHG_H_E!V51</f>
        <v>597.86360172000002</v>
      </c>
      <c r="W51" s="27">
        <f>TI_EHG_E_E!W51+TI_EHG_CHP_E!W51+TI_EHG_H_E!W51</f>
        <v>931.37873004000028</v>
      </c>
      <c r="X51" s="27">
        <f>TI_EHG_E_E!X51+TI_EHG_CHP_E!X51+TI_EHG_H_E!X51</f>
        <v>911.84859215999995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65.080828800000006</v>
      </c>
      <c r="Q52" s="27">
        <f t="shared" si="20"/>
        <v>82.56066156</v>
      </c>
      <c r="R52" s="27">
        <f t="shared" si="20"/>
        <v>101.35036547999999</v>
      </c>
      <c r="S52" s="27">
        <f t="shared" si="20"/>
        <v>214.10904672000001</v>
      </c>
      <c r="T52" s="27">
        <f t="shared" si="20"/>
        <v>137.75715108</v>
      </c>
      <c r="U52" s="27">
        <f t="shared" si="20"/>
        <v>162.46569563999998</v>
      </c>
      <c r="V52" s="27">
        <f t="shared" si="20"/>
        <v>163.96206372000003</v>
      </c>
      <c r="W52" s="27">
        <f t="shared" si="20"/>
        <v>265.61784671999999</v>
      </c>
      <c r="X52" s="27">
        <f t="shared" si="20"/>
        <v>398.81120039999996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22.165228799999998</v>
      </c>
      <c r="Q53" s="8">
        <f>TI_EHG_E_E!Q53+TI_EHG_CHP_E!Q53+TI_EHG_H_E!Q53</f>
        <v>36.8941716</v>
      </c>
      <c r="R53" s="8">
        <f>TI_EHG_E_E!R53+TI_EHG_CHP_E!R53+TI_EHG_H_E!R53</f>
        <v>41.470228800000001</v>
      </c>
      <c r="S53" s="8">
        <f>TI_EHG_E_E!S53+TI_EHG_CHP_E!S53+TI_EHG_H_E!S53</f>
        <v>69.49799999999999</v>
      </c>
      <c r="T53" s="8">
        <f>TI_EHG_E_E!T53+TI_EHG_CHP_E!T53+TI_EHG_H_E!T53</f>
        <v>25.8831144</v>
      </c>
      <c r="U53" s="8">
        <f>TI_EHG_E_E!U53+TI_EHG_CHP_E!U53+TI_EHG_H_E!U53</f>
        <v>83.511885599999999</v>
      </c>
      <c r="V53" s="8">
        <f>TI_EHG_E_E!V53+TI_EHG_CHP_E!V53+TI_EHG_H_E!V53</f>
        <v>95.095400400000031</v>
      </c>
      <c r="W53" s="8">
        <f>TI_EHG_E_E!W53+TI_EHG_CHP_E!W53+TI_EHG_H_E!W53</f>
        <v>132.56100000000001</v>
      </c>
      <c r="X53" s="8">
        <f>TI_EHG_E_E!X53+TI_EHG_CHP_E!X53+TI_EHG_H_E!X53</f>
        <v>171.02840039999998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42.915600000000005</v>
      </c>
      <c r="Q54" s="45">
        <f>TI_EHG_E_E!Q54+TI_EHG_CHP_E!Q54+TI_EHG_H_E!Q54</f>
        <v>45.666489959999993</v>
      </c>
      <c r="R54" s="45">
        <f>TI_EHG_E_E!R54+TI_EHG_CHP_E!R54+TI_EHG_H_E!R54</f>
        <v>59.88013668</v>
      </c>
      <c r="S54" s="45">
        <f>TI_EHG_E_E!S54+TI_EHG_CHP_E!S54+TI_EHG_H_E!S54</f>
        <v>144.61104672000002</v>
      </c>
      <c r="T54" s="45">
        <f>TI_EHG_E_E!T54+TI_EHG_CHP_E!T54+TI_EHG_H_E!T54</f>
        <v>111.87403668</v>
      </c>
      <c r="U54" s="45">
        <f>TI_EHG_E_E!U54+TI_EHG_CHP_E!U54+TI_EHG_H_E!U54</f>
        <v>78.953810039999979</v>
      </c>
      <c r="V54" s="45">
        <f>TI_EHG_E_E!V54+TI_EHG_CHP_E!V54+TI_EHG_H_E!V54</f>
        <v>68.866663320000001</v>
      </c>
      <c r="W54" s="45">
        <f>TI_EHG_E_E!W54+TI_EHG_CHP_E!W54+TI_EHG_H_E!W54</f>
        <v>133.05684671999998</v>
      </c>
      <c r="X54" s="45">
        <f>TI_EHG_E_E!X54+TI_EHG_CHP_E!X54+TI_EHG_H_E!X54</f>
        <v>227.78280000000001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186.47959680000005</v>
      </c>
      <c r="D61" s="49">
        <f t="shared" si="21"/>
        <v>321.43991040000003</v>
      </c>
      <c r="E61" s="49">
        <f t="shared" si="21"/>
        <v>466.88897808000002</v>
      </c>
      <c r="F61" s="49">
        <f t="shared" si="21"/>
        <v>568.91815847999999</v>
      </c>
      <c r="G61" s="49">
        <f t="shared" si="21"/>
        <v>721.28668751999976</v>
      </c>
      <c r="H61" s="49">
        <f t="shared" si="21"/>
        <v>706.71593664</v>
      </c>
      <c r="I61" s="49">
        <f t="shared" si="21"/>
        <v>818.54929295999978</v>
      </c>
      <c r="J61" s="49">
        <f t="shared" si="21"/>
        <v>851.58111024000004</v>
      </c>
      <c r="K61" s="49">
        <f t="shared" si="21"/>
        <v>1007.23566888</v>
      </c>
      <c r="L61" s="49">
        <f t="shared" si="21"/>
        <v>1178.7608448000001</v>
      </c>
      <c r="M61" s="49">
        <f t="shared" si="21"/>
        <v>1191.4154229600001</v>
      </c>
      <c r="N61" s="49">
        <f t="shared" si="21"/>
        <v>1124.4027563999996</v>
      </c>
      <c r="O61" s="49">
        <f t="shared" si="21"/>
        <v>1477.8496907999997</v>
      </c>
      <c r="P61" s="49">
        <f t="shared" si="21"/>
        <v>1735.4618474399997</v>
      </c>
      <c r="Q61" s="49">
        <f t="shared" si="21"/>
        <v>2180.7357551999994</v>
      </c>
      <c r="R61" s="49">
        <f t="shared" si="21"/>
        <v>2835.4517632799998</v>
      </c>
      <c r="S61" s="49">
        <f t="shared" si="21"/>
        <v>2894.5049457599998</v>
      </c>
      <c r="T61" s="49">
        <f t="shared" si="21"/>
        <v>3293.7422522399997</v>
      </c>
      <c r="U61" s="49">
        <f t="shared" si="21"/>
        <v>3208.67090568</v>
      </c>
      <c r="V61" s="49">
        <f t="shared" si="21"/>
        <v>3188.7104803199991</v>
      </c>
      <c r="W61" s="49">
        <f t="shared" si="21"/>
        <v>3241.6339550399994</v>
      </c>
      <c r="X61" s="49">
        <f t="shared" si="21"/>
        <v>3961.3326350399998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186.47959680000005</v>
      </c>
      <c r="D62" s="52">
        <f>TI_EHG_E_E!D62+TI_EHG_CHP_E!D62+TI_EHG_H_E!D62</f>
        <v>321.43991040000003</v>
      </c>
      <c r="E62" s="52">
        <f>TI_EHG_E_E!E62+TI_EHG_CHP_E!E62+TI_EHG_H_E!E62</f>
        <v>465.36013439999999</v>
      </c>
      <c r="F62" s="52">
        <f>TI_EHG_E_E!F62+TI_EHG_CHP_E!F62+TI_EHG_H_E!F62</f>
        <v>567.28022399999998</v>
      </c>
      <c r="G62" s="52">
        <f>TI_EHG_E_E!G62+TI_EHG_CHP_E!G62+TI_EHG_H_E!G62</f>
        <v>719.37573119999979</v>
      </c>
      <c r="H62" s="52">
        <f>TI_EHG_E_E!H62+TI_EHG_CHP_E!H62+TI_EHG_H_E!H62</f>
        <v>704.36822399999994</v>
      </c>
      <c r="I62" s="52">
        <f>TI_EHG_E_E!I62+TI_EHG_CHP_E!I62+TI_EHG_H_E!I62</f>
        <v>816.25622399999975</v>
      </c>
      <c r="J62" s="52">
        <f>TI_EHG_E_E!J62+TI_EHG_CHP_E!J62+TI_EHG_H_E!J62</f>
        <v>848.96017920000008</v>
      </c>
      <c r="K62" s="52">
        <f>TI_EHG_E_E!K62+TI_EHG_CHP_E!K62+TI_EHG_H_E!K62</f>
        <v>1003.6321344</v>
      </c>
      <c r="L62" s="52">
        <f>TI_EHG_E_E!L62+TI_EHG_CHP_E!L62+TI_EHG_H_E!L62</f>
        <v>1172.8640448000001</v>
      </c>
      <c r="M62" s="52">
        <f>TI_EHG_E_E!M62+TI_EHG_CHP_E!M62+TI_EHG_H_E!M62</f>
        <v>1178.9120448000001</v>
      </c>
      <c r="N62" s="52">
        <f>TI_EHG_E_E!N62+TI_EHG_CHP_E!N62+TI_EHG_H_E!N62</f>
        <v>1106.1118655999996</v>
      </c>
      <c r="O62" s="52">
        <f>TI_EHG_E_E!O62+TI_EHG_CHP_E!O62+TI_EHG_H_E!O62</f>
        <v>1458.5759999999998</v>
      </c>
      <c r="P62" s="52">
        <f>TI_EHG_E_E!P62+TI_EHG_CHP_E!P62+TI_EHG_H_E!P62</f>
        <v>1663.5358655999999</v>
      </c>
      <c r="Q62" s="52">
        <f>TI_EHG_E_E!Q62+TI_EHG_CHP_E!Q62+TI_EHG_H_E!Q62</f>
        <v>2100.1119551999996</v>
      </c>
      <c r="R62" s="52">
        <f>TI_EHG_E_E!R62+TI_EHG_CHP_E!R62+TI_EHG_H_E!R62</f>
        <v>2733.0242687999998</v>
      </c>
      <c r="S62" s="52">
        <f>TI_EHG_E_E!S62+TI_EHG_CHP_E!S62+TI_EHG_H_E!S62</f>
        <v>2749.8235967999999</v>
      </c>
      <c r="T62" s="52">
        <f>TI_EHG_E_E!T62+TI_EHG_CHP_E!T62+TI_EHG_H_E!T62</f>
        <v>3116.6239103999997</v>
      </c>
      <c r="U62" s="52">
        <f>TI_EHG_E_E!U62+TI_EHG_CHP_E!U62+TI_EHG_H_E!U62</f>
        <v>3060.9597311999996</v>
      </c>
      <c r="V62" s="52">
        <f>TI_EHG_E_E!V62+TI_EHG_CHP_E!V62+TI_EHG_H_E!V62</f>
        <v>3044.495865599999</v>
      </c>
      <c r="W62" s="52">
        <f>TI_EHG_E_E!W62+TI_EHG_CHP_E!W62+TI_EHG_H_E!W62</f>
        <v>3058.0482239999997</v>
      </c>
      <c r="X62" s="52">
        <f>TI_EHG_E_E!X62+TI_EHG_CHP_E!X62+TI_EHG_H_E!X62</f>
        <v>3664.8642239999999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1.52884368</v>
      </c>
      <c r="F64" s="52">
        <f>TI_EHG_E_E!F64+TI_EHG_CHP_E!F64+TI_EHG_H_E!F64</f>
        <v>1.6379344800000002</v>
      </c>
      <c r="G64" s="52">
        <f>TI_EHG_E_E!G64+TI_EHG_CHP_E!G64+TI_EHG_H_E!G64</f>
        <v>1.9109563199999999</v>
      </c>
      <c r="H64" s="52">
        <f>TI_EHG_E_E!H64+TI_EHG_CHP_E!H64+TI_EHG_H_E!H64</f>
        <v>2.3477126400000001</v>
      </c>
      <c r="I64" s="52">
        <f>TI_EHG_E_E!I64+TI_EHG_CHP_E!I64+TI_EHG_H_E!I64</f>
        <v>2.2930689600000003</v>
      </c>
      <c r="J64" s="52">
        <f>TI_EHG_E_E!J64+TI_EHG_CHP_E!J64+TI_EHG_H_E!J64</f>
        <v>2.6209310399999999</v>
      </c>
      <c r="K64" s="52">
        <f>TI_EHG_E_E!K64+TI_EHG_CHP_E!K64+TI_EHG_H_E!K64</f>
        <v>3.6035344800000004</v>
      </c>
      <c r="L64" s="52">
        <f>TI_EHG_E_E!L64+TI_EHG_CHP_E!L64+TI_EHG_H_E!L64</f>
        <v>5.8968000000000007</v>
      </c>
      <c r="M64" s="52">
        <f>TI_EHG_E_E!M64+TI_EHG_CHP_E!M64+TI_EHG_H_E!M64</f>
        <v>12.50337816</v>
      </c>
      <c r="N64" s="52">
        <f>TI_EHG_E_E!N64+TI_EHG_CHP_E!N64+TI_EHG_H_E!N64</f>
        <v>18.290890800000003</v>
      </c>
      <c r="O64" s="52">
        <f>TI_EHG_E_E!O64+TI_EHG_CHP_E!O64+TI_EHG_H_E!O64</f>
        <v>19.273690800000001</v>
      </c>
      <c r="P64" s="52">
        <f>TI_EHG_E_E!P64+TI_EHG_CHP_E!P64+TI_EHG_H_E!P64</f>
        <v>25.825821839999996</v>
      </c>
      <c r="Q64" s="52">
        <f>TI_EHG_E_E!Q64+TI_EHG_CHP_E!Q64+TI_EHG_H_E!Q64</f>
        <v>32.9238</v>
      </c>
      <c r="R64" s="52">
        <f>TI_EHG_E_E!R64+TI_EHG_CHP_E!R64+TI_EHG_H_E!R64</f>
        <v>36.52733448</v>
      </c>
      <c r="S64" s="52">
        <f>TI_EHG_E_E!S64+TI_EHG_CHP_E!S64+TI_EHG_H_E!S64</f>
        <v>54.381468960000007</v>
      </c>
      <c r="T64" s="52">
        <f>TI_EHG_E_E!T64+TI_EHG_CHP_E!T64+TI_EHG_H_E!T64</f>
        <v>54.818421840000006</v>
      </c>
      <c r="U64" s="52">
        <f>TI_EHG_E_E!U64+TI_EHG_CHP_E!U64+TI_EHG_H_E!U64</f>
        <v>66.011334479999988</v>
      </c>
      <c r="V64" s="52">
        <f>TI_EHG_E_E!V64+TI_EHG_CHP_E!V64+TI_EHG_H_E!V64</f>
        <v>69.014574720000027</v>
      </c>
      <c r="W64" s="52">
        <f>TI_EHG_E_E!W64+TI_EHG_CHP_E!W64+TI_EHG_H_E!W64</f>
        <v>67.485731040000005</v>
      </c>
      <c r="X64" s="52">
        <f>TI_EHG_E_E!X64+TI_EHG_CHP_E!X64+TI_EHG_H_E!X64</f>
        <v>68.468531040000016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46.100159999999988</v>
      </c>
      <c r="Q65" s="52">
        <f>TI_EHG_E_E!Q65+TI_EHG_CHP_E!Q65+TI_EHG_H_E!Q65</f>
        <v>47.70000000000001</v>
      </c>
      <c r="R65" s="52">
        <f>TI_EHG_E_E!R65+TI_EHG_CHP_E!R65+TI_EHG_H_E!R65</f>
        <v>65.900159999999985</v>
      </c>
      <c r="S65" s="52">
        <f>TI_EHG_E_E!S65+TI_EHG_CHP_E!S65+TI_EHG_H_E!S65</f>
        <v>90.299880000000002</v>
      </c>
      <c r="T65" s="52">
        <f>TI_EHG_E_E!T65+TI_EHG_CHP_E!T65+TI_EHG_H_E!T65</f>
        <v>122.29991999999999</v>
      </c>
      <c r="U65" s="52">
        <f>TI_EHG_E_E!U65+TI_EHG_CHP_E!U65+TI_EHG_H_E!U65</f>
        <v>81.699840000000009</v>
      </c>
      <c r="V65" s="52">
        <f>TI_EHG_E_E!V65+TI_EHG_CHP_E!V65+TI_EHG_H_E!V65</f>
        <v>75.200039999999987</v>
      </c>
      <c r="W65" s="52">
        <f>TI_EHG_E_E!W65+TI_EHG_CHP_E!W65+TI_EHG_H_E!W65</f>
        <v>116.1</v>
      </c>
      <c r="X65" s="52">
        <f>TI_EHG_E_E!X65+TI_EHG_CHP_E!X65+TI_EHG_H_E!X65</f>
        <v>227.99987999999996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2325.6192448108832</v>
      </c>
      <c r="D2" s="21">
        <f t="shared" ref="D2:X2" si="0">SUM(D3,D17,D22,D25,D26,D51,D52)</f>
        <v>2539.4235771600001</v>
      </c>
      <c r="E2" s="21">
        <f t="shared" si="0"/>
        <v>2483.0346798</v>
      </c>
      <c r="F2" s="21">
        <f t="shared" si="0"/>
        <v>2519.4458548799998</v>
      </c>
      <c r="G2" s="21">
        <f t="shared" si="0"/>
        <v>2820.24390924</v>
      </c>
      <c r="H2" s="21">
        <f t="shared" si="0"/>
        <v>3039.1512562800008</v>
      </c>
      <c r="I2" s="21">
        <f t="shared" si="0"/>
        <v>2845.3214247840006</v>
      </c>
      <c r="J2" s="21">
        <f t="shared" si="0"/>
        <v>2479.1308288559999</v>
      </c>
      <c r="K2" s="21">
        <f t="shared" si="0"/>
        <v>2306.7837156240003</v>
      </c>
      <c r="L2" s="21">
        <f t="shared" si="0"/>
        <v>2446.0005369599999</v>
      </c>
      <c r="M2" s="21">
        <f t="shared" si="0"/>
        <v>3025.9974470400007</v>
      </c>
      <c r="N2" s="21">
        <f t="shared" si="0"/>
        <v>2290.7494029599998</v>
      </c>
      <c r="O2" s="21">
        <f t="shared" si="0"/>
        <v>2360.4253956000002</v>
      </c>
      <c r="P2" s="21">
        <f t="shared" si="0"/>
        <v>1828.02243168</v>
      </c>
      <c r="Q2" s="21">
        <f t="shared" si="0"/>
        <v>1419.5556499680001</v>
      </c>
      <c r="R2" s="21">
        <f t="shared" si="0"/>
        <v>1350.73352196</v>
      </c>
      <c r="S2" s="21">
        <f t="shared" si="0"/>
        <v>1051.5214209600001</v>
      </c>
      <c r="T2" s="21">
        <f t="shared" si="0"/>
        <v>764.87395356000002</v>
      </c>
      <c r="U2" s="21">
        <f t="shared" si="0"/>
        <v>684.00094319999994</v>
      </c>
      <c r="V2" s="21">
        <f t="shared" si="0"/>
        <v>615.5556812868025</v>
      </c>
      <c r="W2" s="21">
        <f t="shared" si="0"/>
        <v>1123.0810444190456</v>
      </c>
      <c r="X2" s="21">
        <f t="shared" si="0"/>
        <v>1140.5061115685116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2.4456878639999995</v>
      </c>
      <c r="J22" s="27">
        <f t="shared" si="6"/>
        <v>31.794317855999996</v>
      </c>
      <c r="K22" s="27">
        <f t="shared" si="6"/>
        <v>1.2230317439999998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3.6687196079999991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2.4456878639999995</v>
      </c>
      <c r="J23" s="8">
        <v>31.794317855999996</v>
      </c>
      <c r="K23" s="8">
        <v>1.2230317439999998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3.6687196079999991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643.9068140400002</v>
      </c>
      <c r="D26" s="27">
        <f t="shared" si="7"/>
        <v>733.34578715999999</v>
      </c>
      <c r="E26" s="27">
        <f t="shared" si="7"/>
        <v>754.15609979999999</v>
      </c>
      <c r="F26" s="27">
        <f t="shared" si="7"/>
        <v>470.05675488000008</v>
      </c>
      <c r="G26" s="27">
        <f t="shared" si="7"/>
        <v>535.57140924000009</v>
      </c>
      <c r="H26" s="27">
        <f t="shared" si="7"/>
        <v>587.30636628000002</v>
      </c>
      <c r="I26" s="27">
        <f t="shared" si="7"/>
        <v>547.39837692000003</v>
      </c>
      <c r="J26" s="27">
        <f t="shared" si="7"/>
        <v>346.85153100000002</v>
      </c>
      <c r="K26" s="27">
        <f t="shared" si="7"/>
        <v>353.56679388000009</v>
      </c>
      <c r="L26" s="27">
        <f t="shared" si="7"/>
        <v>461.99598696000015</v>
      </c>
      <c r="M26" s="27">
        <f t="shared" si="7"/>
        <v>403.24390704000007</v>
      </c>
      <c r="N26" s="27">
        <f t="shared" si="7"/>
        <v>150.83173295999998</v>
      </c>
      <c r="O26" s="27">
        <f t="shared" si="7"/>
        <v>477.85525560000019</v>
      </c>
      <c r="P26" s="27">
        <f t="shared" si="7"/>
        <v>211.03047287999999</v>
      </c>
      <c r="Q26" s="27">
        <f t="shared" si="7"/>
        <v>112.12463880000003</v>
      </c>
      <c r="R26" s="27">
        <f t="shared" si="7"/>
        <v>165.26187647999998</v>
      </c>
      <c r="S26" s="27">
        <f t="shared" si="7"/>
        <v>103.18679424000001</v>
      </c>
      <c r="T26" s="27">
        <f t="shared" si="7"/>
        <v>62.631331920000022</v>
      </c>
      <c r="U26" s="27">
        <f t="shared" si="7"/>
        <v>64.856226959999987</v>
      </c>
      <c r="V26" s="27">
        <f t="shared" si="7"/>
        <v>30.549429166802433</v>
      </c>
      <c r="W26" s="27">
        <f t="shared" si="7"/>
        <v>61.392543839999988</v>
      </c>
      <c r="X26" s="27">
        <f t="shared" si="7"/>
        <v>51.656901120000001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643.9068140400002</v>
      </c>
      <c r="D33" s="19">
        <f t="shared" si="9"/>
        <v>733.34578715999999</v>
      </c>
      <c r="E33" s="19">
        <f t="shared" si="9"/>
        <v>754.15609979999999</v>
      </c>
      <c r="F33" s="19">
        <f t="shared" si="9"/>
        <v>470.05675488000008</v>
      </c>
      <c r="G33" s="19">
        <f t="shared" si="9"/>
        <v>535.57140924000009</v>
      </c>
      <c r="H33" s="19">
        <f t="shared" si="9"/>
        <v>587.30636628000002</v>
      </c>
      <c r="I33" s="19">
        <f t="shared" si="9"/>
        <v>547.39837692000003</v>
      </c>
      <c r="J33" s="19">
        <f t="shared" si="9"/>
        <v>346.85153100000002</v>
      </c>
      <c r="K33" s="19">
        <f t="shared" si="9"/>
        <v>353.56679388000009</v>
      </c>
      <c r="L33" s="19">
        <f t="shared" si="9"/>
        <v>461.99598696000015</v>
      </c>
      <c r="M33" s="19">
        <f t="shared" si="9"/>
        <v>403.24390704000007</v>
      </c>
      <c r="N33" s="19">
        <f t="shared" si="9"/>
        <v>150.83173295999998</v>
      </c>
      <c r="O33" s="19">
        <f t="shared" si="9"/>
        <v>477.85525560000019</v>
      </c>
      <c r="P33" s="19">
        <f t="shared" si="9"/>
        <v>211.03047287999999</v>
      </c>
      <c r="Q33" s="19">
        <f t="shared" si="9"/>
        <v>112.12463880000003</v>
      </c>
      <c r="R33" s="19">
        <f t="shared" si="9"/>
        <v>165.26187647999998</v>
      </c>
      <c r="S33" s="19">
        <f t="shared" si="9"/>
        <v>103.18679424000001</v>
      </c>
      <c r="T33" s="19">
        <f t="shared" si="9"/>
        <v>62.631331920000022</v>
      </c>
      <c r="U33" s="19">
        <f t="shared" si="9"/>
        <v>64.856226959999987</v>
      </c>
      <c r="V33" s="19">
        <f t="shared" si="9"/>
        <v>30.549429166802433</v>
      </c>
      <c r="W33" s="19">
        <f t="shared" si="9"/>
        <v>61.392543839999988</v>
      </c>
      <c r="X33" s="19">
        <f t="shared" si="9"/>
        <v>51.656901120000001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10.41631488</v>
      </c>
      <c r="P34" s="8">
        <v>7.8693120000000025</v>
      </c>
      <c r="Q34" s="8">
        <v>5.1839999999999993</v>
      </c>
      <c r="R34" s="8">
        <v>9.7896729599999972</v>
      </c>
      <c r="S34" s="8">
        <v>20.464151040000001</v>
      </c>
      <c r="T34" s="8">
        <v>14.459212800000001</v>
      </c>
      <c r="U34" s="8">
        <v>18.771678720000001</v>
      </c>
      <c r="V34" s="8">
        <v>10.349544960000001</v>
      </c>
      <c r="W34" s="8">
        <v>13.00893696</v>
      </c>
      <c r="X34" s="8">
        <v>20.877212159999999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566.28480888000024</v>
      </c>
      <c r="D44" s="8">
        <v>584.85142799999994</v>
      </c>
      <c r="E44" s="8">
        <v>578.66255495999997</v>
      </c>
      <c r="F44" s="8">
        <v>399.18440088000006</v>
      </c>
      <c r="G44" s="8">
        <v>346.5785620800001</v>
      </c>
      <c r="H44" s="8">
        <v>297.06729912000003</v>
      </c>
      <c r="I44" s="8">
        <v>402.27869808000003</v>
      </c>
      <c r="J44" s="8">
        <v>161.23336416000001</v>
      </c>
      <c r="K44" s="8">
        <v>347.27209704000006</v>
      </c>
      <c r="L44" s="8">
        <v>461.99598696000015</v>
      </c>
      <c r="M44" s="8">
        <v>403.24390704000007</v>
      </c>
      <c r="N44" s="8">
        <v>150.83173295999998</v>
      </c>
      <c r="O44" s="8">
        <v>467.43894072000018</v>
      </c>
      <c r="P44" s="8">
        <v>203.16116087999998</v>
      </c>
      <c r="Q44" s="8">
        <v>106.94063880000003</v>
      </c>
      <c r="R44" s="8">
        <v>155.47220351999999</v>
      </c>
      <c r="S44" s="8">
        <v>82.722643200000007</v>
      </c>
      <c r="T44" s="8">
        <v>48.172119120000019</v>
      </c>
      <c r="U44" s="8">
        <v>46.08454823999999</v>
      </c>
      <c r="V44" s="8">
        <v>20.199884206802434</v>
      </c>
      <c r="W44" s="8">
        <v>48.383606879999988</v>
      </c>
      <c r="X44" s="8">
        <v>30.779688960000005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77.622005160000015</v>
      </c>
      <c r="D47" s="8">
        <v>148.49435916000002</v>
      </c>
      <c r="E47" s="8">
        <v>175.49354484000003</v>
      </c>
      <c r="F47" s="8">
        <v>70.872354000000016</v>
      </c>
      <c r="G47" s="8">
        <v>188.99284716</v>
      </c>
      <c r="H47" s="8">
        <v>290.23906716000005</v>
      </c>
      <c r="I47" s="8">
        <v>145.11967884000001</v>
      </c>
      <c r="J47" s="8">
        <v>185.61816683999999</v>
      </c>
      <c r="K47" s="8">
        <v>6.2946968400000021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1681.712430770883</v>
      </c>
      <c r="D51" s="27">
        <v>1806.07779</v>
      </c>
      <c r="E51" s="27">
        <v>1728.8785800000003</v>
      </c>
      <c r="F51" s="27">
        <v>2049.3890999999999</v>
      </c>
      <c r="G51" s="27">
        <v>2284.6725000000001</v>
      </c>
      <c r="H51" s="27">
        <v>2451.8448900000008</v>
      </c>
      <c r="I51" s="27">
        <v>2295.4773600000003</v>
      </c>
      <c r="J51" s="27">
        <v>2100.4849799999997</v>
      </c>
      <c r="K51" s="27">
        <v>1951.9938900000002</v>
      </c>
      <c r="L51" s="27">
        <v>1984.0045499999999</v>
      </c>
      <c r="M51" s="27">
        <v>2622.7535400000006</v>
      </c>
      <c r="N51" s="27">
        <v>2139.9176699999998</v>
      </c>
      <c r="O51" s="27">
        <v>1882.5701400000003</v>
      </c>
      <c r="P51" s="27">
        <v>1551.91113</v>
      </c>
      <c r="Q51" s="27">
        <v>1221.20163</v>
      </c>
      <c r="R51" s="27">
        <v>1084.1212800000001</v>
      </c>
      <c r="S51" s="27">
        <v>734.22558000000004</v>
      </c>
      <c r="T51" s="27">
        <v>564.48547056000007</v>
      </c>
      <c r="U51" s="27">
        <v>456.6790206</v>
      </c>
      <c r="V51" s="27">
        <v>421.0441884</v>
      </c>
      <c r="W51" s="27">
        <v>796.07065385904559</v>
      </c>
      <c r="X51" s="27">
        <v>690.03801004851164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65.080828800000006</v>
      </c>
      <c r="Q52" s="27">
        <f t="shared" si="10"/>
        <v>82.56066156</v>
      </c>
      <c r="R52" s="27">
        <f t="shared" si="10"/>
        <v>101.35036547999999</v>
      </c>
      <c r="S52" s="27">
        <f t="shared" si="10"/>
        <v>214.10904672000001</v>
      </c>
      <c r="T52" s="27">
        <f t="shared" si="10"/>
        <v>137.75715108</v>
      </c>
      <c r="U52" s="27">
        <f t="shared" si="10"/>
        <v>162.46569563999998</v>
      </c>
      <c r="V52" s="27">
        <f t="shared" si="10"/>
        <v>163.96206372000003</v>
      </c>
      <c r="W52" s="27">
        <f t="shared" si="10"/>
        <v>265.61784671999999</v>
      </c>
      <c r="X52" s="27">
        <f t="shared" si="10"/>
        <v>398.81120039999996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22.165228799999998</v>
      </c>
      <c r="Q53" s="8">
        <v>36.8941716</v>
      </c>
      <c r="R53" s="8">
        <v>41.470228800000001</v>
      </c>
      <c r="S53" s="8">
        <v>69.49799999999999</v>
      </c>
      <c r="T53" s="8">
        <v>25.8831144</v>
      </c>
      <c r="U53" s="8">
        <v>83.511885599999999</v>
      </c>
      <c r="V53" s="8">
        <v>95.095400400000031</v>
      </c>
      <c r="W53" s="8">
        <v>132.56100000000001</v>
      </c>
      <c r="X53" s="8">
        <v>171.02840039999998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42.915600000000005</v>
      </c>
      <c r="Q54" s="45">
        <v>45.666489959999993</v>
      </c>
      <c r="R54" s="45">
        <v>59.88013668</v>
      </c>
      <c r="S54" s="45">
        <v>144.61104672000002</v>
      </c>
      <c r="T54" s="45">
        <v>111.87403668</v>
      </c>
      <c r="U54" s="45">
        <v>78.953810039999979</v>
      </c>
      <c r="V54" s="45">
        <v>68.866663320000001</v>
      </c>
      <c r="W54" s="45">
        <v>133.05684671999998</v>
      </c>
      <c r="X54" s="45">
        <v>227.78280000000001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51.910195038422692</v>
      </c>
      <c r="E61" s="49">
        <f t="shared" si="11"/>
        <v>93.385938010540357</v>
      </c>
      <c r="F61" s="49">
        <f t="shared" si="11"/>
        <v>84.963270801918299</v>
      </c>
      <c r="G61" s="49">
        <f t="shared" si="11"/>
        <v>41.816631383152895</v>
      </c>
      <c r="H61" s="49">
        <f t="shared" si="11"/>
        <v>22.866379199999997</v>
      </c>
      <c r="I61" s="49">
        <f t="shared" si="11"/>
        <v>90.149373430874306</v>
      </c>
      <c r="J61" s="49">
        <f t="shared" si="11"/>
        <v>181.50850505877148</v>
      </c>
      <c r="K61" s="49">
        <f t="shared" si="11"/>
        <v>212.39494272896701</v>
      </c>
      <c r="L61" s="49">
        <f t="shared" si="11"/>
        <v>267.04358293953072</v>
      </c>
      <c r="M61" s="49">
        <f t="shared" si="11"/>
        <v>289.81536375955</v>
      </c>
      <c r="N61" s="49">
        <f t="shared" si="11"/>
        <v>282.6863381687013</v>
      </c>
      <c r="O61" s="49">
        <f t="shared" si="11"/>
        <v>443.33841400250174</v>
      </c>
      <c r="P61" s="49">
        <f t="shared" si="11"/>
        <v>752.32598184000005</v>
      </c>
      <c r="Q61" s="49">
        <f t="shared" si="11"/>
        <v>759.34366559999978</v>
      </c>
      <c r="R61" s="49">
        <f t="shared" si="11"/>
        <v>815.36615322589762</v>
      </c>
      <c r="S61" s="49">
        <f t="shared" si="11"/>
        <v>806.79404072086629</v>
      </c>
      <c r="T61" s="49">
        <f t="shared" si="11"/>
        <v>982.6224314399999</v>
      </c>
      <c r="U61" s="49">
        <f t="shared" si="11"/>
        <v>1031.0550400799998</v>
      </c>
      <c r="V61" s="49">
        <f t="shared" si="11"/>
        <v>1021.7346595199998</v>
      </c>
      <c r="W61" s="49">
        <f t="shared" si="11"/>
        <v>1129.6497758400001</v>
      </c>
      <c r="X61" s="49">
        <f t="shared" si="11"/>
        <v>1283.3004110400002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51.910195038422692</v>
      </c>
      <c r="E62" s="52">
        <v>93.385938010540357</v>
      </c>
      <c r="F62" s="52">
        <v>84.963270801918299</v>
      </c>
      <c r="G62" s="52">
        <v>41.161496903152894</v>
      </c>
      <c r="H62" s="52">
        <v>21.392179199999998</v>
      </c>
      <c r="I62" s="52">
        <v>87.856304470874306</v>
      </c>
      <c r="J62" s="52">
        <v>178.88757401877149</v>
      </c>
      <c r="K62" s="52">
        <v>208.791408248967</v>
      </c>
      <c r="L62" s="52">
        <v>261.14678293953074</v>
      </c>
      <c r="M62" s="52">
        <v>277.31198559954998</v>
      </c>
      <c r="N62" s="52">
        <v>264.3954473687013</v>
      </c>
      <c r="O62" s="52">
        <v>424.06472320250174</v>
      </c>
      <c r="P62" s="52">
        <v>680.40000000000009</v>
      </c>
      <c r="Q62" s="52">
        <v>678.71986559999971</v>
      </c>
      <c r="R62" s="52">
        <v>712.93865874589756</v>
      </c>
      <c r="S62" s="52">
        <v>662.11269176086626</v>
      </c>
      <c r="T62" s="52">
        <v>805.50408959999993</v>
      </c>
      <c r="U62" s="52">
        <v>883.34386559999984</v>
      </c>
      <c r="V62" s="52">
        <v>877.52004479999982</v>
      </c>
      <c r="W62" s="52">
        <v>946.06404480000003</v>
      </c>
      <c r="X62" s="52">
        <v>986.83200000000011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0.65513447999999996</v>
      </c>
      <c r="H64" s="52">
        <v>1.4742</v>
      </c>
      <c r="I64" s="52">
        <v>2.2930689600000003</v>
      </c>
      <c r="J64" s="52">
        <v>2.6209310399999999</v>
      </c>
      <c r="K64" s="52">
        <v>3.6035344800000004</v>
      </c>
      <c r="L64" s="52">
        <v>5.8968000000000007</v>
      </c>
      <c r="M64" s="52">
        <v>12.50337816</v>
      </c>
      <c r="N64" s="52">
        <v>18.290890800000003</v>
      </c>
      <c r="O64" s="52">
        <v>19.273690800000001</v>
      </c>
      <c r="P64" s="52">
        <v>25.825821839999996</v>
      </c>
      <c r="Q64" s="52">
        <v>32.9238</v>
      </c>
      <c r="R64" s="52">
        <v>36.52733448</v>
      </c>
      <c r="S64" s="52">
        <v>54.381468960000007</v>
      </c>
      <c r="T64" s="52">
        <v>54.818421840000006</v>
      </c>
      <c r="U64" s="52">
        <v>66.011334479999988</v>
      </c>
      <c r="V64" s="52">
        <v>69.014574720000027</v>
      </c>
      <c r="W64" s="52">
        <v>67.485731040000005</v>
      </c>
      <c r="X64" s="52">
        <v>68.468531040000016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46.100159999999988</v>
      </c>
      <c r="Q65" s="52">
        <v>47.70000000000001</v>
      </c>
      <c r="R65" s="52">
        <v>65.900159999999985</v>
      </c>
      <c r="S65" s="52">
        <v>90.299880000000002</v>
      </c>
      <c r="T65" s="52">
        <v>122.29991999999999</v>
      </c>
      <c r="U65" s="52">
        <v>81.699840000000009</v>
      </c>
      <c r="V65" s="52">
        <v>75.200039999999987</v>
      </c>
      <c r="W65" s="52">
        <v>116.1</v>
      </c>
      <c r="X65" s="52">
        <v>227.99987999999996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1640.6951882731171</v>
      </c>
      <c r="D2" s="21">
        <f t="shared" ref="D2:X2" si="0">SUM(D3,D17,D22,D25,D26,D51,D52)</f>
        <v>1602.2139104879998</v>
      </c>
      <c r="E2" s="21">
        <f t="shared" si="0"/>
        <v>1457.4291796799998</v>
      </c>
      <c r="F2" s="21">
        <f t="shared" si="0"/>
        <v>1287.181222704</v>
      </c>
      <c r="G2" s="21">
        <f t="shared" si="0"/>
        <v>963.67432334399996</v>
      </c>
      <c r="H2" s="21">
        <f t="shared" si="0"/>
        <v>929.46969359999991</v>
      </c>
      <c r="I2" s="21">
        <f t="shared" si="0"/>
        <v>893.49304226400011</v>
      </c>
      <c r="J2" s="21">
        <f t="shared" si="0"/>
        <v>887.12430573600011</v>
      </c>
      <c r="K2" s="21">
        <f t="shared" si="0"/>
        <v>715.28136479999989</v>
      </c>
      <c r="L2" s="21">
        <f t="shared" si="0"/>
        <v>662.42398622400015</v>
      </c>
      <c r="M2" s="21">
        <f t="shared" si="0"/>
        <v>735.88838076000002</v>
      </c>
      <c r="N2" s="21">
        <f t="shared" si="0"/>
        <v>624.33849362399997</v>
      </c>
      <c r="O2" s="21">
        <f t="shared" si="0"/>
        <v>616.38227172000006</v>
      </c>
      <c r="P2" s="21">
        <f t="shared" si="0"/>
        <v>530.94714458399983</v>
      </c>
      <c r="Q2" s="21">
        <f t="shared" si="0"/>
        <v>396.52097774399999</v>
      </c>
      <c r="R2" s="21">
        <f t="shared" si="0"/>
        <v>303.14012875200001</v>
      </c>
      <c r="S2" s="21">
        <f t="shared" si="0"/>
        <v>307.26807861600008</v>
      </c>
      <c r="T2" s="21">
        <f t="shared" si="0"/>
        <v>295.64481283200001</v>
      </c>
      <c r="U2" s="21">
        <f t="shared" si="0"/>
        <v>326.35067774399988</v>
      </c>
      <c r="V2" s="21">
        <f t="shared" si="0"/>
        <v>220.80272930519754</v>
      </c>
      <c r="W2" s="21">
        <f t="shared" si="0"/>
        <v>166.22664255695472</v>
      </c>
      <c r="X2" s="21">
        <f t="shared" si="0"/>
        <v>278.72965291148836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28.347959699999997</v>
      </c>
      <c r="D3" s="24">
        <f t="shared" si="1"/>
        <v>28.948542120000003</v>
      </c>
      <c r="E3" s="24">
        <f t="shared" si="1"/>
        <v>24.589143720000003</v>
      </c>
      <c r="F3" s="24">
        <f t="shared" si="1"/>
        <v>26.973107640000002</v>
      </c>
      <c r="G3" s="24">
        <f t="shared" si="1"/>
        <v>26.973107640000002</v>
      </c>
      <c r="H3" s="24">
        <f t="shared" si="1"/>
        <v>24.38522064</v>
      </c>
      <c r="I3" s="24">
        <f t="shared" si="1"/>
        <v>24.38522064</v>
      </c>
      <c r="J3" s="24">
        <f t="shared" si="1"/>
        <v>22.001256720000001</v>
      </c>
      <c r="K3" s="24">
        <f t="shared" si="1"/>
        <v>17.846123040000002</v>
      </c>
      <c r="L3" s="24">
        <f t="shared" si="1"/>
        <v>11.803947480000001</v>
      </c>
      <c r="M3" s="24">
        <f t="shared" si="1"/>
        <v>15.66642384</v>
      </c>
      <c r="N3" s="24">
        <f t="shared" si="1"/>
        <v>13.486724640000002</v>
      </c>
      <c r="O3" s="24">
        <f t="shared" si="1"/>
        <v>11.510948520000003</v>
      </c>
      <c r="P3" s="24">
        <f t="shared" si="1"/>
        <v>9.3312493200000013</v>
      </c>
      <c r="Q3" s="24">
        <f t="shared" si="1"/>
        <v>7.1515501200000022</v>
      </c>
      <c r="R3" s="24">
        <f t="shared" si="1"/>
        <v>9.5556099599999982</v>
      </c>
      <c r="S3" s="24">
        <f t="shared" si="1"/>
        <v>7.1666218799999983</v>
      </c>
      <c r="T3" s="24">
        <f t="shared" si="1"/>
        <v>6.4500623999999975</v>
      </c>
      <c r="U3" s="24">
        <f t="shared" si="1"/>
        <v>6.6890296800000009</v>
      </c>
      <c r="V3" s="24">
        <f t="shared" si="1"/>
        <v>7.4055891599999981</v>
      </c>
      <c r="W3" s="24">
        <f t="shared" si="1"/>
        <v>5.2555683600000016</v>
      </c>
      <c r="X3" s="24">
        <f t="shared" si="1"/>
        <v>5.7335029199999994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13.090065300000001</v>
      </c>
      <c r="D4" s="19">
        <f t="shared" si="2"/>
        <v>7.1515501200000022</v>
      </c>
      <c r="E4" s="19">
        <f t="shared" si="2"/>
        <v>7.1515501200000022</v>
      </c>
      <c r="F4" s="19">
        <f t="shared" si="2"/>
        <v>9.5355140400000042</v>
      </c>
      <c r="G4" s="19">
        <f t="shared" si="2"/>
        <v>9.5355140400000042</v>
      </c>
      <c r="H4" s="19">
        <f t="shared" si="2"/>
        <v>4.7679278400000022</v>
      </c>
      <c r="I4" s="19">
        <f t="shared" si="2"/>
        <v>4.7679278400000022</v>
      </c>
      <c r="J4" s="19">
        <f t="shared" si="2"/>
        <v>2.3839639200000011</v>
      </c>
      <c r="K4" s="19">
        <f t="shared" si="2"/>
        <v>4.7679278400000022</v>
      </c>
      <c r="L4" s="19">
        <f t="shared" si="2"/>
        <v>7.4445490800000016</v>
      </c>
      <c r="M4" s="19">
        <f t="shared" si="2"/>
        <v>4.7679278400000022</v>
      </c>
      <c r="N4" s="19">
        <f t="shared" si="2"/>
        <v>4.7679278400000022</v>
      </c>
      <c r="O4" s="19">
        <f t="shared" si="2"/>
        <v>7.1515501200000022</v>
      </c>
      <c r="P4" s="19">
        <f t="shared" si="2"/>
        <v>7.1515501200000022</v>
      </c>
      <c r="Q4" s="19">
        <f t="shared" si="2"/>
        <v>7.1515501200000022</v>
      </c>
      <c r="R4" s="19">
        <f t="shared" si="2"/>
        <v>9.5556099599999982</v>
      </c>
      <c r="S4" s="19">
        <f t="shared" si="2"/>
        <v>7.1666218799999983</v>
      </c>
      <c r="T4" s="19">
        <f t="shared" si="2"/>
        <v>6.4500623999999975</v>
      </c>
      <c r="U4" s="19">
        <f t="shared" si="2"/>
        <v>6.6890296800000009</v>
      </c>
      <c r="V4" s="19">
        <f t="shared" si="2"/>
        <v>7.4055891599999981</v>
      </c>
      <c r="W4" s="19">
        <f t="shared" si="2"/>
        <v>5.2555683600000016</v>
      </c>
      <c r="X4" s="19">
        <f t="shared" si="2"/>
        <v>5.7335029199999994</v>
      </c>
    </row>
    <row r="5" spans="1:24" ht="11.25" customHeight="1" x14ac:dyDescent="0.2">
      <c r="A5" s="28" t="s">
        <v>4</v>
      </c>
      <c r="B5" s="7" t="s">
        <v>5</v>
      </c>
      <c r="C5" s="8">
        <v>10.70610138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2.6766212399999998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2.3839639200000011</v>
      </c>
      <c r="D7" s="8">
        <v>7.1515501200000022</v>
      </c>
      <c r="E7" s="8">
        <v>7.1515501200000022</v>
      </c>
      <c r="F7" s="8">
        <v>9.5355140400000042</v>
      </c>
      <c r="G7" s="8">
        <v>9.5355140400000042</v>
      </c>
      <c r="H7" s="8">
        <v>4.7679278400000022</v>
      </c>
      <c r="I7" s="8">
        <v>4.7679278400000022</v>
      </c>
      <c r="J7" s="8">
        <v>2.3839639200000011</v>
      </c>
      <c r="K7" s="8">
        <v>4.7679278400000022</v>
      </c>
      <c r="L7" s="8">
        <v>4.7679278400000022</v>
      </c>
      <c r="M7" s="8">
        <v>4.7679278400000022</v>
      </c>
      <c r="N7" s="8">
        <v>4.7679278400000022</v>
      </c>
      <c r="O7" s="8">
        <v>7.1515501200000022</v>
      </c>
      <c r="P7" s="8">
        <v>7.1515501200000022</v>
      </c>
      <c r="Q7" s="8">
        <v>7.1515501200000022</v>
      </c>
      <c r="R7" s="8">
        <v>9.5556099599999982</v>
      </c>
      <c r="S7" s="8">
        <v>7.1666218799999983</v>
      </c>
      <c r="T7" s="8">
        <v>6.4500623999999975</v>
      </c>
      <c r="U7" s="8">
        <v>6.6890296800000009</v>
      </c>
      <c r="V7" s="8">
        <v>7.4055891599999981</v>
      </c>
      <c r="W7" s="8">
        <v>5.2555683600000016</v>
      </c>
      <c r="X7" s="8">
        <v>5.7335029199999994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15.257894399999998</v>
      </c>
      <c r="D8" s="19">
        <f t="shared" si="3"/>
        <v>21.796991999999999</v>
      </c>
      <c r="E8" s="19">
        <f t="shared" si="3"/>
        <v>17.4375936</v>
      </c>
      <c r="F8" s="19">
        <f t="shared" si="3"/>
        <v>17.437593599999996</v>
      </c>
      <c r="G8" s="19">
        <f t="shared" si="3"/>
        <v>17.437593599999996</v>
      </c>
      <c r="H8" s="19">
        <f t="shared" si="3"/>
        <v>19.617292799999998</v>
      </c>
      <c r="I8" s="19">
        <f t="shared" si="3"/>
        <v>19.617292799999998</v>
      </c>
      <c r="J8" s="19">
        <f t="shared" si="3"/>
        <v>19.617292799999998</v>
      </c>
      <c r="K8" s="19">
        <f t="shared" si="3"/>
        <v>13.078195199999998</v>
      </c>
      <c r="L8" s="19">
        <f t="shared" si="3"/>
        <v>4.3593983999999999</v>
      </c>
      <c r="M8" s="19">
        <f t="shared" si="3"/>
        <v>10.898495999999998</v>
      </c>
      <c r="N8" s="19">
        <f t="shared" si="3"/>
        <v>8.7187967999999998</v>
      </c>
      <c r="O8" s="19">
        <f t="shared" si="3"/>
        <v>4.3593983999999999</v>
      </c>
      <c r="P8" s="19">
        <f t="shared" si="3"/>
        <v>2.1796991999999999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15.257894399999998</v>
      </c>
      <c r="D9" s="8">
        <v>21.796991999999999</v>
      </c>
      <c r="E9" s="8">
        <v>17.4375936</v>
      </c>
      <c r="F9" s="8">
        <v>17.437593599999996</v>
      </c>
      <c r="G9" s="8">
        <v>17.437593599999996</v>
      </c>
      <c r="H9" s="8">
        <v>19.617292799999998</v>
      </c>
      <c r="I9" s="8">
        <v>19.617292799999998</v>
      </c>
      <c r="J9" s="8">
        <v>19.617292799999998</v>
      </c>
      <c r="K9" s="8">
        <v>13.078195199999998</v>
      </c>
      <c r="L9" s="8">
        <v>4.3593983999999999</v>
      </c>
      <c r="M9" s="8">
        <v>10.898495999999998</v>
      </c>
      <c r="N9" s="8">
        <v>8.7187967999999998</v>
      </c>
      <c r="O9" s="8">
        <v>4.3593983999999999</v>
      </c>
      <c r="P9" s="8">
        <v>2.1796991999999999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11.006158824</v>
      </c>
      <c r="D22" s="27">
        <f t="shared" si="6"/>
        <v>14.674502807999996</v>
      </c>
      <c r="E22" s="27">
        <f t="shared" si="6"/>
        <v>11.005783199999996</v>
      </c>
      <c r="F22" s="27">
        <f t="shared" si="6"/>
        <v>17.284713983999996</v>
      </c>
      <c r="G22" s="27">
        <f t="shared" si="6"/>
        <v>13.451471063999996</v>
      </c>
      <c r="H22" s="27">
        <f t="shared" si="6"/>
        <v>14.839026119999996</v>
      </c>
      <c r="I22" s="27">
        <f t="shared" si="6"/>
        <v>13.451471063999996</v>
      </c>
      <c r="J22" s="27">
        <f t="shared" si="6"/>
        <v>19.565878535999996</v>
      </c>
      <c r="K22" s="27">
        <f t="shared" si="6"/>
        <v>11.005783199999996</v>
      </c>
      <c r="L22" s="27">
        <f t="shared" si="6"/>
        <v>16.062057863999996</v>
      </c>
      <c r="M22" s="27">
        <f t="shared" si="6"/>
        <v>11.005783199999996</v>
      </c>
      <c r="N22" s="27">
        <f t="shared" si="6"/>
        <v>13.451471063999996</v>
      </c>
      <c r="O22" s="27">
        <f t="shared" si="6"/>
        <v>11.005783199999996</v>
      </c>
      <c r="P22" s="27">
        <f t="shared" si="6"/>
        <v>45.246164543999974</v>
      </c>
      <c r="Q22" s="27">
        <f t="shared" si="6"/>
        <v>13.451471063999996</v>
      </c>
      <c r="R22" s="27">
        <f t="shared" si="6"/>
        <v>7.337063591999998</v>
      </c>
      <c r="S22" s="27">
        <f t="shared" si="6"/>
        <v>9.7827514560000015</v>
      </c>
      <c r="T22" s="27">
        <f t="shared" si="6"/>
        <v>35.830022111999995</v>
      </c>
      <c r="U22" s="27">
        <f t="shared" si="6"/>
        <v>38.186311463999992</v>
      </c>
      <c r="V22" s="27">
        <f t="shared" si="6"/>
        <v>21.988277711999995</v>
      </c>
      <c r="W22" s="27">
        <f t="shared" si="6"/>
        <v>14.846162975999997</v>
      </c>
      <c r="X22" s="27">
        <f t="shared" si="6"/>
        <v>18.709831440000002</v>
      </c>
    </row>
    <row r="23" spans="1:24" ht="11.25" customHeight="1" x14ac:dyDescent="0.2">
      <c r="A23" s="29" t="s">
        <v>36</v>
      </c>
      <c r="B23" s="7" t="s">
        <v>37</v>
      </c>
      <c r="C23" s="8">
        <v>11.006158824</v>
      </c>
      <c r="D23" s="8">
        <v>14.674502807999996</v>
      </c>
      <c r="E23" s="8">
        <v>11.005783199999996</v>
      </c>
      <c r="F23" s="8">
        <v>15.897158927999996</v>
      </c>
      <c r="G23" s="8">
        <v>13.451471063999996</v>
      </c>
      <c r="H23" s="8">
        <v>13.451471063999996</v>
      </c>
      <c r="I23" s="8">
        <v>13.451471063999996</v>
      </c>
      <c r="J23" s="8">
        <v>19.565878535999996</v>
      </c>
      <c r="K23" s="8">
        <v>11.005783199999996</v>
      </c>
      <c r="L23" s="8">
        <v>14.674502807999998</v>
      </c>
      <c r="M23" s="8">
        <v>11.005783199999996</v>
      </c>
      <c r="N23" s="8">
        <v>13.451471063999996</v>
      </c>
      <c r="O23" s="8">
        <v>11.005783199999996</v>
      </c>
      <c r="P23" s="8">
        <v>45.246164543999974</v>
      </c>
      <c r="Q23" s="8">
        <v>13.451471063999996</v>
      </c>
      <c r="R23" s="8">
        <v>7.337063591999998</v>
      </c>
      <c r="S23" s="8">
        <v>9.7827514560000015</v>
      </c>
      <c r="T23" s="8">
        <v>35.830022111999995</v>
      </c>
      <c r="U23" s="8">
        <v>37.908725327999996</v>
      </c>
      <c r="V23" s="8">
        <v>21.155519303999995</v>
      </c>
      <c r="W23" s="8">
        <v>14.429971583999997</v>
      </c>
      <c r="X23" s="8">
        <v>18.709831440000002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1.3875550559999998</v>
      </c>
      <c r="G24" s="8">
        <v>0</v>
      </c>
      <c r="H24" s="8">
        <v>1.3875550559999998</v>
      </c>
      <c r="I24" s="8">
        <v>0</v>
      </c>
      <c r="J24" s="8">
        <v>0</v>
      </c>
      <c r="K24" s="8">
        <v>0</v>
      </c>
      <c r="L24" s="8">
        <v>1.3875550559999998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0.27758613599999993</v>
      </c>
      <c r="V24" s="8">
        <v>0.83275840800000001</v>
      </c>
      <c r="W24" s="8">
        <v>0.41619139199999994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649.79804051999986</v>
      </c>
      <c r="D26" s="27">
        <f t="shared" si="7"/>
        <v>767.31158556000003</v>
      </c>
      <c r="E26" s="27">
        <f t="shared" si="7"/>
        <v>547.49892276000003</v>
      </c>
      <c r="F26" s="27">
        <f t="shared" si="7"/>
        <v>327.94362108000001</v>
      </c>
      <c r="G26" s="27">
        <f t="shared" si="7"/>
        <v>200.88931464000001</v>
      </c>
      <c r="H26" s="27">
        <f t="shared" si="7"/>
        <v>166.92570684000003</v>
      </c>
      <c r="I26" s="27">
        <f t="shared" si="7"/>
        <v>160.66150056000004</v>
      </c>
      <c r="J26" s="27">
        <f t="shared" si="7"/>
        <v>139.15158048000001</v>
      </c>
      <c r="K26" s="27">
        <f t="shared" si="7"/>
        <v>79.539658559999992</v>
      </c>
      <c r="L26" s="27">
        <f t="shared" si="7"/>
        <v>82.399340880000011</v>
      </c>
      <c r="M26" s="27">
        <f t="shared" si="7"/>
        <v>66.62994372</v>
      </c>
      <c r="N26" s="27">
        <f t="shared" si="7"/>
        <v>45.039697920000009</v>
      </c>
      <c r="O26" s="27">
        <f t="shared" si="7"/>
        <v>49.027949999999997</v>
      </c>
      <c r="P26" s="27">
        <f t="shared" si="7"/>
        <v>36.753300719999999</v>
      </c>
      <c r="Q26" s="27">
        <f t="shared" si="7"/>
        <v>39.604066560000007</v>
      </c>
      <c r="R26" s="27">
        <f t="shared" si="7"/>
        <v>18.095065200000008</v>
      </c>
      <c r="S26" s="27">
        <f t="shared" si="7"/>
        <v>30.396185280000005</v>
      </c>
      <c r="T26" s="27">
        <f t="shared" si="7"/>
        <v>24.692690880000001</v>
      </c>
      <c r="U26" s="27">
        <f t="shared" si="7"/>
        <v>27.76490424</v>
      </c>
      <c r="V26" s="27">
        <f t="shared" si="7"/>
        <v>14.589449113197567</v>
      </c>
      <c r="W26" s="27">
        <f t="shared" si="7"/>
        <v>10.816835039999999</v>
      </c>
      <c r="X26" s="27">
        <f t="shared" si="7"/>
        <v>32.475736439999999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6.2510533199999987</v>
      </c>
      <c r="D27" s="19">
        <f t="shared" si="8"/>
        <v>6.2510533199999987</v>
      </c>
      <c r="E27" s="19">
        <f t="shared" si="8"/>
        <v>3.1253947199999992</v>
      </c>
      <c r="F27" s="19">
        <f t="shared" si="8"/>
        <v>3.1253947199999992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6.2510533199999987</v>
      </c>
      <c r="D28" s="8">
        <v>6.2510533199999987</v>
      </c>
      <c r="E28" s="8">
        <v>3.1253947199999992</v>
      </c>
      <c r="F28" s="8">
        <v>3.1253947199999992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643.54698719999988</v>
      </c>
      <c r="D33" s="19">
        <f t="shared" si="9"/>
        <v>761.06053224000004</v>
      </c>
      <c r="E33" s="19">
        <f t="shared" si="9"/>
        <v>544.37352804</v>
      </c>
      <c r="F33" s="19">
        <f t="shared" si="9"/>
        <v>324.81822636000004</v>
      </c>
      <c r="G33" s="19">
        <f t="shared" si="9"/>
        <v>200.88931464000001</v>
      </c>
      <c r="H33" s="19">
        <f t="shared" si="9"/>
        <v>166.92570684000003</v>
      </c>
      <c r="I33" s="19">
        <f t="shared" si="9"/>
        <v>160.66150056000004</v>
      </c>
      <c r="J33" s="19">
        <f t="shared" si="9"/>
        <v>139.15158048000001</v>
      </c>
      <c r="K33" s="19">
        <f t="shared" si="9"/>
        <v>79.539658559999992</v>
      </c>
      <c r="L33" s="19">
        <f t="shared" si="9"/>
        <v>82.399340880000011</v>
      </c>
      <c r="M33" s="19">
        <f t="shared" si="9"/>
        <v>66.62994372</v>
      </c>
      <c r="N33" s="19">
        <f t="shared" si="9"/>
        <v>45.039697920000009</v>
      </c>
      <c r="O33" s="19">
        <f t="shared" si="9"/>
        <v>49.027949999999997</v>
      </c>
      <c r="P33" s="19">
        <f t="shared" si="9"/>
        <v>36.753300719999999</v>
      </c>
      <c r="Q33" s="19">
        <f t="shared" si="9"/>
        <v>39.604066560000007</v>
      </c>
      <c r="R33" s="19">
        <f t="shared" si="9"/>
        <v>18.095065200000008</v>
      </c>
      <c r="S33" s="19">
        <f t="shared" si="9"/>
        <v>30.396185280000005</v>
      </c>
      <c r="T33" s="19">
        <f t="shared" si="9"/>
        <v>24.692690880000001</v>
      </c>
      <c r="U33" s="19">
        <f t="shared" si="9"/>
        <v>27.76490424</v>
      </c>
      <c r="V33" s="19">
        <f t="shared" si="9"/>
        <v>14.589449113197567</v>
      </c>
      <c r="W33" s="19">
        <f t="shared" si="9"/>
        <v>10.816835039999999</v>
      </c>
      <c r="X33" s="19">
        <f t="shared" si="9"/>
        <v>32.475736439999999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2.8039219200000001</v>
      </c>
      <c r="K34" s="8">
        <v>5.3764300800000004</v>
      </c>
      <c r="L34" s="8">
        <v>5.1356851199999998</v>
      </c>
      <c r="M34" s="8">
        <v>5.2507699199999989</v>
      </c>
      <c r="N34" s="8">
        <v>5.2082611200000013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5.8634539199999978</v>
      </c>
      <c r="D36" s="8">
        <v>5.8634539199999978</v>
      </c>
      <c r="E36" s="8">
        <v>5.8634539199999978</v>
      </c>
      <c r="F36" s="8">
        <v>5.8634539199999978</v>
      </c>
      <c r="G36" s="8">
        <v>5.8632267600000008</v>
      </c>
      <c r="H36" s="8">
        <v>5.8632267600000008</v>
      </c>
      <c r="I36" s="8">
        <v>5.8632267600000008</v>
      </c>
      <c r="J36" s="8">
        <v>2.9290010400000011</v>
      </c>
      <c r="K36" s="8">
        <v>5.8580020800000021</v>
      </c>
      <c r="L36" s="8">
        <v>5.8580020800000021</v>
      </c>
      <c r="M36" s="8">
        <v>5.8582292399999991</v>
      </c>
      <c r="N36" s="8">
        <v>5.8580020800000021</v>
      </c>
      <c r="O36" s="8">
        <v>5.8580020800000021</v>
      </c>
      <c r="P36" s="8">
        <v>5.8580020800000021</v>
      </c>
      <c r="Q36" s="8">
        <v>5.8580020800000021</v>
      </c>
      <c r="R36" s="8">
        <v>5.7734985600000028</v>
      </c>
      <c r="S36" s="8">
        <v>5.7734985600000028</v>
      </c>
      <c r="T36" s="8">
        <v>5.2008281999999992</v>
      </c>
      <c r="U36" s="8">
        <v>4.9077918</v>
      </c>
      <c r="V36" s="8">
        <v>4.9077918</v>
      </c>
      <c r="W36" s="8">
        <v>5.2010553600000007</v>
      </c>
      <c r="X36" s="8">
        <v>6.3563911199999987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0.30486456000000001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9.5099939999999972</v>
      </c>
      <c r="D43" s="8">
        <v>6.3398181599999983</v>
      </c>
      <c r="E43" s="8">
        <v>3.1699090799999992</v>
      </c>
      <c r="F43" s="8">
        <v>9.5097272399999984</v>
      </c>
      <c r="G43" s="8">
        <v>3.1699090799999992</v>
      </c>
      <c r="H43" s="8">
        <v>6.3398181599999983</v>
      </c>
      <c r="I43" s="8">
        <v>3.1699090799999992</v>
      </c>
      <c r="J43" s="8">
        <v>3.1915166399999997</v>
      </c>
      <c r="K43" s="8">
        <v>3.1915166399999997</v>
      </c>
      <c r="L43" s="8">
        <v>3.1915166399999997</v>
      </c>
      <c r="M43" s="8">
        <v>3.1915166399999997</v>
      </c>
      <c r="N43" s="8">
        <v>3.1915166399999997</v>
      </c>
      <c r="O43" s="8">
        <v>3.1915166399999997</v>
      </c>
      <c r="P43" s="8">
        <v>3.1915166399999997</v>
      </c>
      <c r="Q43" s="8">
        <v>3.1915166399999997</v>
      </c>
      <c r="R43" s="8">
        <v>3.1760445600000002</v>
      </c>
      <c r="S43" s="8">
        <v>3.1760445600000002</v>
      </c>
      <c r="T43" s="8">
        <v>4.7640668399999999</v>
      </c>
      <c r="U43" s="8">
        <v>3.8112001200000001</v>
      </c>
      <c r="V43" s="8">
        <v>2.2231778400000004</v>
      </c>
      <c r="W43" s="8">
        <v>2.2258454399999996</v>
      </c>
      <c r="X43" s="8">
        <v>8.2671591599999985</v>
      </c>
    </row>
    <row r="44" spans="1:24" ht="11.25" customHeight="1" x14ac:dyDescent="0.2">
      <c r="A44" s="28" t="s">
        <v>74</v>
      </c>
      <c r="B44" s="7" t="s">
        <v>75</v>
      </c>
      <c r="C44" s="8">
        <v>628.17353927999989</v>
      </c>
      <c r="D44" s="8">
        <v>748.85726016000001</v>
      </c>
      <c r="E44" s="8">
        <v>535.34016503999999</v>
      </c>
      <c r="F44" s="8">
        <v>309.44504520000004</v>
      </c>
      <c r="G44" s="8">
        <v>191.85617880000001</v>
      </c>
      <c r="H44" s="8">
        <v>154.72266192000004</v>
      </c>
      <c r="I44" s="8">
        <v>151.62836472000004</v>
      </c>
      <c r="J44" s="8">
        <v>130.22714088000001</v>
      </c>
      <c r="K44" s="8">
        <v>65.113709759999992</v>
      </c>
      <c r="L44" s="8">
        <v>68.214137040000011</v>
      </c>
      <c r="M44" s="8">
        <v>52.329427920000001</v>
      </c>
      <c r="N44" s="8">
        <v>30.781918080000004</v>
      </c>
      <c r="O44" s="8">
        <v>39.978431279999995</v>
      </c>
      <c r="P44" s="8">
        <v>27.703782</v>
      </c>
      <c r="Q44" s="8">
        <v>30.554547840000005</v>
      </c>
      <c r="R44" s="8">
        <v>9.1455220800000028</v>
      </c>
      <c r="S44" s="8">
        <v>21.446642160000003</v>
      </c>
      <c r="T44" s="8">
        <v>14.727795840000002</v>
      </c>
      <c r="U44" s="8">
        <v>18.741047760000001</v>
      </c>
      <c r="V44" s="8">
        <v>7.458479473197567</v>
      </c>
      <c r="W44" s="8">
        <v>3.3899342399999988</v>
      </c>
      <c r="X44" s="8">
        <v>17.852186160000002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951.54302922911722</v>
      </c>
      <c r="D51" s="27">
        <v>791.27927999999974</v>
      </c>
      <c r="E51" s="27">
        <v>874.33532999999989</v>
      </c>
      <c r="F51" s="27">
        <v>914.97978000000012</v>
      </c>
      <c r="G51" s="27">
        <v>722.36042999999995</v>
      </c>
      <c r="H51" s="27">
        <v>723.31973999999991</v>
      </c>
      <c r="I51" s="27">
        <v>694.99485000000004</v>
      </c>
      <c r="J51" s="27">
        <v>706.40559000000007</v>
      </c>
      <c r="K51" s="27">
        <v>606.88979999999992</v>
      </c>
      <c r="L51" s="27">
        <v>552.1586400000001</v>
      </c>
      <c r="M51" s="27">
        <v>642.58623</v>
      </c>
      <c r="N51" s="27">
        <v>552.36059999999998</v>
      </c>
      <c r="O51" s="27">
        <v>544.83759000000009</v>
      </c>
      <c r="P51" s="27">
        <v>439.61642999999987</v>
      </c>
      <c r="Q51" s="27">
        <v>336.31389000000001</v>
      </c>
      <c r="R51" s="27">
        <v>268.15239000000003</v>
      </c>
      <c r="S51" s="27">
        <v>259.92252000000008</v>
      </c>
      <c r="T51" s="27">
        <v>228.67203744000003</v>
      </c>
      <c r="U51" s="27">
        <v>253.71043235999988</v>
      </c>
      <c r="V51" s="27">
        <v>176.81941332</v>
      </c>
      <c r="W51" s="27">
        <v>135.30807618095471</v>
      </c>
      <c r="X51" s="27">
        <v>221.81058211148837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186.47959680000005</v>
      </c>
      <c r="D61" s="49">
        <f t="shared" si="11"/>
        <v>269.52971536157736</v>
      </c>
      <c r="E61" s="49">
        <f t="shared" si="11"/>
        <v>373.50304006945964</v>
      </c>
      <c r="F61" s="49">
        <f t="shared" si="11"/>
        <v>483.95488767808172</v>
      </c>
      <c r="G61" s="49">
        <f t="shared" si="11"/>
        <v>679.47005613684689</v>
      </c>
      <c r="H61" s="49">
        <f t="shared" si="11"/>
        <v>683.8495574399999</v>
      </c>
      <c r="I61" s="49">
        <f t="shared" si="11"/>
        <v>728.39991952912544</v>
      </c>
      <c r="J61" s="49">
        <f t="shared" si="11"/>
        <v>670.0726051812286</v>
      </c>
      <c r="K61" s="49">
        <f t="shared" si="11"/>
        <v>794.84072615103298</v>
      </c>
      <c r="L61" s="49">
        <f t="shared" si="11"/>
        <v>911.71726186046931</v>
      </c>
      <c r="M61" s="49">
        <f t="shared" si="11"/>
        <v>901.60005920045012</v>
      </c>
      <c r="N61" s="49">
        <f t="shared" si="11"/>
        <v>841.71641823129835</v>
      </c>
      <c r="O61" s="49">
        <f t="shared" si="11"/>
        <v>1034.5112767974981</v>
      </c>
      <c r="P61" s="49">
        <f t="shared" si="11"/>
        <v>983.13586559999987</v>
      </c>
      <c r="Q61" s="49">
        <f t="shared" si="11"/>
        <v>1421.3920896</v>
      </c>
      <c r="R61" s="49">
        <f t="shared" si="11"/>
        <v>2020.0856100541023</v>
      </c>
      <c r="S61" s="49">
        <f t="shared" si="11"/>
        <v>2087.7109050391336</v>
      </c>
      <c r="T61" s="49">
        <f t="shared" si="11"/>
        <v>2311.1198207999996</v>
      </c>
      <c r="U61" s="49">
        <f t="shared" si="11"/>
        <v>2177.6158655999998</v>
      </c>
      <c r="V61" s="49">
        <f t="shared" si="11"/>
        <v>2166.9758207999994</v>
      </c>
      <c r="W61" s="49">
        <f t="shared" si="11"/>
        <v>2111.9841791999997</v>
      </c>
      <c r="X61" s="49">
        <f t="shared" si="11"/>
        <v>2678.032224</v>
      </c>
    </row>
    <row r="62" spans="1:24" ht="11.25" customHeight="1" x14ac:dyDescent="0.2">
      <c r="A62" s="50" t="s">
        <v>92</v>
      </c>
      <c r="B62" s="51" t="s">
        <v>93</v>
      </c>
      <c r="C62" s="52">
        <v>186.47959680000005</v>
      </c>
      <c r="D62" s="52">
        <v>269.52971536157736</v>
      </c>
      <c r="E62" s="52">
        <v>371.97419638945962</v>
      </c>
      <c r="F62" s="52">
        <v>482.31695319808171</v>
      </c>
      <c r="G62" s="52">
        <v>678.21423429684694</v>
      </c>
      <c r="H62" s="52">
        <v>682.97604479999995</v>
      </c>
      <c r="I62" s="52">
        <v>728.39991952912544</v>
      </c>
      <c r="J62" s="52">
        <v>670.0726051812286</v>
      </c>
      <c r="K62" s="52">
        <v>794.84072615103298</v>
      </c>
      <c r="L62" s="52">
        <v>911.71726186046931</v>
      </c>
      <c r="M62" s="52">
        <v>901.60005920045012</v>
      </c>
      <c r="N62" s="52">
        <v>841.71641823129835</v>
      </c>
      <c r="O62" s="52">
        <v>1034.5112767974981</v>
      </c>
      <c r="P62" s="52">
        <v>983.13586559999987</v>
      </c>
      <c r="Q62" s="52">
        <v>1421.3920896</v>
      </c>
      <c r="R62" s="52">
        <v>2020.0856100541023</v>
      </c>
      <c r="S62" s="52">
        <v>2087.7109050391336</v>
      </c>
      <c r="T62" s="52">
        <v>2311.1198207999996</v>
      </c>
      <c r="U62" s="52">
        <v>2177.6158655999998</v>
      </c>
      <c r="V62" s="52">
        <v>2166.9758207999994</v>
      </c>
      <c r="W62" s="52">
        <v>2111.9841791999997</v>
      </c>
      <c r="X62" s="52">
        <v>2678.032224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1.52884368</v>
      </c>
      <c r="F64" s="52">
        <v>1.6379344800000002</v>
      </c>
      <c r="G64" s="52">
        <v>1.2558218400000001</v>
      </c>
      <c r="H64" s="52">
        <v>0.87351264000000006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1141.0710449040002</v>
      </c>
      <c r="D2" s="21">
        <f t="shared" ref="D2:X2" si="0">SUM(D3,D17,D22,D25,D26,D51,D52)</f>
        <v>1454.6174279040004</v>
      </c>
      <c r="E2" s="21">
        <f t="shared" si="0"/>
        <v>1479.6752358240003</v>
      </c>
      <c r="F2" s="21">
        <f t="shared" si="0"/>
        <v>1465.9965578160004</v>
      </c>
      <c r="G2" s="21">
        <f t="shared" si="0"/>
        <v>1699.0006489200002</v>
      </c>
      <c r="H2" s="21">
        <f t="shared" si="0"/>
        <v>1806.4732199040002</v>
      </c>
      <c r="I2" s="21">
        <f t="shared" si="0"/>
        <v>1533.085071984</v>
      </c>
      <c r="J2" s="21">
        <f t="shared" si="0"/>
        <v>1445.3320751999997</v>
      </c>
      <c r="K2" s="21">
        <f t="shared" si="0"/>
        <v>1849.3329369599999</v>
      </c>
      <c r="L2" s="21">
        <f t="shared" si="0"/>
        <v>1715.2151198400002</v>
      </c>
      <c r="M2" s="21">
        <f t="shared" si="0"/>
        <v>1585.2255098400003</v>
      </c>
      <c r="N2" s="21">
        <f t="shared" si="0"/>
        <v>1554.6583268640002</v>
      </c>
      <c r="O2" s="21">
        <f t="shared" si="0"/>
        <v>1443.9867729840003</v>
      </c>
      <c r="P2" s="21">
        <f t="shared" si="0"/>
        <v>1472.8745754000004</v>
      </c>
      <c r="Q2" s="21">
        <f t="shared" si="0"/>
        <v>1310.515749504</v>
      </c>
      <c r="R2" s="21">
        <f t="shared" si="0"/>
        <v>1438.4640398399999</v>
      </c>
      <c r="S2" s="21">
        <f t="shared" si="0"/>
        <v>1487.45050812</v>
      </c>
      <c r="T2" s="21">
        <f t="shared" si="0"/>
        <v>1441.534148064</v>
      </c>
      <c r="U2" s="21">
        <f t="shared" si="0"/>
        <v>1382.49034308</v>
      </c>
      <c r="V2" s="21">
        <f t="shared" si="0"/>
        <v>1401.4499495760001</v>
      </c>
      <c r="W2" s="21">
        <f t="shared" si="0"/>
        <v>1296.5030508239997</v>
      </c>
      <c r="X2" s="21">
        <f t="shared" si="0"/>
        <v>1278.4022259840001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2.4456878639999995</v>
      </c>
      <c r="D22" s="27">
        <f t="shared" ref="D22:X22" si="12">SUM(D23:D24)</f>
        <v>1.2230317439999998</v>
      </c>
      <c r="E22" s="27">
        <f t="shared" si="12"/>
        <v>1.2230317439999998</v>
      </c>
      <c r="F22" s="27">
        <f t="shared" si="12"/>
        <v>1.3875550559999998</v>
      </c>
      <c r="G22" s="27">
        <f t="shared" si="12"/>
        <v>0</v>
      </c>
      <c r="H22" s="27">
        <f t="shared" si="12"/>
        <v>1.2230317439999998</v>
      </c>
      <c r="I22" s="27">
        <f t="shared" si="12"/>
        <v>1.2230317439999998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1.2230317439999998</v>
      </c>
      <c r="O22" s="27">
        <f t="shared" si="12"/>
        <v>2.4456878639999995</v>
      </c>
      <c r="P22" s="27">
        <f t="shared" si="12"/>
        <v>0</v>
      </c>
      <c r="Q22" s="27">
        <f t="shared" si="12"/>
        <v>1.2230317439999998</v>
      </c>
      <c r="R22" s="27">
        <f t="shared" si="12"/>
        <v>0</v>
      </c>
      <c r="S22" s="27">
        <f t="shared" si="12"/>
        <v>0</v>
      </c>
      <c r="T22" s="27">
        <f t="shared" si="12"/>
        <v>0.12245342399999998</v>
      </c>
      <c r="U22" s="27">
        <f t="shared" si="12"/>
        <v>0</v>
      </c>
      <c r="V22" s="27">
        <f t="shared" si="12"/>
        <v>0.27758613599999993</v>
      </c>
      <c r="W22" s="27">
        <f t="shared" si="12"/>
        <v>0.12245342399999998</v>
      </c>
      <c r="X22" s="27">
        <f t="shared" si="12"/>
        <v>0.6445707839999999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2.4456878639999995</v>
      </c>
      <c r="D23" s="8">
        <f>NRG_CM_E!D23+NRG_OIL_NG_E!D23+NRG_PF_E!D23+NRG_CO_E!D23+NRG_BKBPB_E!D23+NRG_GW_E!D23+NRG_BF_E!D23+NRG_PR_E!D23+NRG_NI_E!D23+NRG_CL_E!D23+NRG_LNG_E!D23+NRG_BIOG_E!D23+NRG_GTL_E!D23+NRG_CPP_E!D23+NRG_NSP_E!D23</f>
        <v>1.2230317439999998</v>
      </c>
      <c r="E23" s="8">
        <f>NRG_CM_E!E23+NRG_OIL_NG_E!E23+NRG_PF_E!E23+NRG_CO_E!E23+NRG_BKBPB_E!E23+NRG_GW_E!E23+NRG_BF_E!E23+NRG_PR_E!E23+NRG_NI_E!E23+NRG_CL_E!E23+NRG_LNG_E!E23+NRG_BIOG_E!E23+NRG_GTL_E!E23+NRG_CPP_E!E23+NRG_NSP_E!E23</f>
        <v>1.2230317439999998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1.2230317439999998</v>
      </c>
      <c r="I23" s="8">
        <f>NRG_CM_E!I23+NRG_OIL_NG_E!I23+NRG_PF_E!I23+NRG_CO_E!I23+NRG_BKBPB_E!I23+NRG_GW_E!I23+NRG_BF_E!I23+NRG_PR_E!I23+NRG_NI_E!I23+NRG_CL_E!I23+NRG_LNG_E!I23+NRG_BIOG_E!I23+NRG_GTL_E!I23+NRG_CPP_E!I23+NRG_NSP_E!I23</f>
        <v>1.2230317439999998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1.2230317439999998</v>
      </c>
      <c r="O23" s="8">
        <f>NRG_CM_E!O23+NRG_OIL_NG_E!O23+NRG_PF_E!O23+NRG_CO_E!O23+NRG_BKBPB_E!O23+NRG_GW_E!O23+NRG_BF_E!O23+NRG_PR_E!O23+NRG_NI_E!O23+NRG_CL_E!O23+NRG_LNG_E!O23+NRG_BIOG_E!O23+NRG_GTL_E!O23+NRG_CPP_E!O23+NRG_NSP_E!O23</f>
        <v>2.4456878639999995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1.2230317439999998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0.12245342399999998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0.12245342399999998</v>
      </c>
      <c r="X23" s="8">
        <f>NRG_CM_E!X23+NRG_OIL_NG_E!X23+NRG_PF_E!X23+NRG_CO_E!X23+NRG_BKBPB_E!X23+NRG_GW_E!X23+NRG_BF_E!X23+NRG_PR_E!X23+NRG_NI_E!X23+NRG_CL_E!X23+NRG_LNG_E!X23+NRG_BIOG_E!X23+NRG_GTL_E!X23+NRG_CPP_E!X23+NRG_NSP_E!X23</f>
        <v>0.36698464799999991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1.3875550559999998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0.27758613599999993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0.27758613599999993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1131.10234704</v>
      </c>
      <c r="D26" s="27">
        <f t="shared" ref="D26:X26" si="14">SUM(D27,D33)</f>
        <v>1445.8713861600002</v>
      </c>
      <c r="E26" s="27">
        <f t="shared" si="14"/>
        <v>1470.9291940800001</v>
      </c>
      <c r="F26" s="27">
        <f t="shared" si="14"/>
        <v>1457.3384427600004</v>
      </c>
      <c r="G26" s="27">
        <f t="shared" si="14"/>
        <v>1691.7805789200002</v>
      </c>
      <c r="H26" s="27">
        <f t="shared" si="14"/>
        <v>1797.9796281600002</v>
      </c>
      <c r="I26" s="27">
        <f t="shared" si="14"/>
        <v>1526.25765024</v>
      </c>
      <c r="J26" s="27">
        <f t="shared" si="14"/>
        <v>1439.7276851999998</v>
      </c>
      <c r="K26" s="27">
        <f t="shared" si="14"/>
        <v>1843.8800169599999</v>
      </c>
      <c r="L26" s="27">
        <f t="shared" si="14"/>
        <v>1711.2768998400002</v>
      </c>
      <c r="M26" s="27">
        <f t="shared" si="14"/>
        <v>1581.6912098400003</v>
      </c>
      <c r="N26" s="27">
        <f t="shared" si="14"/>
        <v>1542.3274951200001</v>
      </c>
      <c r="O26" s="27">
        <f t="shared" si="14"/>
        <v>1434.2200351200001</v>
      </c>
      <c r="P26" s="27">
        <f t="shared" si="14"/>
        <v>1468.7343954000003</v>
      </c>
      <c r="Q26" s="27">
        <f t="shared" si="14"/>
        <v>1295.55943776</v>
      </c>
      <c r="R26" s="27">
        <f t="shared" si="14"/>
        <v>1365.65745984</v>
      </c>
      <c r="S26" s="27">
        <f t="shared" si="14"/>
        <v>1425.60025812</v>
      </c>
      <c r="T26" s="27">
        <f t="shared" si="14"/>
        <v>1398.04038072</v>
      </c>
      <c r="U26" s="27">
        <f t="shared" si="14"/>
        <v>1338.81669504</v>
      </c>
      <c r="V26" s="27">
        <f t="shared" si="14"/>
        <v>1243.43857404</v>
      </c>
      <c r="W26" s="27">
        <f t="shared" si="14"/>
        <v>1092.3022389599998</v>
      </c>
      <c r="X26" s="27">
        <f t="shared" si="14"/>
        <v>1159.1061552000001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1131.10234704</v>
      </c>
      <c r="D33" s="19">
        <f t="shared" ref="D33:X33" si="18">SUM(D34:D50)</f>
        <v>1445.8713861600002</v>
      </c>
      <c r="E33" s="19">
        <f t="shared" si="18"/>
        <v>1470.9291940800001</v>
      </c>
      <c r="F33" s="19">
        <f t="shared" si="18"/>
        <v>1457.3384427600004</v>
      </c>
      <c r="G33" s="19">
        <f t="shared" si="18"/>
        <v>1691.7805789200002</v>
      </c>
      <c r="H33" s="19">
        <f t="shared" si="18"/>
        <v>1797.9796281600002</v>
      </c>
      <c r="I33" s="19">
        <f t="shared" si="18"/>
        <v>1526.25765024</v>
      </c>
      <c r="J33" s="19">
        <f t="shared" si="18"/>
        <v>1439.7276851999998</v>
      </c>
      <c r="K33" s="19">
        <f t="shared" si="18"/>
        <v>1843.8800169599999</v>
      </c>
      <c r="L33" s="19">
        <f t="shared" si="18"/>
        <v>1711.2768998400002</v>
      </c>
      <c r="M33" s="19">
        <f t="shared" si="18"/>
        <v>1581.6912098400003</v>
      </c>
      <c r="N33" s="19">
        <f t="shared" si="18"/>
        <v>1542.3274951200001</v>
      </c>
      <c r="O33" s="19">
        <f t="shared" si="18"/>
        <v>1434.2200351200001</v>
      </c>
      <c r="P33" s="19">
        <f t="shared" si="18"/>
        <v>1468.7343954000003</v>
      </c>
      <c r="Q33" s="19">
        <f t="shared" si="18"/>
        <v>1295.55943776</v>
      </c>
      <c r="R33" s="19">
        <f t="shared" si="18"/>
        <v>1365.65745984</v>
      </c>
      <c r="S33" s="19">
        <f t="shared" si="18"/>
        <v>1425.60025812</v>
      </c>
      <c r="T33" s="19">
        <f t="shared" si="18"/>
        <v>1398.04038072</v>
      </c>
      <c r="U33" s="19">
        <f t="shared" si="18"/>
        <v>1338.81669504</v>
      </c>
      <c r="V33" s="19">
        <f t="shared" si="18"/>
        <v>1243.43857404</v>
      </c>
      <c r="W33" s="19">
        <f t="shared" si="18"/>
        <v>1092.3022389599998</v>
      </c>
      <c r="X33" s="19">
        <f t="shared" si="18"/>
        <v>1159.1061552000001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476.741376</v>
      </c>
      <c r="D34" s="8">
        <f>NRG_CM_E!D34+NRG_OIL_NG_E!D34+NRG_PF_E!D34+NRG_CO_E!D34+NRG_BKBPB_E!D34+NRG_GW_E!D34+NRG_BF_E!D34+NRG_PR_E!D34+NRG_NI_E!D34+NRG_CL_E!D34+NRG_LNG_E!D34+NRG_BIOG_E!D34+NRG_GTL_E!D34+NRG_CPP_E!D34+NRG_NSP_E!D34</f>
        <v>631.82592</v>
      </c>
      <c r="E34" s="8">
        <f>NRG_CM_E!E34+NRG_OIL_NG_E!E34+NRG_PF_E!E34+NRG_CO_E!E34+NRG_BKBPB_E!E34+NRG_GW_E!E34+NRG_BF_E!E34+NRG_PR_E!E34+NRG_NI_E!E34+NRG_CL_E!E34+NRG_LNG_E!E34+NRG_BIOG_E!E34+NRG_GTL_E!E34+NRG_CPP_E!E34+NRG_NSP_E!E34</f>
        <v>691.91428608000001</v>
      </c>
      <c r="F34" s="8">
        <f>NRG_CM_E!F34+NRG_OIL_NG_E!F34+NRG_PF_E!F34+NRG_CO_E!F34+NRG_BKBPB_E!F34+NRG_GW_E!F34+NRG_BF_E!F34+NRG_PR_E!F34+NRG_NI_E!F34+NRG_CL_E!F34+NRG_LNG_E!F34+NRG_BIOG_E!F34+NRG_GTL_E!F34+NRG_CPP_E!F34+NRG_NSP_E!F34</f>
        <v>743.03993088000016</v>
      </c>
      <c r="G34" s="8">
        <f>NRG_CM_E!G34+NRG_OIL_NG_E!G34+NRG_PF_E!G34+NRG_CO_E!G34+NRG_BKBPB_E!G34+NRG_GW_E!G34+NRG_BF_E!G34+NRG_PR_E!G34+NRG_NI_E!G34+NRG_CL_E!G34+NRG_LNG_E!G34+NRG_BIOG_E!G34+NRG_GTL_E!G34+NRG_CPP_E!G34+NRG_NSP_E!G34</f>
        <v>861.12004608000018</v>
      </c>
      <c r="H34" s="8">
        <f>NRG_CM_E!H34+NRG_OIL_NG_E!H34+NRG_PF_E!H34+NRG_CO_E!H34+NRG_BKBPB_E!H34+NRG_GW_E!H34+NRG_BF_E!H34+NRG_PR_E!H34+NRG_NI_E!H34+NRG_CL_E!H34+NRG_LNG_E!H34+NRG_BIOG_E!H34+NRG_GTL_E!H34+NRG_CPP_E!H34+NRG_NSP_E!H34</f>
        <v>877.8931891200001</v>
      </c>
      <c r="I34" s="8">
        <f>NRG_CM_E!I34+NRG_OIL_NG_E!I34+NRG_PF_E!I34+NRG_CO_E!I34+NRG_BKBPB_E!I34+NRG_GW_E!I34+NRG_BF_E!I34+NRG_PR_E!I34+NRG_NI_E!I34+NRG_CL_E!I34+NRG_LNG_E!I34+NRG_BIOG_E!I34+NRG_GTL_E!I34+NRG_CPP_E!I34+NRG_NSP_E!I34</f>
        <v>743.20022016000007</v>
      </c>
      <c r="J34" s="8">
        <f>NRG_CM_E!J34+NRG_OIL_NG_E!J34+NRG_PF_E!J34+NRG_CO_E!J34+NRG_BKBPB_E!J34+NRG_GW_E!J34+NRG_BF_E!J34+NRG_PR_E!J34+NRG_NI_E!J34+NRG_CL_E!J34+NRG_LNG_E!J34+NRG_BIOG_E!J34+NRG_GTL_E!J34+NRG_CPP_E!J34+NRG_NSP_E!J34</f>
        <v>538.36192511999991</v>
      </c>
      <c r="K34" s="8">
        <f>NRG_CM_E!K34+NRG_OIL_NG_E!K34+NRG_PF_E!K34+NRG_CO_E!K34+NRG_BKBPB_E!K34+NRG_GW_E!K34+NRG_BF_E!K34+NRG_PR_E!K34+NRG_NI_E!K34+NRG_CL_E!K34+NRG_LNG_E!K34+NRG_BIOG_E!K34+NRG_GTL_E!K34+NRG_CPP_E!K34+NRG_NSP_E!K34</f>
        <v>803.76945407999995</v>
      </c>
      <c r="L34" s="8">
        <f>NRG_CM_E!L34+NRG_OIL_NG_E!L34+NRG_PF_E!L34+NRG_CO_E!L34+NRG_BKBPB_E!L34+NRG_GW_E!L34+NRG_BF_E!L34+NRG_PR_E!L34+NRG_NI_E!L34+NRG_CL_E!L34+NRG_LNG_E!L34+NRG_BIOG_E!L34+NRG_GTL_E!L34+NRG_CPP_E!L34+NRG_NSP_E!L34</f>
        <v>767.77466112000002</v>
      </c>
      <c r="M34" s="8">
        <f>NRG_CM_E!M34+NRG_OIL_NG_E!M34+NRG_PF_E!M34+NRG_CO_E!M34+NRG_BKBPB_E!M34+NRG_GW_E!M34+NRG_BF_E!M34+NRG_PR_E!M34+NRG_NI_E!M34+NRG_CL_E!M34+NRG_LNG_E!M34+NRG_BIOG_E!M34+NRG_GTL_E!M34+NRG_CPP_E!M34+NRG_NSP_E!M34</f>
        <v>808.62561792000008</v>
      </c>
      <c r="N34" s="8">
        <f>NRG_CM_E!N34+NRG_OIL_NG_E!N34+NRG_PF_E!N34+NRG_CO_E!N34+NRG_BKBPB_E!N34+NRG_GW_E!N34+NRG_BF_E!N34+NRG_PR_E!N34+NRG_NI_E!N34+NRG_CL_E!N34+NRG_LNG_E!N34+NRG_BIOG_E!N34+NRG_GTL_E!N34+NRG_CPP_E!N34+NRG_NSP_E!N34</f>
        <v>763.00019712000017</v>
      </c>
      <c r="O34" s="8">
        <f>NRG_CM_E!O34+NRG_OIL_NG_E!O34+NRG_PF_E!O34+NRG_CO_E!O34+NRG_BKBPB_E!O34+NRG_GW_E!O34+NRG_BF_E!O34+NRG_PR_E!O34+NRG_NI_E!O34+NRG_CL_E!O34+NRG_LNG_E!O34+NRG_BIOG_E!O34+NRG_GTL_E!O34+NRG_CPP_E!O34+NRG_NSP_E!O34</f>
        <v>755.18790911999997</v>
      </c>
      <c r="P34" s="8">
        <f>NRG_CM_E!P34+NRG_OIL_NG_E!P34+NRG_PF_E!P34+NRG_CO_E!P34+NRG_BKBPB_E!P34+NRG_GW_E!P34+NRG_BF_E!P34+NRG_PR_E!P34+NRG_NI_E!P34+NRG_CL_E!P34+NRG_LNG_E!P34+NRG_BIOG_E!P34+NRG_GTL_E!P34+NRG_CPP_E!P34+NRG_NSP_E!P34</f>
        <v>849.88569600000028</v>
      </c>
      <c r="Q34" s="8">
        <f>NRG_CM_E!Q34+NRG_OIL_NG_E!Q34+NRG_PF_E!Q34+NRG_CO_E!Q34+NRG_BKBPB_E!Q34+NRG_GW_E!Q34+NRG_BF_E!Q34+NRG_PR_E!Q34+NRG_NI_E!Q34+NRG_CL_E!Q34+NRG_LNG_E!Q34+NRG_BIOG_E!Q34+NRG_GTL_E!Q34+NRG_CPP_E!Q34+NRG_NSP_E!Q34</f>
        <v>746.49599999999998</v>
      </c>
      <c r="R34" s="8">
        <f>NRG_CM_E!R34+NRG_OIL_NG_E!R34+NRG_PF_E!R34+NRG_CO_E!R34+NRG_BKBPB_E!R34+NRG_GW_E!R34+NRG_BF_E!R34+NRG_PR_E!R34+NRG_NI_E!R34+NRG_CL_E!R34+NRG_LNG_E!R34+NRG_BIOG_E!R34+NRG_GTL_E!R34+NRG_CPP_E!R34+NRG_NSP_E!R34</f>
        <v>797.86031616000002</v>
      </c>
      <c r="S34" s="8">
        <f>NRG_CM_E!S34+NRG_OIL_NG_E!S34+NRG_PF_E!S34+NRG_CO_E!S34+NRG_BKBPB_E!S34+NRG_GW_E!S34+NRG_BF_E!S34+NRG_PR_E!S34+NRG_NI_E!S34+NRG_CL_E!S34+NRG_LNG_E!S34+NRG_BIOG_E!S34+NRG_GTL_E!S34+NRG_CPP_E!S34+NRG_NSP_E!S34</f>
        <v>864.60950015999993</v>
      </c>
      <c r="T34" s="8">
        <f>NRG_CM_E!T34+NRG_OIL_NG_E!T34+NRG_PF_E!T34+NRG_CO_E!T34+NRG_BKBPB_E!T34+NRG_GW_E!T34+NRG_BF_E!T34+NRG_PR_E!T34+NRG_NI_E!T34+NRG_CL_E!T34+NRG_LNG_E!T34+NRG_BIOG_E!T34+NRG_GTL_E!T34+NRG_CPP_E!T34+NRG_NSP_E!T34</f>
        <v>879.47534592</v>
      </c>
      <c r="U34" s="8">
        <f>NRG_CM_E!U34+NRG_OIL_NG_E!U34+NRG_PF_E!U34+NRG_CO_E!U34+NRG_BKBPB_E!U34+NRG_GW_E!U34+NRG_BF_E!U34+NRG_PR_E!U34+NRG_NI_E!U34+NRG_CL_E!U34+NRG_LNG_E!U34+NRG_BIOG_E!U34+NRG_GTL_E!U34+NRG_CPP_E!U34+NRG_NSP_E!U34</f>
        <v>824.42873087999999</v>
      </c>
      <c r="V34" s="8">
        <f>NRG_CM_E!V34+NRG_OIL_NG_E!V34+NRG_PF_E!V34+NRG_CO_E!V34+NRG_BKBPB_E!V34+NRG_GW_E!V34+NRG_BF_E!V34+NRG_PR_E!V34+NRG_NI_E!V34+NRG_CL_E!V34+NRG_LNG_E!V34+NRG_BIOG_E!V34+NRG_GTL_E!V34+NRG_CPP_E!V34+NRG_NSP_E!V34</f>
        <v>770.52529152</v>
      </c>
      <c r="W34" s="8">
        <f>NRG_CM_E!W34+NRG_OIL_NG_E!W34+NRG_PF_E!W34+NRG_CO_E!W34+NRG_BKBPB_E!W34+NRG_GW_E!W34+NRG_BF_E!W34+NRG_PR_E!W34+NRG_NI_E!W34+NRG_CL_E!W34+NRG_LNG_E!W34+NRG_BIOG_E!W34+NRG_GTL_E!W34+NRG_CPP_E!W34+NRG_NSP_E!W34</f>
        <v>629.11323647999996</v>
      </c>
      <c r="X34" s="8">
        <f>NRG_CM_E!X34+NRG_OIL_NG_E!X34+NRG_PF_E!X34+NRG_CO_E!X34+NRG_BKBPB_E!X34+NRG_GW_E!X34+NRG_BF_E!X34+NRG_PR_E!X34+NRG_NI_E!X34+NRG_CL_E!X34+NRG_LNG_E!X34+NRG_BIOG_E!X34+NRG_GTL_E!X34+NRG_CPP_E!X34+NRG_NSP_E!X34</f>
        <v>714.31849727999997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6.340084919999998</v>
      </c>
      <c r="D43" s="8">
        <f>NRG_CM_E!D43+NRG_OIL_NG_E!D43+NRG_PF_E!D43+NRG_CO_E!D43+NRG_BKBPB_E!D43+NRG_GW_E!D43+NRG_BF_E!D43+NRG_PR_E!D43+NRG_NI_E!D43+NRG_CL_E!D43+NRG_LNG_E!D43+NRG_BIOG_E!D43+NRG_GTL_E!D43+NRG_CPP_E!D43+NRG_NSP_E!D43</f>
        <v>6.3398181599999983</v>
      </c>
      <c r="E43" s="8">
        <f>NRG_CM_E!E43+NRG_OIL_NG_E!E43+NRG_PF_E!E43+NRG_CO_E!E43+NRG_BKBPB_E!E43+NRG_GW_E!E43+NRG_BF_E!E43+NRG_PR_E!E43+NRG_NI_E!E43+NRG_CL_E!E43+NRG_LNG_E!E43+NRG_BIOG_E!E43+NRG_GTL_E!E43+NRG_CPP_E!E43+NRG_NSP_E!E43</f>
        <v>9.5099939999999972</v>
      </c>
      <c r="F43" s="8">
        <f>NRG_CM_E!F43+NRG_OIL_NG_E!F43+NRG_PF_E!F43+NRG_CO_E!F43+NRG_BKBPB_E!F43+NRG_GW_E!F43+NRG_BF_E!F43+NRG_PR_E!F43+NRG_NI_E!F43+NRG_CL_E!F43+NRG_LNG_E!F43+NRG_BIOG_E!F43+NRG_GTL_E!F43+NRG_CPP_E!F43+NRG_NSP_E!F43</f>
        <v>9.5099939999999972</v>
      </c>
      <c r="G43" s="8">
        <f>NRG_CM_E!G43+NRG_OIL_NG_E!G43+NRG_PF_E!G43+NRG_CO_E!G43+NRG_BKBPB_E!G43+NRG_GW_E!G43+NRG_BF_E!G43+NRG_PR_E!G43+NRG_NI_E!G43+NRG_CL_E!G43+NRG_LNG_E!G43+NRG_BIOG_E!G43+NRG_GTL_E!G43+NRG_CPP_E!G43+NRG_NSP_E!G43</f>
        <v>9.5099939999999972</v>
      </c>
      <c r="H43" s="8">
        <f>NRG_CM_E!H43+NRG_OIL_NG_E!H43+NRG_PF_E!H43+NRG_CO_E!H43+NRG_BKBPB_E!H43+NRG_GW_E!H43+NRG_BF_E!H43+NRG_PR_E!H43+NRG_NI_E!H43+NRG_CL_E!H43+NRG_LNG_E!H43+NRG_BIOG_E!H43+NRG_GTL_E!H43+NRG_CPP_E!H43+NRG_NSP_E!H43</f>
        <v>15.850078919999994</v>
      </c>
      <c r="I43" s="8">
        <f>NRG_CM_E!I43+NRG_OIL_NG_E!I43+NRG_PF_E!I43+NRG_CO_E!I43+NRG_BKBPB_E!I43+NRG_GW_E!I43+NRG_BF_E!I43+NRG_PR_E!I43+NRG_NI_E!I43+NRG_CL_E!I43+NRG_LNG_E!I43+NRG_BIOG_E!I43+NRG_GTL_E!I43+NRG_CPP_E!I43+NRG_NSP_E!I43</f>
        <v>12.679903079999995</v>
      </c>
      <c r="J43" s="8">
        <f>NRG_CM_E!J43+NRG_OIL_NG_E!J43+NRG_PF_E!J43+NRG_CO_E!J43+NRG_BKBPB_E!J43+NRG_GW_E!J43+NRG_BF_E!J43+NRG_PR_E!J43+NRG_NI_E!J43+NRG_CL_E!J43+NRG_LNG_E!J43+NRG_BIOG_E!J43+NRG_GTL_E!J43+NRG_CPP_E!J43+NRG_NSP_E!J43</f>
        <v>9.574549919999999</v>
      </c>
      <c r="K43" s="8">
        <f>NRG_CM_E!K43+NRG_OIL_NG_E!K43+NRG_PF_E!K43+NRG_CO_E!K43+NRG_BKBPB_E!K43+NRG_GW_E!K43+NRG_BF_E!K43+NRG_PR_E!K43+NRG_NI_E!K43+NRG_CL_E!K43+NRG_LNG_E!K43+NRG_BIOG_E!K43+NRG_GTL_E!K43+NRG_CPP_E!K43+NRG_NSP_E!K43</f>
        <v>9.574549919999999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12.766066560000002</v>
      </c>
      <c r="M43" s="8">
        <f>NRG_CM_E!M43+NRG_OIL_NG_E!M43+NRG_PF_E!M43+NRG_CO_E!M43+NRG_BKBPB_E!M43+NRG_GW_E!M43+NRG_BF_E!M43+NRG_PR_E!M43+NRG_NI_E!M43+NRG_CL_E!M43+NRG_LNG_E!M43+NRG_BIOG_E!M43+NRG_GTL_E!M43+NRG_CPP_E!M43+NRG_NSP_E!M43</f>
        <v>9.5745499200000026</v>
      </c>
      <c r="N43" s="8">
        <f>NRG_CM_E!N43+NRG_OIL_NG_E!N43+NRG_PF_E!N43+NRG_CO_E!N43+NRG_BKBPB_E!N43+NRG_GW_E!N43+NRG_BF_E!N43+NRG_PR_E!N43+NRG_NI_E!N43+NRG_CL_E!N43+NRG_LNG_E!N43+NRG_BIOG_E!N43+NRG_GTL_E!N43+NRG_CPP_E!N43+NRG_NSP_E!N43</f>
        <v>9.574549919999999</v>
      </c>
      <c r="O43" s="8">
        <f>NRG_CM_E!O43+NRG_OIL_NG_E!O43+NRG_PF_E!O43+NRG_CO_E!O43+NRG_BKBPB_E!O43+NRG_GW_E!O43+NRG_BF_E!O43+NRG_PR_E!O43+NRG_NI_E!O43+NRG_CL_E!O43+NRG_LNG_E!O43+NRG_BIOG_E!O43+NRG_GTL_E!O43+NRG_CPP_E!O43+NRG_NSP_E!O43</f>
        <v>9.574549919999999</v>
      </c>
      <c r="P43" s="8">
        <f>NRG_CM_E!P43+NRG_OIL_NG_E!P43+NRG_PF_E!P43+NRG_CO_E!P43+NRG_BKBPB_E!P43+NRG_GW_E!P43+NRG_BF_E!P43+NRG_PR_E!P43+NRG_NI_E!P43+NRG_CL_E!P43+NRG_LNG_E!P43+NRG_BIOG_E!P43+NRG_GTL_E!P43+NRG_CPP_E!P43+NRG_NSP_E!P43</f>
        <v>12.766066560000002</v>
      </c>
      <c r="Q43" s="8">
        <f>NRG_CM_E!Q43+NRG_OIL_NG_E!Q43+NRG_PF_E!Q43+NRG_CO_E!Q43+NRG_BKBPB_E!Q43+NRG_GW_E!Q43+NRG_BF_E!Q43+NRG_PR_E!Q43+NRG_NI_E!Q43+NRG_CL_E!Q43+NRG_LNG_E!Q43+NRG_BIOG_E!Q43+NRG_GTL_E!Q43+NRG_CPP_E!Q43+NRG_NSP_E!Q43</f>
        <v>12.766066560000002</v>
      </c>
      <c r="R43" s="8">
        <f>NRG_CM_E!R43+NRG_OIL_NG_E!R43+NRG_PF_E!R43+NRG_CO_E!R43+NRG_BKBPB_E!R43+NRG_GW_E!R43+NRG_BF_E!R43+NRG_PR_E!R43+NRG_NI_E!R43+NRG_CL_E!R43+NRG_LNG_E!R43+NRG_BIOG_E!R43+NRG_GTL_E!R43+NRG_CPP_E!R43+NRG_NSP_E!R43</f>
        <v>12.703644719999996</v>
      </c>
      <c r="S43" s="8">
        <f>NRG_CM_E!S43+NRG_OIL_NG_E!S43+NRG_PF_E!S43+NRG_CO_E!S43+NRG_BKBPB_E!S43+NRG_GW_E!S43+NRG_BF_E!S43+NRG_PR_E!S43+NRG_NI_E!S43+NRG_CL_E!S43+NRG_LNG_E!S43+NRG_BIOG_E!S43+NRG_GTL_E!S43+NRG_CPP_E!S43+NRG_NSP_E!S43</f>
        <v>12.703644719999996</v>
      </c>
      <c r="T43" s="8">
        <f>NRG_CM_E!T43+NRG_OIL_NG_E!T43+NRG_PF_E!T43+NRG_CO_E!T43+NRG_BKBPB_E!T43+NRG_GW_E!T43+NRG_BF_E!T43+NRG_PR_E!T43+NRG_NI_E!T43+NRG_CL_E!T43+NRG_LNG_E!T43+NRG_BIOG_E!T43+NRG_GTL_E!T43+NRG_CPP_E!T43+NRG_NSP_E!T43</f>
        <v>12.386200320000002</v>
      </c>
      <c r="U43" s="8">
        <f>NRG_CM_E!U43+NRG_OIL_NG_E!U43+NRG_PF_E!U43+NRG_CO_E!U43+NRG_BKBPB_E!U43+NRG_GW_E!U43+NRG_BF_E!U43+NRG_PR_E!U43+NRG_NI_E!U43+NRG_CL_E!U43+NRG_LNG_E!U43+NRG_BIOG_E!U43+NRG_GTL_E!U43+NRG_CPP_E!U43+NRG_NSP_E!U43</f>
        <v>13.021355880000002</v>
      </c>
      <c r="V43" s="8">
        <f>NRG_CM_E!V43+NRG_OIL_NG_E!V43+NRG_PF_E!V43+NRG_CO_E!V43+NRG_BKBPB_E!V43+NRG_GW_E!V43+NRG_BF_E!V43+NRG_PR_E!V43+NRG_NI_E!V43+NRG_CL_E!V43+NRG_LNG_E!V43+NRG_BIOG_E!V43+NRG_GTL_E!V43+NRG_CPP_E!V43+NRG_NSP_E!V43</f>
        <v>11.433333599999999</v>
      </c>
      <c r="W43" s="8">
        <f>NRG_CM_E!W43+NRG_OIL_NG_E!W43+NRG_PF_E!W43+NRG_CO_E!W43+NRG_BKBPB_E!W43+NRG_GW_E!W43+NRG_BF_E!W43+NRG_PR_E!W43+NRG_NI_E!W43+NRG_CL_E!W43+NRG_LNG_E!W43+NRG_BIOG_E!W43+NRG_GTL_E!W43+NRG_CPP_E!W43+NRG_NSP_E!W43</f>
        <v>12.718583279999999</v>
      </c>
      <c r="X43" s="8">
        <f>NRG_CM_E!X43+NRG_OIL_NG_E!X43+NRG_PF_E!X43+NRG_CO_E!X43+NRG_BKBPB_E!X43+NRG_GW_E!X43+NRG_BF_E!X43+NRG_PR_E!X43+NRG_NI_E!X43+NRG_CL_E!X43+NRG_LNG_E!X43+NRG_BIOG_E!X43+NRG_GTL_E!X43+NRG_CPP_E!X43+NRG_NSP_E!X43</f>
        <v>10.17475992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380.61750311999992</v>
      </c>
      <c r="D44" s="8">
        <f>NRG_CM_E!D44+NRG_OIL_NG_E!D44+NRG_PF_E!D44+NRG_CO_E!D44+NRG_BKBPB_E!D44+NRG_GW_E!D44+NRG_BF_E!D44+NRG_PR_E!D44+NRG_NI_E!D44+NRG_CL_E!D44+NRG_LNG_E!D44+NRG_BIOG_E!D44+NRG_GTL_E!D44+NRG_CPP_E!D44+NRG_NSP_E!D44</f>
        <v>473.45115600000008</v>
      </c>
      <c r="E44" s="8">
        <f>NRG_CM_E!E44+NRG_OIL_NG_E!E44+NRG_PF_E!E44+NRG_CO_E!E44+NRG_BKBPB_E!E44+NRG_GW_E!E44+NRG_BF_E!E44+NRG_PR_E!E44+NRG_NI_E!E44+NRG_CL_E!E44+NRG_LNG_E!E44+NRG_BIOG_E!E44+NRG_GTL_E!E44+NRG_CPP_E!E44+NRG_NSP_E!E44</f>
        <v>473.45115600000008</v>
      </c>
      <c r="F44" s="8">
        <f>NRG_CM_E!F44+NRG_OIL_NG_E!F44+NRG_PF_E!F44+NRG_CO_E!F44+NRG_BKBPB_E!F44+NRG_GW_E!F44+NRG_BF_E!F44+NRG_PR_E!F44+NRG_NI_E!F44+NRG_CL_E!F44+NRG_LNG_E!F44+NRG_BIOG_E!F44+NRG_GTL_E!F44+NRG_CPP_E!F44+NRG_NSP_E!F44</f>
        <v>399.18440088000006</v>
      </c>
      <c r="G44" s="8">
        <f>NRG_CM_E!G44+NRG_OIL_NG_E!G44+NRG_PF_E!G44+NRG_CO_E!G44+NRG_BKBPB_E!G44+NRG_GW_E!G44+NRG_BF_E!G44+NRG_PR_E!G44+NRG_NI_E!G44+NRG_CL_E!G44+NRG_LNG_E!G44+NRG_BIOG_E!G44+NRG_GTL_E!G44+NRG_CPP_E!G44+NRG_NSP_E!G44</f>
        <v>448.69566384000001</v>
      </c>
      <c r="H44" s="8">
        <f>NRG_CM_E!H44+NRG_OIL_NG_E!H44+NRG_PF_E!H44+NRG_CO_E!H44+NRG_BKBPB_E!H44+NRG_GW_E!H44+NRG_BF_E!H44+NRG_PR_E!H44+NRG_NI_E!H44+NRG_CL_E!H44+NRG_LNG_E!H44+NRG_BIOG_E!H44+NRG_GTL_E!H44+NRG_CPP_E!H44+NRG_NSP_E!H44</f>
        <v>519.86784311999997</v>
      </c>
      <c r="I44" s="8">
        <f>NRG_CM_E!I44+NRG_OIL_NG_E!I44+NRG_PF_E!I44+NRG_CO_E!I44+NRG_BKBPB_E!I44+NRG_GW_E!I44+NRG_BF_E!I44+NRG_PR_E!I44+NRG_NI_E!I44+NRG_CL_E!I44+NRG_LNG_E!I44+NRG_BIOG_E!I44+NRG_GTL_E!I44+NRG_CPP_E!I44+NRG_NSP_E!I44</f>
        <v>445.60108799999995</v>
      </c>
      <c r="J44" s="8">
        <f>NRG_CM_E!J44+NRG_OIL_NG_E!J44+NRG_PF_E!J44+NRG_CO_E!J44+NRG_BKBPB_E!J44+NRG_GW_E!J44+NRG_BF_E!J44+NRG_PR_E!J44+NRG_NI_E!J44+NRG_CL_E!J44+NRG_LNG_E!J44+NRG_BIOG_E!J44+NRG_GTL_E!J44+NRG_CPP_E!J44+NRG_NSP_E!J44</f>
        <v>579.82030415999986</v>
      </c>
      <c r="K44" s="8">
        <f>NRG_CM_E!K44+NRG_OIL_NG_E!K44+NRG_PF_E!K44+NRG_CO_E!K44+NRG_BKBPB_E!K44+NRG_GW_E!K44+NRG_BF_E!K44+NRG_PR_E!K44+NRG_NI_E!K44+NRG_CL_E!K44+NRG_LNG_E!K44+NRG_BIOG_E!K44+NRG_GTL_E!K44+NRG_CPP_E!K44+NRG_NSP_E!K44</f>
        <v>629.43076295999992</v>
      </c>
      <c r="L44" s="8">
        <f>NRG_CM_E!L44+NRG_OIL_NG_E!L44+NRG_PF_E!L44+NRG_CO_E!L44+NRG_BKBPB_E!L44+NRG_GW_E!L44+NRG_BF_E!L44+NRG_PR_E!L44+NRG_NI_E!L44+NRG_CL_E!L44+NRG_LNG_E!L44+NRG_BIOG_E!L44+NRG_GTL_E!L44+NRG_CPP_E!L44+NRG_NSP_E!L44</f>
        <v>551.91450816000008</v>
      </c>
      <c r="M44" s="8">
        <f>NRG_CM_E!M44+NRG_OIL_NG_E!M44+NRG_PF_E!M44+NRG_CO_E!M44+NRG_BKBPB_E!M44+NRG_GW_E!M44+NRG_BF_E!M44+NRG_PR_E!M44+NRG_NI_E!M44+NRG_CL_E!M44+NRG_LNG_E!M44+NRG_BIOG_E!M44+NRG_GTL_E!M44+NRG_CPP_E!M44+NRG_NSP_E!M44</f>
        <v>387.85294800000014</v>
      </c>
      <c r="N44" s="8">
        <f>NRG_CM_E!N44+NRG_OIL_NG_E!N44+NRG_PF_E!N44+NRG_CO_E!N44+NRG_BKBPB_E!N44+NRG_GW_E!N44+NRG_BF_E!N44+NRG_PR_E!N44+NRG_NI_E!N44+NRG_CL_E!N44+NRG_LNG_E!N44+NRG_BIOG_E!N44+NRG_GTL_E!N44+NRG_CPP_E!N44+NRG_NSP_E!N44</f>
        <v>390.93108408000012</v>
      </c>
      <c r="O44" s="8">
        <f>NRG_CM_E!O44+NRG_OIL_NG_E!O44+NRG_PF_E!O44+NRG_CO_E!O44+NRG_BKBPB_E!O44+NRG_GW_E!O44+NRG_BF_E!O44+NRG_PR_E!O44+NRG_NI_E!O44+NRG_CL_E!O44+NRG_LNG_E!O44+NRG_BIOG_E!O44+NRG_GTL_E!O44+NRG_CPP_E!O44+NRG_NSP_E!O44</f>
        <v>335.20308408000011</v>
      </c>
      <c r="P44" s="8">
        <f>NRG_CM_E!P44+NRG_OIL_NG_E!P44+NRG_PF_E!P44+NRG_CO_E!P44+NRG_BKBPB_E!P44+NRG_GW_E!P44+NRG_BF_E!P44+NRG_PR_E!P44+NRG_NI_E!P44+NRG_CL_E!P44+NRG_LNG_E!P44+NRG_BIOG_E!P44+NRG_GTL_E!P44+NRG_CPP_E!P44+NRG_NSP_E!P44</f>
        <v>243.17776584000001</v>
      </c>
      <c r="Q44" s="8">
        <f>NRG_CM_E!Q44+NRG_OIL_NG_E!Q44+NRG_PF_E!Q44+NRG_CO_E!Q44+NRG_BKBPB_E!Q44+NRG_GW_E!Q44+NRG_BF_E!Q44+NRG_PR_E!Q44+NRG_NI_E!Q44+NRG_CL_E!Q44+NRG_LNG_E!Q44+NRG_BIOG_E!Q44+NRG_GTL_E!Q44+NRG_CPP_E!Q44+NRG_NSP_E!Q44</f>
        <v>192.49287120000002</v>
      </c>
      <c r="R44" s="8">
        <f>NRG_CM_E!R44+NRG_OIL_NG_E!R44+NRG_PF_E!R44+NRG_CO_E!R44+NRG_BKBPB_E!R44+NRG_GW_E!R44+NRG_BF_E!R44+NRG_PR_E!R44+NRG_NI_E!R44+NRG_CL_E!R44+NRG_LNG_E!R44+NRG_BIOG_E!R44+NRG_GTL_E!R44+NRG_CPP_E!R44+NRG_NSP_E!R44</f>
        <v>189.00541296</v>
      </c>
      <c r="S44" s="8">
        <f>NRG_CM_E!S44+NRG_OIL_NG_E!S44+NRG_PF_E!S44+NRG_CO_E!S44+NRG_BKBPB_E!S44+NRG_GW_E!S44+NRG_BF_E!S44+NRG_PR_E!S44+NRG_NI_E!S44+NRG_CL_E!S44+NRG_LNG_E!S44+NRG_BIOG_E!S44+NRG_GTL_E!S44+NRG_CPP_E!S44+NRG_NSP_E!S44</f>
        <v>143.99864424000003</v>
      </c>
      <c r="T44" s="8">
        <f>NRG_CM_E!T44+NRG_OIL_NG_E!T44+NRG_PF_E!T44+NRG_CO_E!T44+NRG_BKBPB_E!T44+NRG_GW_E!T44+NRG_BF_E!T44+NRG_PR_E!T44+NRG_NI_E!T44+NRG_CL_E!T44+NRG_LNG_E!T44+NRG_BIOG_E!T44+NRG_GTL_E!T44+NRG_CPP_E!T44+NRG_NSP_E!T44</f>
        <v>126.72045648000004</v>
      </c>
      <c r="U44" s="8">
        <f>NRG_CM_E!U44+NRG_OIL_NG_E!U44+NRG_PF_E!U44+NRG_CO_E!U44+NRG_BKBPB_E!U44+NRG_GW_E!U44+NRG_BF_E!U44+NRG_PR_E!U44+NRG_NI_E!U44+NRG_CL_E!U44+NRG_LNG_E!U44+NRG_BIOG_E!U44+NRG_GTL_E!U44+NRG_CPP_E!U44+NRG_NSP_E!U44</f>
        <v>114.90472728</v>
      </c>
      <c r="V44" s="8">
        <f>NRG_CM_E!V44+NRG_OIL_NG_E!V44+NRG_PF_E!V44+NRG_CO_E!V44+NRG_BKBPB_E!V44+NRG_GW_E!V44+NRG_BF_E!V44+NRG_PR_E!V44+NRG_NI_E!V44+NRG_CL_E!V44+NRG_LNG_E!V44+NRG_BIOG_E!V44+NRG_GTL_E!V44+NRG_CPP_E!V44+NRG_NSP_E!V44</f>
        <v>74.063347920000027</v>
      </c>
      <c r="W44" s="8">
        <f>NRG_CM_E!W44+NRG_OIL_NG_E!W44+NRG_PF_E!W44+NRG_CO_E!W44+NRG_BKBPB_E!W44+NRG_GW_E!W44+NRG_BF_E!W44+NRG_PR_E!W44+NRG_NI_E!W44+NRG_CL_E!W44+NRG_LNG_E!W44+NRG_BIOG_E!W44+NRG_GTL_E!W44+NRG_CPP_E!W44+NRG_NSP_E!W44</f>
        <v>124.81121520000001</v>
      </c>
      <c r="X44" s="8">
        <f>NRG_CM_E!X44+NRG_OIL_NG_E!X44+NRG_PF_E!X44+NRG_CO_E!X44+NRG_BKBPB_E!X44+NRG_GW_E!X44+NRG_BF_E!X44+NRG_PR_E!X44+NRG_NI_E!X44+NRG_CL_E!X44+NRG_LNG_E!X44+NRG_BIOG_E!X44+NRG_GTL_E!X44+NRG_CPP_E!X44+NRG_NSP_E!X44</f>
        <v>81.25839000000002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267.40338299999996</v>
      </c>
      <c r="D48" s="8">
        <f>NRG_CM_E!D48+NRG_OIL_NG_E!D48+NRG_PF_E!D48+NRG_CO_E!D48+NRG_BKBPB_E!D48+NRG_GW_E!D48+NRG_BF_E!D48+NRG_PR_E!D48+NRG_NI_E!D48+NRG_CL_E!D48+NRG_LNG_E!D48+NRG_BIOG_E!D48+NRG_GTL_E!D48+NRG_CPP_E!D48+NRG_NSP_E!D48</f>
        <v>334.25449200000003</v>
      </c>
      <c r="E48" s="8">
        <f>NRG_CM_E!E48+NRG_OIL_NG_E!E48+NRG_PF_E!E48+NRG_CO_E!E48+NRG_BKBPB_E!E48+NRG_GW_E!E48+NRG_BF_E!E48+NRG_PR_E!E48+NRG_NI_E!E48+NRG_CL_E!E48+NRG_LNG_E!E48+NRG_BIOG_E!E48+NRG_GTL_E!E48+NRG_CPP_E!E48+NRG_NSP_E!E48</f>
        <v>296.05375800000002</v>
      </c>
      <c r="F48" s="8">
        <f>NRG_CM_E!F48+NRG_OIL_NG_E!F48+NRG_PF_E!F48+NRG_CO_E!F48+NRG_BKBPB_E!F48+NRG_GW_E!F48+NRG_BF_E!F48+NRG_PR_E!F48+NRG_NI_E!F48+NRG_CL_E!F48+NRG_LNG_E!F48+NRG_BIOG_E!F48+NRG_GTL_E!F48+NRG_CPP_E!F48+NRG_NSP_E!F48</f>
        <v>305.60411699999997</v>
      </c>
      <c r="G48" s="8">
        <f>NRG_CM_E!G48+NRG_OIL_NG_E!G48+NRG_PF_E!G48+NRG_CO_E!G48+NRG_BKBPB_E!G48+NRG_GW_E!G48+NRG_BF_E!G48+NRG_PR_E!G48+NRG_NI_E!G48+NRG_CL_E!G48+NRG_LNG_E!G48+NRG_BIOG_E!G48+NRG_GTL_E!G48+NRG_CPP_E!G48+NRG_NSP_E!G48</f>
        <v>372.45487500000002</v>
      </c>
      <c r="H48" s="8">
        <f>NRG_CM_E!H48+NRG_OIL_NG_E!H48+NRG_PF_E!H48+NRG_CO_E!H48+NRG_BKBPB_E!H48+NRG_GW_E!H48+NRG_BF_E!H48+NRG_PR_E!H48+NRG_NI_E!H48+NRG_CL_E!H48+NRG_LNG_E!H48+NRG_BIOG_E!H48+NRG_GTL_E!H48+NRG_CPP_E!H48+NRG_NSP_E!H48</f>
        <v>384.368517</v>
      </c>
      <c r="I48" s="8">
        <f>NRG_CM_E!I48+NRG_OIL_NG_E!I48+NRG_PF_E!I48+NRG_CO_E!I48+NRG_BKBPB_E!I48+NRG_GW_E!I48+NRG_BF_E!I48+NRG_PR_E!I48+NRG_NI_E!I48+NRG_CL_E!I48+NRG_LNG_E!I48+NRG_BIOG_E!I48+NRG_GTL_E!I48+NRG_CPP_E!I48+NRG_NSP_E!I48</f>
        <v>324.77643899999998</v>
      </c>
      <c r="J48" s="8">
        <f>NRG_CM_E!J48+NRG_OIL_NG_E!J48+NRG_PF_E!J48+NRG_CO_E!J48+NRG_BKBPB_E!J48+NRG_GW_E!J48+NRG_BF_E!J48+NRG_PR_E!J48+NRG_NI_E!J48+NRG_CL_E!J48+NRG_LNG_E!J48+NRG_BIOG_E!J48+NRG_GTL_E!J48+NRG_CPP_E!J48+NRG_NSP_E!J48</f>
        <v>311.97090600000001</v>
      </c>
      <c r="K48" s="8">
        <f>NRG_CM_E!K48+NRG_OIL_NG_E!K48+NRG_PF_E!K48+NRG_CO_E!K48+NRG_BKBPB_E!K48+NRG_GW_E!K48+NRG_BF_E!K48+NRG_PR_E!K48+NRG_NI_E!K48+NRG_CL_E!K48+NRG_LNG_E!K48+NRG_BIOG_E!K48+NRG_GTL_E!K48+NRG_CPP_E!K48+NRG_NSP_E!K48</f>
        <v>401.10524999999996</v>
      </c>
      <c r="L48" s="8">
        <f>NRG_CM_E!L48+NRG_OIL_NG_E!L48+NRG_PF_E!L48+NRG_CO_E!L48+NRG_BKBPB_E!L48+NRG_GW_E!L48+NRG_BF_E!L48+NRG_PR_E!L48+NRG_NI_E!L48+NRG_CL_E!L48+NRG_LNG_E!L48+NRG_BIOG_E!L48+NRG_GTL_E!L48+NRG_CPP_E!L48+NRG_NSP_E!L48</f>
        <v>378.82166399999994</v>
      </c>
      <c r="M48" s="8">
        <f>NRG_CM_E!M48+NRG_OIL_NG_E!M48+NRG_PF_E!M48+NRG_CO_E!M48+NRG_BKBPB_E!M48+NRG_GW_E!M48+NRG_BF_E!M48+NRG_PR_E!M48+NRG_NI_E!M48+NRG_CL_E!M48+NRG_LNG_E!M48+NRG_BIOG_E!M48+NRG_GTL_E!M48+NRG_CPP_E!M48+NRG_NSP_E!M48</f>
        <v>375.63809400000002</v>
      </c>
      <c r="N48" s="8">
        <f>NRG_CM_E!N48+NRG_OIL_NG_E!N48+NRG_PF_E!N48+NRG_CO_E!N48+NRG_BKBPB_E!N48+NRG_GW_E!N48+NRG_BF_E!N48+NRG_PR_E!N48+NRG_NI_E!N48+NRG_CL_E!N48+NRG_LNG_E!N48+NRG_BIOG_E!N48+NRG_GTL_E!N48+NRG_CPP_E!N48+NRG_NSP_E!N48</f>
        <v>378.82166399999994</v>
      </c>
      <c r="O48" s="8">
        <f>NRG_CM_E!O48+NRG_OIL_NG_E!O48+NRG_PF_E!O48+NRG_CO_E!O48+NRG_BKBPB_E!O48+NRG_GW_E!O48+NRG_BF_E!O48+NRG_PR_E!O48+NRG_NI_E!O48+NRG_CL_E!O48+NRG_LNG_E!O48+NRG_BIOG_E!O48+NRG_GTL_E!O48+NRG_CPP_E!O48+NRG_NSP_E!O48</f>
        <v>334.25449200000003</v>
      </c>
      <c r="P48" s="8">
        <f>NRG_CM_E!P48+NRG_OIL_NG_E!P48+NRG_PF_E!P48+NRG_CO_E!P48+NRG_BKBPB_E!P48+NRG_GW_E!P48+NRG_BF_E!P48+NRG_PR_E!P48+NRG_NI_E!P48+NRG_CL_E!P48+NRG_LNG_E!P48+NRG_BIOG_E!P48+NRG_GTL_E!P48+NRG_CPP_E!P48+NRG_NSP_E!P48</f>
        <v>362.90486699999997</v>
      </c>
      <c r="Q48" s="8">
        <f>NRG_CM_E!Q48+NRG_OIL_NG_E!Q48+NRG_PF_E!Q48+NRG_CO_E!Q48+NRG_BKBPB_E!Q48+NRG_GW_E!Q48+NRG_BF_E!Q48+NRG_PR_E!Q48+NRG_NI_E!Q48+NRG_CL_E!Q48+NRG_LNG_E!Q48+NRG_BIOG_E!Q48+NRG_GTL_E!Q48+NRG_CPP_E!Q48+NRG_NSP_E!Q48</f>
        <v>343.80450000000002</v>
      </c>
      <c r="R48" s="8">
        <f>NRG_CM_E!R48+NRG_OIL_NG_E!R48+NRG_PF_E!R48+NRG_CO_E!R48+NRG_BKBPB_E!R48+NRG_GW_E!R48+NRG_BF_E!R48+NRG_PR_E!R48+NRG_NI_E!R48+NRG_CL_E!R48+NRG_LNG_E!R48+NRG_BIOG_E!R48+NRG_GTL_E!R48+NRG_CPP_E!R48+NRG_NSP_E!R48</f>
        <v>366.08808600000003</v>
      </c>
      <c r="S48" s="8">
        <f>NRG_CM_E!S48+NRG_OIL_NG_E!S48+NRG_PF_E!S48+NRG_CO_E!S48+NRG_BKBPB_E!S48+NRG_GW_E!S48+NRG_BF_E!S48+NRG_PR_E!S48+NRG_NI_E!S48+NRG_CL_E!S48+NRG_LNG_E!S48+NRG_BIOG_E!S48+NRG_GTL_E!S48+NRG_CPP_E!S48+NRG_NSP_E!S48</f>
        <v>404.28846899999996</v>
      </c>
      <c r="T48" s="8">
        <f>NRG_CM_E!T48+NRG_OIL_NG_E!T48+NRG_PF_E!T48+NRG_CO_E!T48+NRG_BKBPB_E!T48+NRG_GW_E!T48+NRG_BF_E!T48+NRG_PR_E!T48+NRG_NI_E!T48+NRG_CL_E!T48+NRG_LNG_E!T48+NRG_BIOG_E!T48+NRG_GTL_E!T48+NRG_CPP_E!T48+NRG_NSP_E!T48</f>
        <v>379.45837799999998</v>
      </c>
      <c r="U48" s="8">
        <f>NRG_CM_E!U48+NRG_OIL_NG_E!U48+NRG_PF_E!U48+NRG_CO_E!U48+NRG_BKBPB_E!U48+NRG_GW_E!U48+NRG_BF_E!U48+NRG_PR_E!U48+NRG_NI_E!U48+NRG_CL_E!U48+NRG_LNG_E!U48+NRG_BIOG_E!U48+NRG_GTL_E!U48+NRG_CPP_E!U48+NRG_NSP_E!U48</f>
        <v>386.46188099999995</v>
      </c>
      <c r="V48" s="8">
        <f>NRG_CM_E!V48+NRG_OIL_NG_E!V48+NRG_PF_E!V48+NRG_CO_E!V48+NRG_BKBPB_E!V48+NRG_GW_E!V48+NRG_BF_E!V48+NRG_PR_E!V48+NRG_NI_E!V48+NRG_CL_E!V48+NRG_LNG_E!V48+NRG_BIOG_E!V48+NRG_GTL_E!V48+NRG_CPP_E!V48+NRG_NSP_E!V48</f>
        <v>387.41660099999996</v>
      </c>
      <c r="W48" s="8">
        <f>NRG_CM_E!W48+NRG_OIL_NG_E!W48+NRG_PF_E!W48+NRG_CO_E!W48+NRG_BKBPB_E!W48+NRG_GW_E!W48+NRG_BF_E!W48+NRG_PR_E!W48+NRG_NI_E!W48+NRG_CL_E!W48+NRG_LNG_E!W48+NRG_BIOG_E!W48+NRG_GTL_E!W48+NRG_CPP_E!W48+NRG_NSP_E!W48</f>
        <v>325.65920399999999</v>
      </c>
      <c r="X48" s="8">
        <f>NRG_CM_E!X48+NRG_OIL_NG_E!X48+NRG_PF_E!X48+NRG_CO_E!X48+NRG_BKBPB_E!X48+NRG_GW_E!X48+NRG_BF_E!X48+NRG_PR_E!X48+NRG_NI_E!X48+NRG_CL_E!X48+NRG_LNG_E!X48+NRG_BIOG_E!X48+NRG_GTL_E!X48+NRG_CPP_E!X48+NRG_NSP_E!X48</f>
        <v>353.35450800000001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7.5230100000000002</v>
      </c>
      <c r="D51" s="27">
        <f>NRG_CM_E!D51+NRG_OIL_NG_E!D51+NRG_PF_E!D51+NRG_CO_E!D51+NRG_BKBPB_E!D51+NRG_GW_E!D51+NRG_BF_E!D51+NRG_PR_E!D51+NRG_NI_E!D51+NRG_CL_E!D51+NRG_LNG_E!D51+NRG_BIOG_E!D51+NRG_GTL_E!D51+NRG_CPP_E!D51+NRG_NSP_E!D51</f>
        <v>7.5230100000000011</v>
      </c>
      <c r="E51" s="27">
        <f>NRG_CM_E!E51+NRG_OIL_NG_E!E51+NRG_PF_E!E51+NRG_CO_E!E51+NRG_BKBPB_E!E51+NRG_GW_E!E51+NRG_BF_E!E51+NRG_PR_E!E51+NRG_NI_E!E51+NRG_CL_E!E51+NRG_LNG_E!E51+NRG_BIOG_E!E51+NRG_GTL_E!E51+NRG_CPP_E!E51+NRG_NSP_E!E51</f>
        <v>7.5230100000000011</v>
      </c>
      <c r="F51" s="27">
        <f>NRG_CM_E!F51+NRG_OIL_NG_E!F51+NRG_PF_E!F51+NRG_CO_E!F51+NRG_BKBPB_E!F51+NRG_GW_E!F51+NRG_BF_E!F51+NRG_PR_E!F51+NRG_NI_E!F51+NRG_CL_E!F51+NRG_LNG_E!F51+NRG_BIOG_E!F51+NRG_GTL_E!F51+NRG_CPP_E!F51+NRG_NSP_E!F51</f>
        <v>7.2705600000000015</v>
      </c>
      <c r="G51" s="27">
        <f>NRG_CM_E!G51+NRG_OIL_NG_E!G51+NRG_PF_E!G51+NRG_CO_E!G51+NRG_BKBPB_E!G51+NRG_GW_E!G51+NRG_BF_E!G51+NRG_PR_E!G51+NRG_NI_E!G51+NRG_CL_E!G51+NRG_LNG_E!G51+NRG_BIOG_E!G51+NRG_GTL_E!G51+NRG_CPP_E!G51+NRG_NSP_E!G51</f>
        <v>7.2200700000000015</v>
      </c>
      <c r="H51" s="27">
        <f>NRG_CM_E!H51+NRG_OIL_NG_E!H51+NRG_PF_E!H51+NRG_CO_E!H51+NRG_BKBPB_E!H51+NRG_GW_E!H51+NRG_BF_E!H51+NRG_PR_E!H51+NRG_NI_E!H51+NRG_CL_E!H51+NRG_LNG_E!H51+NRG_BIOG_E!H51+NRG_GTL_E!H51+NRG_CPP_E!H51+NRG_NSP_E!H51</f>
        <v>7.2705600000000015</v>
      </c>
      <c r="I51" s="27">
        <f>NRG_CM_E!I51+NRG_OIL_NG_E!I51+NRG_PF_E!I51+NRG_CO_E!I51+NRG_BKBPB_E!I51+NRG_GW_E!I51+NRG_BF_E!I51+NRG_PR_E!I51+NRG_NI_E!I51+NRG_CL_E!I51+NRG_LNG_E!I51+NRG_BIOG_E!I51+NRG_GTL_E!I51+NRG_CPP_E!I51+NRG_NSP_E!I51</f>
        <v>5.6043900000000013</v>
      </c>
      <c r="J51" s="27">
        <f>NRG_CM_E!J51+NRG_OIL_NG_E!J51+NRG_PF_E!J51+NRG_CO_E!J51+NRG_BKBPB_E!J51+NRG_GW_E!J51+NRG_BF_E!J51+NRG_PR_E!J51+NRG_NI_E!J51+NRG_CL_E!J51+NRG_LNG_E!J51+NRG_BIOG_E!J51+NRG_GTL_E!J51+NRG_CPP_E!J51+NRG_NSP_E!J51</f>
        <v>5.6043900000000004</v>
      </c>
      <c r="K51" s="27">
        <f>NRG_CM_E!K51+NRG_OIL_NG_E!K51+NRG_PF_E!K51+NRG_CO_E!K51+NRG_BKBPB_E!K51+NRG_GW_E!K51+NRG_BF_E!K51+NRG_PR_E!K51+NRG_NI_E!K51+NRG_CL_E!K51+NRG_LNG_E!K51+NRG_BIOG_E!K51+NRG_GTL_E!K51+NRG_CPP_E!K51+NRG_NSP_E!K51</f>
        <v>5.4529200000000007</v>
      </c>
      <c r="L51" s="27">
        <f>NRG_CM_E!L51+NRG_OIL_NG_E!L51+NRG_PF_E!L51+NRG_CO_E!L51+NRG_BKBPB_E!L51+NRG_GW_E!L51+NRG_BF_E!L51+NRG_PR_E!L51+NRG_NI_E!L51+NRG_CL_E!L51+NRG_LNG_E!L51+NRG_BIOG_E!L51+NRG_GTL_E!L51+NRG_CPP_E!L51+NRG_NSP_E!L51</f>
        <v>3.9382200000000012</v>
      </c>
      <c r="M51" s="27">
        <f>NRG_CM_E!M51+NRG_OIL_NG_E!M51+NRG_PF_E!M51+NRG_CO_E!M51+NRG_BKBPB_E!M51+NRG_GW_E!M51+NRG_BF_E!M51+NRG_PR_E!M51+NRG_NI_E!M51+NRG_CL_E!M51+NRG_LNG_E!M51+NRG_BIOG_E!M51+NRG_GTL_E!M51+NRG_CPP_E!M51+NRG_NSP_E!M51</f>
        <v>3.5343000000000009</v>
      </c>
      <c r="N51" s="27">
        <f>NRG_CM_E!N51+NRG_OIL_NG_E!N51+NRG_PF_E!N51+NRG_CO_E!N51+NRG_BKBPB_E!N51+NRG_GW_E!N51+NRG_BF_E!N51+NRG_PR_E!N51+NRG_NI_E!N51+NRG_CL_E!N51+NRG_LNG_E!N51+NRG_BIOG_E!N51+NRG_GTL_E!N51+NRG_CPP_E!N51+NRG_NSP_E!N51</f>
        <v>11.107800000000001</v>
      </c>
      <c r="O51" s="27">
        <f>NRG_CM_E!O51+NRG_OIL_NG_E!O51+NRG_PF_E!O51+NRG_CO_E!O51+NRG_BKBPB_E!O51+NRG_GW_E!O51+NRG_BF_E!O51+NRG_PR_E!O51+NRG_NI_E!O51+NRG_CL_E!O51+NRG_LNG_E!O51+NRG_BIOG_E!O51+NRG_GTL_E!O51+NRG_CPP_E!O51+NRG_NSP_E!O51</f>
        <v>7.3210499999999987</v>
      </c>
      <c r="P51" s="27">
        <f>NRG_CM_E!P51+NRG_OIL_NG_E!P51+NRG_PF_E!P51+NRG_CO_E!P51+NRG_BKBPB_E!P51+NRG_GW_E!P51+NRG_BF_E!P51+NRG_PR_E!P51+NRG_NI_E!P51+NRG_CL_E!P51+NRG_LNG_E!P51+NRG_BIOG_E!P51+NRG_GTL_E!P51+NRG_CPP_E!P51+NRG_NSP_E!P51</f>
        <v>4.1401800000000009</v>
      </c>
      <c r="Q51" s="27">
        <f>NRG_CM_E!Q51+NRG_OIL_NG_E!Q51+NRG_PF_E!Q51+NRG_CO_E!Q51+NRG_BKBPB_E!Q51+NRG_GW_E!Q51+NRG_BF_E!Q51+NRG_PR_E!Q51+NRG_NI_E!Q51+NRG_CL_E!Q51+NRG_LNG_E!Q51+NRG_BIOG_E!Q51+NRG_GTL_E!Q51+NRG_CPP_E!Q51+NRG_NSP_E!Q51</f>
        <v>13.733279999999999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72.806579999999997</v>
      </c>
      <c r="S51" s="27">
        <f>NRG_CM_E!S51+NRG_OIL_NG_E!S51+NRG_PF_E!S51+NRG_CO_E!S51+NRG_BKBPB_E!S51+NRG_GW_E!S51+NRG_BF_E!S51+NRG_PR_E!S51+NRG_NI_E!S51+NRG_CL_E!S51+NRG_LNG_E!S51+NRG_BIOG_E!S51+NRG_GTL_E!S51+NRG_CPP_E!S51+NRG_NSP_E!S51</f>
        <v>61.850250000000003</v>
      </c>
      <c r="T51" s="27">
        <f>NRG_CM_E!T51+NRG_OIL_NG_E!T51+NRG_PF_E!T51+NRG_CO_E!T51+NRG_BKBPB_E!T51+NRG_GW_E!T51+NRG_BF_E!T51+NRG_PR_E!T51+NRG_NI_E!T51+NRG_CL_E!T51+NRG_LNG_E!T51+NRG_BIOG_E!T51+NRG_GTL_E!T51+NRG_CPP_E!T51+NRG_NSP_E!T51</f>
        <v>43.371313920000013</v>
      </c>
      <c r="U51" s="27">
        <f>NRG_CM_E!U51+NRG_OIL_NG_E!U51+NRG_PF_E!U51+NRG_CO_E!U51+NRG_BKBPB_E!U51+NRG_GW_E!U51+NRG_BF_E!U51+NRG_PR_E!U51+NRG_NI_E!U51+NRG_CL_E!U51+NRG_LNG_E!U51+NRG_BIOG_E!U51+NRG_GTL_E!U51+NRG_CPP_E!U51+NRG_NSP_E!U51</f>
        <v>43.673648040000003</v>
      </c>
      <c r="V51" s="27">
        <f>NRG_CM_E!V51+NRG_OIL_NG_E!V51+NRG_PF_E!V51+NRG_CO_E!V51+NRG_BKBPB_E!V51+NRG_GW_E!V51+NRG_BF_E!V51+NRG_PR_E!V51+NRG_NI_E!V51+NRG_CL_E!V51+NRG_LNG_E!V51+NRG_BIOG_E!V51+NRG_GTL_E!V51+NRG_CPP_E!V51+NRG_NSP_E!V51</f>
        <v>157.73378939999998</v>
      </c>
      <c r="W51" s="27">
        <f>NRG_CM_E!W51+NRG_OIL_NG_E!W51+NRG_PF_E!W51+NRG_CO_E!W51+NRG_BKBPB_E!W51+NRG_GW_E!W51+NRG_BF_E!W51+NRG_PR_E!W51+NRG_NI_E!W51+NRG_CL_E!W51+NRG_LNG_E!W51+NRG_BIOG_E!W51+NRG_GTL_E!W51+NRG_CPP_E!W51+NRG_NSP_E!W51</f>
        <v>204.07835843999999</v>
      </c>
      <c r="X51" s="27">
        <f>NRG_CM_E!X51+NRG_OIL_NG_E!X51+NRG_PF_E!X51+NRG_CO_E!X51+NRG_BKBPB_E!X51+NRG_GW_E!X51+NRG_BF_E!X51+NRG_PR_E!X51+NRG_NI_E!X51+NRG_CL_E!X51+NRG_LNG_E!X51+NRG_BIOG_E!X51+NRG_GTL_E!X51+NRG_CPP_E!X51+NRG_NSP_E!X51</f>
        <v>118.65149999999997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0.4479552</v>
      </c>
      <c r="H61" s="49">
        <f t="shared" si="21"/>
        <v>1.4559552</v>
      </c>
      <c r="I61" s="49">
        <f t="shared" si="21"/>
        <v>1.4559551999999998</v>
      </c>
      <c r="J61" s="49">
        <f t="shared" si="21"/>
        <v>0.56004480000000001</v>
      </c>
      <c r="K61" s="49">
        <f t="shared" si="21"/>
        <v>0.11208959999999998</v>
      </c>
      <c r="L61" s="49">
        <f t="shared" si="21"/>
        <v>0.89591040000000022</v>
      </c>
      <c r="M61" s="49">
        <f t="shared" si="21"/>
        <v>0.56004480000000001</v>
      </c>
      <c r="N61" s="49">
        <f t="shared" si="21"/>
        <v>0.67213440000000002</v>
      </c>
      <c r="O61" s="49">
        <f t="shared" si="21"/>
        <v>1.1200895999999996</v>
      </c>
      <c r="P61" s="49">
        <f t="shared" si="21"/>
        <v>0.67173119999999986</v>
      </c>
      <c r="Q61" s="49">
        <f t="shared" si="21"/>
        <v>1.0079999999999998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0.4479552</v>
      </c>
      <c r="H62" s="52">
        <f>NRG_CM_E!H62+NRG_OIL_NG_E!H62+NRG_PF_E!H62+NRG_CO_E!H62+NRG_BKBPB_E!H62+NRG_GW_E!H62+NRG_BF_E!H62+NRG_PR_E!H62+NRG_NI_E!H62+NRG_CL_E!H62+NRG_LNG_E!H62+NRG_BIOG_E!H62+NRG_GTL_E!H62+NRG_CPP_E!H62+NRG_NSP_E!H62</f>
        <v>1.4559552</v>
      </c>
      <c r="I62" s="52">
        <f>NRG_CM_E!I62+NRG_OIL_NG_E!I62+NRG_PF_E!I62+NRG_CO_E!I62+NRG_BKBPB_E!I62+NRG_GW_E!I62+NRG_BF_E!I62+NRG_PR_E!I62+NRG_NI_E!I62+NRG_CL_E!I62+NRG_LNG_E!I62+NRG_BIOG_E!I62+NRG_GTL_E!I62+NRG_CPP_E!I62+NRG_NSP_E!I62</f>
        <v>1.4559551999999998</v>
      </c>
      <c r="J62" s="52">
        <f>NRG_CM_E!J62+NRG_OIL_NG_E!J62+NRG_PF_E!J62+NRG_CO_E!J62+NRG_BKBPB_E!J62+NRG_GW_E!J62+NRG_BF_E!J62+NRG_PR_E!J62+NRG_NI_E!J62+NRG_CL_E!J62+NRG_LNG_E!J62+NRG_BIOG_E!J62+NRG_GTL_E!J62+NRG_CPP_E!J62+NRG_NSP_E!J62</f>
        <v>0.56004480000000001</v>
      </c>
      <c r="K62" s="52">
        <f>NRG_CM_E!K62+NRG_OIL_NG_E!K62+NRG_PF_E!K62+NRG_CO_E!K62+NRG_BKBPB_E!K62+NRG_GW_E!K62+NRG_BF_E!K62+NRG_PR_E!K62+NRG_NI_E!K62+NRG_CL_E!K62+NRG_LNG_E!K62+NRG_BIOG_E!K62+NRG_GTL_E!K62+NRG_CPP_E!K62+NRG_NSP_E!K62</f>
        <v>0.11208959999999998</v>
      </c>
      <c r="L62" s="52">
        <f>NRG_CM_E!L62+NRG_OIL_NG_E!L62+NRG_PF_E!L62+NRG_CO_E!L62+NRG_BKBPB_E!L62+NRG_GW_E!L62+NRG_BF_E!L62+NRG_PR_E!L62+NRG_NI_E!L62+NRG_CL_E!L62+NRG_LNG_E!L62+NRG_BIOG_E!L62+NRG_GTL_E!L62+NRG_CPP_E!L62+NRG_NSP_E!L62</f>
        <v>0.89591040000000022</v>
      </c>
      <c r="M62" s="52">
        <f>NRG_CM_E!M62+NRG_OIL_NG_E!M62+NRG_PF_E!M62+NRG_CO_E!M62+NRG_BKBPB_E!M62+NRG_GW_E!M62+NRG_BF_E!M62+NRG_PR_E!M62+NRG_NI_E!M62+NRG_CL_E!M62+NRG_LNG_E!M62+NRG_BIOG_E!M62+NRG_GTL_E!M62+NRG_CPP_E!M62+NRG_NSP_E!M62</f>
        <v>0.56004480000000001</v>
      </c>
      <c r="N62" s="52">
        <f>NRG_CM_E!N62+NRG_OIL_NG_E!N62+NRG_PF_E!N62+NRG_CO_E!N62+NRG_BKBPB_E!N62+NRG_GW_E!N62+NRG_BF_E!N62+NRG_PR_E!N62+NRG_NI_E!N62+NRG_CL_E!N62+NRG_LNG_E!N62+NRG_BIOG_E!N62+NRG_GTL_E!N62+NRG_CPP_E!N62+NRG_NSP_E!N62</f>
        <v>0.67213440000000002</v>
      </c>
      <c r="O62" s="52">
        <f>NRG_CM_E!O62+NRG_OIL_NG_E!O62+NRG_PF_E!O62+NRG_CO_E!O62+NRG_BKBPB_E!O62+NRG_GW_E!O62+NRG_BF_E!O62+NRG_PR_E!O62+NRG_NI_E!O62+NRG_CL_E!O62+NRG_LNG_E!O62+NRG_BIOG_E!O62+NRG_GTL_E!O62+NRG_CPP_E!O62+NRG_NSP_E!O62</f>
        <v>1.1200895999999996</v>
      </c>
      <c r="P62" s="52">
        <f>NRG_CM_E!P62+NRG_OIL_NG_E!P62+NRG_PF_E!P62+NRG_CO_E!P62+NRG_BKBPB_E!P62+NRG_GW_E!P62+NRG_BF_E!P62+NRG_PR_E!P62+NRG_NI_E!P62+NRG_CL_E!P62+NRG_LNG_E!P62+NRG_BIOG_E!P62+NRG_GTL_E!P62+NRG_CPP_E!P62+NRG_NSP_E!P62</f>
        <v>0.67173119999999986</v>
      </c>
      <c r="Q62" s="52">
        <f>NRG_CM_E!Q62+NRG_OIL_NG_E!Q62+NRG_PF_E!Q62+NRG_CO_E!Q62+NRG_BKBPB_E!Q62+NRG_GW_E!Q62+NRG_BF_E!Q62+NRG_PR_E!Q62+NRG_NI_E!Q62+NRG_CL_E!Q62+NRG_LNG_E!Q62+NRG_BIOG_E!Q62+NRG_GTL_E!Q62+NRG_CPP_E!Q62+NRG_NSP_E!Q62</f>
        <v>1.0079999999999998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0.15147000000000002</v>
      </c>
      <c r="D2" s="21">
        <f t="shared" ref="D2:X2" si="0">SUM(D3,D17,D22,D25,D26,D51,D52)</f>
        <v>3.3718690799999993</v>
      </c>
      <c r="E2" s="21">
        <f t="shared" si="0"/>
        <v>3.3718690799999993</v>
      </c>
      <c r="F2" s="21">
        <f t="shared" si="0"/>
        <v>3.3213790799999994</v>
      </c>
      <c r="G2" s="21">
        <f t="shared" si="0"/>
        <v>3.3213790799999994</v>
      </c>
      <c r="H2" s="21">
        <f t="shared" si="0"/>
        <v>6.4915549199999978</v>
      </c>
      <c r="I2" s="21">
        <f t="shared" si="0"/>
        <v>3.3213790799999994</v>
      </c>
      <c r="J2" s="21">
        <f t="shared" si="0"/>
        <v>3.3429866399999999</v>
      </c>
      <c r="K2" s="21">
        <f t="shared" si="0"/>
        <v>3.3429866399999999</v>
      </c>
      <c r="L2" s="21">
        <f t="shared" si="0"/>
        <v>3.3429866399999999</v>
      </c>
      <c r="M2" s="21">
        <f t="shared" si="0"/>
        <v>0.15147000000000002</v>
      </c>
      <c r="N2" s="21">
        <f t="shared" si="0"/>
        <v>3.3429866399999999</v>
      </c>
      <c r="O2" s="21">
        <f t="shared" si="0"/>
        <v>3.3934766399999998</v>
      </c>
      <c r="P2" s="21">
        <f t="shared" si="0"/>
        <v>3.3934766399999998</v>
      </c>
      <c r="Q2" s="21">
        <f t="shared" si="0"/>
        <v>3.3429866399999999</v>
      </c>
      <c r="R2" s="21">
        <f t="shared" si="0"/>
        <v>0.15147000000000002</v>
      </c>
      <c r="S2" s="21">
        <f t="shared" si="0"/>
        <v>0.10098000000000001</v>
      </c>
      <c r="T2" s="21">
        <f t="shared" si="0"/>
        <v>0.73613555999999991</v>
      </c>
      <c r="U2" s="21">
        <f t="shared" si="0"/>
        <v>5.0489999999999993E-2</v>
      </c>
      <c r="V2" s="21">
        <f t="shared" si="0"/>
        <v>5.0489999999999993E-2</v>
      </c>
      <c r="W2" s="21">
        <f t="shared" si="0"/>
        <v>5.0489999999999993E-2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3.1699090799999992</v>
      </c>
      <c r="E26" s="27">
        <f t="shared" si="7"/>
        <v>3.1699090799999992</v>
      </c>
      <c r="F26" s="27">
        <f t="shared" si="7"/>
        <v>3.1699090799999992</v>
      </c>
      <c r="G26" s="27">
        <f t="shared" si="7"/>
        <v>3.1699090799999992</v>
      </c>
      <c r="H26" s="27">
        <f t="shared" si="7"/>
        <v>6.340084919999998</v>
      </c>
      <c r="I26" s="27">
        <f t="shared" si="7"/>
        <v>3.1699090799999992</v>
      </c>
      <c r="J26" s="27">
        <f t="shared" si="7"/>
        <v>3.1915166399999997</v>
      </c>
      <c r="K26" s="27">
        <f t="shared" si="7"/>
        <v>3.1915166399999997</v>
      </c>
      <c r="L26" s="27">
        <f t="shared" si="7"/>
        <v>3.1915166399999997</v>
      </c>
      <c r="M26" s="27">
        <f t="shared" si="7"/>
        <v>0</v>
      </c>
      <c r="N26" s="27">
        <f t="shared" si="7"/>
        <v>3.1915166399999997</v>
      </c>
      <c r="O26" s="27">
        <f t="shared" si="7"/>
        <v>3.1915166399999997</v>
      </c>
      <c r="P26" s="27">
        <f t="shared" si="7"/>
        <v>3.1915166399999997</v>
      </c>
      <c r="Q26" s="27">
        <f t="shared" si="7"/>
        <v>3.1915166399999997</v>
      </c>
      <c r="R26" s="27">
        <f t="shared" si="7"/>
        <v>0</v>
      </c>
      <c r="S26" s="27">
        <f t="shared" si="7"/>
        <v>0</v>
      </c>
      <c r="T26" s="27">
        <f t="shared" si="7"/>
        <v>0.63515555999999995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3.1699090799999992</v>
      </c>
      <c r="E33" s="19">
        <f t="shared" si="9"/>
        <v>3.1699090799999992</v>
      </c>
      <c r="F33" s="19">
        <f t="shared" si="9"/>
        <v>3.1699090799999992</v>
      </c>
      <c r="G33" s="19">
        <f t="shared" si="9"/>
        <v>3.1699090799999992</v>
      </c>
      <c r="H33" s="19">
        <f t="shared" si="9"/>
        <v>6.340084919999998</v>
      </c>
      <c r="I33" s="19">
        <f t="shared" si="9"/>
        <v>3.1699090799999992</v>
      </c>
      <c r="J33" s="19">
        <f t="shared" si="9"/>
        <v>3.1915166399999997</v>
      </c>
      <c r="K33" s="19">
        <f t="shared" si="9"/>
        <v>3.1915166399999997</v>
      </c>
      <c r="L33" s="19">
        <f t="shared" si="9"/>
        <v>3.1915166399999997</v>
      </c>
      <c r="M33" s="19">
        <f t="shared" si="9"/>
        <v>0</v>
      </c>
      <c r="N33" s="19">
        <f t="shared" si="9"/>
        <v>3.1915166399999997</v>
      </c>
      <c r="O33" s="19">
        <f t="shared" si="9"/>
        <v>3.1915166399999997</v>
      </c>
      <c r="P33" s="19">
        <f t="shared" si="9"/>
        <v>3.1915166399999997</v>
      </c>
      <c r="Q33" s="19">
        <f t="shared" si="9"/>
        <v>3.1915166399999997</v>
      </c>
      <c r="R33" s="19">
        <f t="shared" si="9"/>
        <v>0</v>
      </c>
      <c r="S33" s="19">
        <f t="shared" si="9"/>
        <v>0</v>
      </c>
      <c r="T33" s="19">
        <f t="shared" si="9"/>
        <v>0.63515555999999995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3.1699090799999992</v>
      </c>
      <c r="E43" s="8">
        <v>3.1699090799999992</v>
      </c>
      <c r="F43" s="8">
        <v>3.1699090799999992</v>
      </c>
      <c r="G43" s="8">
        <v>3.1699090799999992</v>
      </c>
      <c r="H43" s="8">
        <v>6.340084919999998</v>
      </c>
      <c r="I43" s="8">
        <v>3.1699090799999992</v>
      </c>
      <c r="J43" s="8">
        <v>3.1915166399999997</v>
      </c>
      <c r="K43" s="8">
        <v>3.1915166399999997</v>
      </c>
      <c r="L43" s="8">
        <v>3.1915166399999997</v>
      </c>
      <c r="M43" s="8">
        <v>0</v>
      </c>
      <c r="N43" s="8">
        <v>3.1915166399999997</v>
      </c>
      <c r="O43" s="8">
        <v>3.1915166399999997</v>
      </c>
      <c r="P43" s="8">
        <v>3.1915166399999997</v>
      </c>
      <c r="Q43" s="8">
        <v>3.1915166399999997</v>
      </c>
      <c r="R43" s="8">
        <v>0</v>
      </c>
      <c r="S43" s="8">
        <v>0</v>
      </c>
      <c r="T43" s="8">
        <v>0.63515555999999995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0.15147000000000002</v>
      </c>
      <c r="D51" s="27">
        <v>0.20196000000000003</v>
      </c>
      <c r="E51" s="27">
        <v>0.20196000000000003</v>
      </c>
      <c r="F51" s="27">
        <v>0.15147000000000002</v>
      </c>
      <c r="G51" s="27">
        <v>0.15147000000000002</v>
      </c>
      <c r="H51" s="27">
        <v>0.15147000000000002</v>
      </c>
      <c r="I51" s="27">
        <v>0.15147000000000002</v>
      </c>
      <c r="J51" s="27">
        <v>0.15147000000000002</v>
      </c>
      <c r="K51" s="27">
        <v>0.15147000000000002</v>
      </c>
      <c r="L51" s="27">
        <v>0.15147000000000002</v>
      </c>
      <c r="M51" s="27">
        <v>0.15147000000000002</v>
      </c>
      <c r="N51" s="27">
        <v>0.15147000000000002</v>
      </c>
      <c r="O51" s="27">
        <v>0.20196000000000003</v>
      </c>
      <c r="P51" s="27">
        <v>0.20196000000000003</v>
      </c>
      <c r="Q51" s="27">
        <v>0.15147000000000002</v>
      </c>
      <c r="R51" s="27">
        <v>0.15147000000000002</v>
      </c>
      <c r="S51" s="27">
        <v>0.10098000000000001</v>
      </c>
      <c r="T51" s="27">
        <v>0.10098000000000001</v>
      </c>
      <c r="U51" s="27">
        <v>5.0489999999999993E-2</v>
      </c>
      <c r="V51" s="27">
        <v>5.0489999999999993E-2</v>
      </c>
      <c r="W51" s="27">
        <v>5.0489999999999993E-2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2.4456878639999995</v>
      </c>
      <c r="D2" s="21">
        <f t="shared" ref="D2:X2" si="0">SUM(D3,D17,D22,D25,D26,D51,D52)</f>
        <v>1.2230317439999998</v>
      </c>
      <c r="E2" s="21">
        <f t="shared" si="0"/>
        <v>1.2230317439999998</v>
      </c>
      <c r="F2" s="21">
        <f t="shared" si="0"/>
        <v>1.3875550559999998</v>
      </c>
      <c r="G2" s="21">
        <f t="shared" si="0"/>
        <v>0</v>
      </c>
      <c r="H2" s="21">
        <f t="shared" si="0"/>
        <v>1.2230317439999998</v>
      </c>
      <c r="I2" s="21">
        <f t="shared" si="0"/>
        <v>1.2230317439999998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1.2230317439999998</v>
      </c>
      <c r="O2" s="21">
        <f t="shared" si="0"/>
        <v>2.4456878639999995</v>
      </c>
      <c r="P2" s="21">
        <f t="shared" si="0"/>
        <v>0</v>
      </c>
      <c r="Q2" s="21">
        <f t="shared" si="0"/>
        <v>1.2230317439999998</v>
      </c>
      <c r="R2" s="21">
        <f t="shared" si="0"/>
        <v>0</v>
      </c>
      <c r="S2" s="21">
        <f t="shared" si="0"/>
        <v>0</v>
      </c>
      <c r="T2" s="21">
        <f t="shared" si="0"/>
        <v>0.12245342399999998</v>
      </c>
      <c r="U2" s="21">
        <f t="shared" si="0"/>
        <v>0</v>
      </c>
      <c r="V2" s="21">
        <f t="shared" si="0"/>
        <v>0.27758613599999993</v>
      </c>
      <c r="W2" s="21">
        <f t="shared" si="0"/>
        <v>0.12245342399999998</v>
      </c>
      <c r="X2" s="21">
        <f t="shared" si="0"/>
        <v>0.6445707839999999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2.4456878639999995</v>
      </c>
      <c r="D22" s="27">
        <f t="shared" si="6"/>
        <v>1.2230317439999998</v>
      </c>
      <c r="E22" s="27">
        <f t="shared" si="6"/>
        <v>1.2230317439999998</v>
      </c>
      <c r="F22" s="27">
        <f t="shared" si="6"/>
        <v>1.3875550559999998</v>
      </c>
      <c r="G22" s="27">
        <f t="shared" si="6"/>
        <v>0</v>
      </c>
      <c r="H22" s="27">
        <f t="shared" si="6"/>
        <v>1.2230317439999998</v>
      </c>
      <c r="I22" s="27">
        <f t="shared" si="6"/>
        <v>1.2230317439999998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1.2230317439999998</v>
      </c>
      <c r="O22" s="27">
        <f t="shared" si="6"/>
        <v>2.4456878639999995</v>
      </c>
      <c r="P22" s="27">
        <f t="shared" si="6"/>
        <v>0</v>
      </c>
      <c r="Q22" s="27">
        <f t="shared" si="6"/>
        <v>1.2230317439999998</v>
      </c>
      <c r="R22" s="27">
        <f t="shared" si="6"/>
        <v>0</v>
      </c>
      <c r="S22" s="27">
        <f t="shared" si="6"/>
        <v>0</v>
      </c>
      <c r="T22" s="27">
        <f t="shared" si="6"/>
        <v>0.12245342399999998</v>
      </c>
      <c r="U22" s="27">
        <f t="shared" si="6"/>
        <v>0</v>
      </c>
      <c r="V22" s="27">
        <f t="shared" si="6"/>
        <v>0.27758613599999993</v>
      </c>
      <c r="W22" s="27">
        <f t="shared" si="6"/>
        <v>0.12245342399999998</v>
      </c>
      <c r="X22" s="27">
        <f t="shared" si="6"/>
        <v>0.6445707839999999</v>
      </c>
    </row>
    <row r="23" spans="1:24" ht="11.25" customHeight="1" x14ac:dyDescent="0.2">
      <c r="A23" s="29" t="s">
        <v>36</v>
      </c>
      <c r="B23" s="7" t="s">
        <v>37</v>
      </c>
      <c r="C23" s="8">
        <v>2.4456878639999995</v>
      </c>
      <c r="D23" s="8">
        <v>1.2230317439999998</v>
      </c>
      <c r="E23" s="8">
        <v>1.2230317439999998</v>
      </c>
      <c r="F23" s="8">
        <v>0</v>
      </c>
      <c r="G23" s="8">
        <v>0</v>
      </c>
      <c r="H23" s="8">
        <v>1.2230317439999998</v>
      </c>
      <c r="I23" s="8">
        <v>1.2230317439999998</v>
      </c>
      <c r="J23" s="8">
        <v>0</v>
      </c>
      <c r="K23" s="8">
        <v>0</v>
      </c>
      <c r="L23" s="8">
        <v>0</v>
      </c>
      <c r="M23" s="8">
        <v>0</v>
      </c>
      <c r="N23" s="8">
        <v>1.2230317439999998</v>
      </c>
      <c r="O23" s="8">
        <v>2.4456878639999995</v>
      </c>
      <c r="P23" s="8">
        <v>0</v>
      </c>
      <c r="Q23" s="8">
        <v>1.2230317439999998</v>
      </c>
      <c r="R23" s="8">
        <v>0</v>
      </c>
      <c r="S23" s="8">
        <v>0</v>
      </c>
      <c r="T23" s="8">
        <v>0.12245342399999998</v>
      </c>
      <c r="U23" s="8">
        <v>0</v>
      </c>
      <c r="V23" s="8">
        <v>0</v>
      </c>
      <c r="W23" s="8">
        <v>0.12245342399999998</v>
      </c>
      <c r="X23" s="8">
        <v>0.36698464799999991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1.3875550559999998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0.27758613599999993</v>
      </c>
      <c r="W24" s="8">
        <v>0</v>
      </c>
      <c r="X24" s="8">
        <v>0.27758613599999993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0.4479552</v>
      </c>
      <c r="H61" s="49">
        <f t="shared" si="11"/>
        <v>1.4559552</v>
      </c>
      <c r="I61" s="49">
        <f t="shared" si="11"/>
        <v>1.0079999999999998</v>
      </c>
      <c r="J61" s="49">
        <f t="shared" si="11"/>
        <v>0.4479552</v>
      </c>
      <c r="K61" s="49">
        <f t="shared" si="11"/>
        <v>0</v>
      </c>
      <c r="L61" s="49">
        <f t="shared" si="11"/>
        <v>0</v>
      </c>
      <c r="M61" s="49">
        <f t="shared" si="11"/>
        <v>0.4479552</v>
      </c>
      <c r="N61" s="49">
        <f t="shared" si="11"/>
        <v>0.4479552</v>
      </c>
      <c r="O61" s="49">
        <f t="shared" si="11"/>
        <v>0.67213439999999969</v>
      </c>
      <c r="P61" s="49">
        <f t="shared" si="11"/>
        <v>0.33586559999999993</v>
      </c>
      <c r="Q61" s="49">
        <f t="shared" si="11"/>
        <v>1.0079999999999998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0.4479552</v>
      </c>
      <c r="H62" s="52">
        <v>1.4559552</v>
      </c>
      <c r="I62" s="52">
        <v>1.0079999999999998</v>
      </c>
      <c r="J62" s="52">
        <v>0.4479552</v>
      </c>
      <c r="K62" s="52">
        <v>0</v>
      </c>
      <c r="L62" s="52">
        <v>0</v>
      </c>
      <c r="M62" s="52">
        <v>0.4479552</v>
      </c>
      <c r="N62" s="52">
        <v>0.4479552</v>
      </c>
      <c r="O62" s="52">
        <v>0.67213439999999969</v>
      </c>
      <c r="P62" s="52">
        <v>0.33586559999999993</v>
      </c>
      <c r="Q62" s="52">
        <v>1.0079999999999998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1138.4738870400001</v>
      </c>
      <c r="D2" s="21">
        <f t="shared" ref="D2:X2" si="0">SUM(D3,D17,D22,D25,D26,D51,D52)</f>
        <v>1450.0225270800001</v>
      </c>
      <c r="E2" s="21">
        <f t="shared" si="0"/>
        <v>1475.0803350000001</v>
      </c>
      <c r="F2" s="21">
        <f t="shared" si="0"/>
        <v>1461.28762368</v>
      </c>
      <c r="G2" s="21">
        <f t="shared" si="0"/>
        <v>1695.6792698400004</v>
      </c>
      <c r="H2" s="21">
        <f t="shared" si="0"/>
        <v>1798.7586332399999</v>
      </c>
      <c r="I2" s="21">
        <f t="shared" si="0"/>
        <v>1528.5406611599999</v>
      </c>
      <c r="J2" s="21">
        <f t="shared" si="0"/>
        <v>1441.9890885599996</v>
      </c>
      <c r="K2" s="21">
        <f t="shared" si="0"/>
        <v>1845.9899503199999</v>
      </c>
      <c r="L2" s="21">
        <f t="shared" si="0"/>
        <v>1711.8721332000002</v>
      </c>
      <c r="M2" s="21">
        <f t="shared" si="0"/>
        <v>1585.0740398400003</v>
      </c>
      <c r="N2" s="21">
        <f t="shared" si="0"/>
        <v>1550.0923084800002</v>
      </c>
      <c r="O2" s="21">
        <f t="shared" si="0"/>
        <v>1438.1476084799999</v>
      </c>
      <c r="P2" s="21">
        <f t="shared" si="0"/>
        <v>1469.4810987600001</v>
      </c>
      <c r="Q2" s="21">
        <f t="shared" si="0"/>
        <v>1295.3973211199998</v>
      </c>
      <c r="R2" s="21">
        <f t="shared" si="0"/>
        <v>1368.18195984</v>
      </c>
      <c r="S2" s="21">
        <f t="shared" si="0"/>
        <v>1430.24533812</v>
      </c>
      <c r="T2" s="21">
        <f t="shared" si="0"/>
        <v>1402.2522651600002</v>
      </c>
      <c r="U2" s="21">
        <f t="shared" si="0"/>
        <v>1342.60344504</v>
      </c>
      <c r="V2" s="21">
        <f t="shared" si="0"/>
        <v>1365.6267975600001</v>
      </c>
      <c r="W2" s="21">
        <f t="shared" si="0"/>
        <v>1253.8179313199998</v>
      </c>
      <c r="X2" s="21">
        <f t="shared" si="0"/>
        <v>1247.9685552000001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1131.10234704</v>
      </c>
      <c r="D26" s="27">
        <f t="shared" si="7"/>
        <v>1442.7014770800001</v>
      </c>
      <c r="E26" s="27">
        <f t="shared" si="7"/>
        <v>1467.7592850000001</v>
      </c>
      <c r="F26" s="27">
        <f t="shared" si="7"/>
        <v>1454.1685336800001</v>
      </c>
      <c r="G26" s="27">
        <f t="shared" si="7"/>
        <v>1688.6106698400004</v>
      </c>
      <c r="H26" s="27">
        <f t="shared" si="7"/>
        <v>1791.63954324</v>
      </c>
      <c r="I26" s="27">
        <f t="shared" si="7"/>
        <v>1523.08774116</v>
      </c>
      <c r="J26" s="27">
        <f t="shared" si="7"/>
        <v>1436.5361685599996</v>
      </c>
      <c r="K26" s="27">
        <f t="shared" si="7"/>
        <v>1840.68850032</v>
      </c>
      <c r="L26" s="27">
        <f t="shared" si="7"/>
        <v>1708.0853832000003</v>
      </c>
      <c r="M26" s="27">
        <f t="shared" si="7"/>
        <v>1581.6912098400003</v>
      </c>
      <c r="N26" s="27">
        <f t="shared" si="7"/>
        <v>1539.1359784800002</v>
      </c>
      <c r="O26" s="27">
        <f t="shared" si="7"/>
        <v>1431.02851848</v>
      </c>
      <c r="P26" s="27">
        <f t="shared" si="7"/>
        <v>1465.5428787600001</v>
      </c>
      <c r="Q26" s="27">
        <f t="shared" si="7"/>
        <v>1292.3679211199999</v>
      </c>
      <c r="R26" s="27">
        <f t="shared" si="7"/>
        <v>1365.65745984</v>
      </c>
      <c r="S26" s="27">
        <f t="shared" si="7"/>
        <v>1425.60025812</v>
      </c>
      <c r="T26" s="27">
        <f t="shared" si="7"/>
        <v>1397.4052251600001</v>
      </c>
      <c r="U26" s="27">
        <f t="shared" si="7"/>
        <v>1338.81669504</v>
      </c>
      <c r="V26" s="27">
        <f t="shared" si="7"/>
        <v>1243.43857404</v>
      </c>
      <c r="W26" s="27">
        <f t="shared" si="7"/>
        <v>1092.3022389599998</v>
      </c>
      <c r="X26" s="27">
        <f t="shared" si="7"/>
        <v>1159.1061552000001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1131.10234704</v>
      </c>
      <c r="D33" s="19">
        <f t="shared" si="9"/>
        <v>1442.7014770800001</v>
      </c>
      <c r="E33" s="19">
        <f t="shared" si="9"/>
        <v>1467.7592850000001</v>
      </c>
      <c r="F33" s="19">
        <f t="shared" si="9"/>
        <v>1454.1685336800001</v>
      </c>
      <c r="G33" s="19">
        <f t="shared" si="9"/>
        <v>1688.6106698400004</v>
      </c>
      <c r="H33" s="19">
        <f t="shared" si="9"/>
        <v>1791.63954324</v>
      </c>
      <c r="I33" s="19">
        <f t="shared" si="9"/>
        <v>1523.08774116</v>
      </c>
      <c r="J33" s="19">
        <f t="shared" si="9"/>
        <v>1436.5361685599996</v>
      </c>
      <c r="K33" s="19">
        <f t="shared" si="9"/>
        <v>1840.68850032</v>
      </c>
      <c r="L33" s="19">
        <f t="shared" si="9"/>
        <v>1708.0853832000003</v>
      </c>
      <c r="M33" s="19">
        <f t="shared" si="9"/>
        <v>1581.6912098400003</v>
      </c>
      <c r="N33" s="19">
        <f t="shared" si="9"/>
        <v>1539.1359784800002</v>
      </c>
      <c r="O33" s="19">
        <f t="shared" si="9"/>
        <v>1431.02851848</v>
      </c>
      <c r="P33" s="19">
        <f t="shared" si="9"/>
        <v>1465.5428787600001</v>
      </c>
      <c r="Q33" s="19">
        <f t="shared" si="9"/>
        <v>1292.3679211199999</v>
      </c>
      <c r="R33" s="19">
        <f t="shared" si="9"/>
        <v>1365.65745984</v>
      </c>
      <c r="S33" s="19">
        <f t="shared" si="9"/>
        <v>1425.60025812</v>
      </c>
      <c r="T33" s="19">
        <f t="shared" si="9"/>
        <v>1397.4052251600001</v>
      </c>
      <c r="U33" s="19">
        <f t="shared" si="9"/>
        <v>1338.81669504</v>
      </c>
      <c r="V33" s="19">
        <f t="shared" si="9"/>
        <v>1243.43857404</v>
      </c>
      <c r="W33" s="19">
        <f t="shared" si="9"/>
        <v>1092.3022389599998</v>
      </c>
      <c r="X33" s="19">
        <f t="shared" si="9"/>
        <v>1159.1061552000001</v>
      </c>
    </row>
    <row r="34" spans="1:24" ht="11.25" customHeight="1" x14ac:dyDescent="0.2">
      <c r="A34" s="28" t="s">
        <v>54</v>
      </c>
      <c r="B34" s="7" t="s">
        <v>55</v>
      </c>
      <c r="C34" s="8">
        <v>476.741376</v>
      </c>
      <c r="D34" s="8">
        <v>631.82592</v>
      </c>
      <c r="E34" s="8">
        <v>691.91428608000001</v>
      </c>
      <c r="F34" s="8">
        <v>743.03993088000016</v>
      </c>
      <c r="G34" s="8">
        <v>861.12004608000018</v>
      </c>
      <c r="H34" s="8">
        <v>877.8931891200001</v>
      </c>
      <c r="I34" s="8">
        <v>743.20022016000007</v>
      </c>
      <c r="J34" s="8">
        <v>538.36192511999991</v>
      </c>
      <c r="K34" s="8">
        <v>803.76945407999995</v>
      </c>
      <c r="L34" s="8">
        <v>767.77466112000002</v>
      </c>
      <c r="M34" s="8">
        <v>808.62561792000008</v>
      </c>
      <c r="N34" s="8">
        <v>763.00019712000017</v>
      </c>
      <c r="O34" s="8">
        <v>755.18790911999997</v>
      </c>
      <c r="P34" s="8">
        <v>849.88569600000028</v>
      </c>
      <c r="Q34" s="8">
        <v>746.49599999999998</v>
      </c>
      <c r="R34" s="8">
        <v>797.86031616000002</v>
      </c>
      <c r="S34" s="8">
        <v>864.60950015999993</v>
      </c>
      <c r="T34" s="8">
        <v>879.47534592</v>
      </c>
      <c r="U34" s="8">
        <v>824.42873087999999</v>
      </c>
      <c r="V34" s="8">
        <v>770.52529152</v>
      </c>
      <c r="W34" s="8">
        <v>629.11323647999996</v>
      </c>
      <c r="X34" s="8">
        <v>714.31849727999997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6.340084919999998</v>
      </c>
      <c r="D43" s="8">
        <v>3.1699090799999992</v>
      </c>
      <c r="E43" s="8">
        <v>6.340084919999998</v>
      </c>
      <c r="F43" s="8">
        <v>6.340084919999998</v>
      </c>
      <c r="G43" s="8">
        <v>6.340084919999998</v>
      </c>
      <c r="H43" s="8">
        <v>9.5099939999999972</v>
      </c>
      <c r="I43" s="8">
        <v>9.5099939999999972</v>
      </c>
      <c r="J43" s="8">
        <v>6.3830332799999994</v>
      </c>
      <c r="K43" s="8">
        <v>6.3830332799999994</v>
      </c>
      <c r="L43" s="8">
        <v>9.5745499200000026</v>
      </c>
      <c r="M43" s="8">
        <v>9.5745499200000026</v>
      </c>
      <c r="N43" s="8">
        <v>6.3830332799999994</v>
      </c>
      <c r="O43" s="8">
        <v>6.3830332799999994</v>
      </c>
      <c r="P43" s="8">
        <v>9.5745499200000026</v>
      </c>
      <c r="Q43" s="8">
        <v>9.5745499200000026</v>
      </c>
      <c r="R43" s="8">
        <v>12.703644719999996</v>
      </c>
      <c r="S43" s="8">
        <v>12.703644719999996</v>
      </c>
      <c r="T43" s="8">
        <v>11.751044760000003</v>
      </c>
      <c r="U43" s="8">
        <v>13.021355880000002</v>
      </c>
      <c r="V43" s="8">
        <v>11.433333599999999</v>
      </c>
      <c r="W43" s="8">
        <v>12.718583279999999</v>
      </c>
      <c r="X43" s="8">
        <v>10.17475992</v>
      </c>
    </row>
    <row r="44" spans="1:24" ht="11.25" customHeight="1" x14ac:dyDescent="0.2">
      <c r="A44" s="28" t="s">
        <v>74</v>
      </c>
      <c r="B44" s="7" t="s">
        <v>75</v>
      </c>
      <c r="C44" s="8">
        <v>380.61750311999992</v>
      </c>
      <c r="D44" s="8">
        <v>473.45115600000008</v>
      </c>
      <c r="E44" s="8">
        <v>473.45115600000008</v>
      </c>
      <c r="F44" s="8">
        <v>399.18440088000006</v>
      </c>
      <c r="G44" s="8">
        <v>448.69566384000001</v>
      </c>
      <c r="H44" s="8">
        <v>519.86784311999997</v>
      </c>
      <c r="I44" s="8">
        <v>445.60108799999995</v>
      </c>
      <c r="J44" s="8">
        <v>579.82030415999986</v>
      </c>
      <c r="K44" s="8">
        <v>629.43076295999992</v>
      </c>
      <c r="L44" s="8">
        <v>551.91450816000008</v>
      </c>
      <c r="M44" s="8">
        <v>387.85294800000014</v>
      </c>
      <c r="N44" s="8">
        <v>390.93108408000012</v>
      </c>
      <c r="O44" s="8">
        <v>335.20308408000011</v>
      </c>
      <c r="P44" s="8">
        <v>243.17776584000001</v>
      </c>
      <c r="Q44" s="8">
        <v>192.49287120000002</v>
      </c>
      <c r="R44" s="8">
        <v>189.00541296</v>
      </c>
      <c r="S44" s="8">
        <v>143.99864424000003</v>
      </c>
      <c r="T44" s="8">
        <v>126.72045648000004</v>
      </c>
      <c r="U44" s="8">
        <v>114.90472728</v>
      </c>
      <c r="V44" s="8">
        <v>74.063347920000027</v>
      </c>
      <c r="W44" s="8">
        <v>124.81121520000001</v>
      </c>
      <c r="X44" s="8">
        <v>81.25839000000002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267.40338299999996</v>
      </c>
      <c r="D48" s="8">
        <v>334.25449200000003</v>
      </c>
      <c r="E48" s="8">
        <v>296.05375800000002</v>
      </c>
      <c r="F48" s="8">
        <v>305.60411699999997</v>
      </c>
      <c r="G48" s="8">
        <v>372.45487500000002</v>
      </c>
      <c r="H48" s="8">
        <v>384.368517</v>
      </c>
      <c r="I48" s="8">
        <v>324.77643899999998</v>
      </c>
      <c r="J48" s="8">
        <v>311.97090600000001</v>
      </c>
      <c r="K48" s="8">
        <v>401.10524999999996</v>
      </c>
      <c r="L48" s="8">
        <v>378.82166399999994</v>
      </c>
      <c r="M48" s="8">
        <v>375.63809400000002</v>
      </c>
      <c r="N48" s="8">
        <v>378.82166399999994</v>
      </c>
      <c r="O48" s="8">
        <v>334.25449200000003</v>
      </c>
      <c r="P48" s="8">
        <v>362.90486699999997</v>
      </c>
      <c r="Q48" s="8">
        <v>343.80450000000002</v>
      </c>
      <c r="R48" s="8">
        <v>366.08808600000003</v>
      </c>
      <c r="S48" s="8">
        <v>404.28846899999996</v>
      </c>
      <c r="T48" s="8">
        <v>379.45837799999998</v>
      </c>
      <c r="U48" s="8">
        <v>386.46188099999995</v>
      </c>
      <c r="V48" s="8">
        <v>387.41660099999996</v>
      </c>
      <c r="W48" s="8">
        <v>325.65920399999999</v>
      </c>
      <c r="X48" s="8">
        <v>353.35450800000001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7.3715400000000004</v>
      </c>
      <c r="D51" s="27">
        <v>7.3210500000000014</v>
      </c>
      <c r="E51" s="27">
        <v>7.3210500000000014</v>
      </c>
      <c r="F51" s="27">
        <v>7.1190900000000017</v>
      </c>
      <c r="G51" s="27">
        <v>7.0686000000000018</v>
      </c>
      <c r="H51" s="27">
        <v>7.1190900000000017</v>
      </c>
      <c r="I51" s="27">
        <v>5.4529200000000015</v>
      </c>
      <c r="J51" s="27">
        <v>5.4529200000000007</v>
      </c>
      <c r="K51" s="27">
        <v>5.3014500000000009</v>
      </c>
      <c r="L51" s="27">
        <v>3.7867500000000009</v>
      </c>
      <c r="M51" s="27">
        <v>3.3828300000000007</v>
      </c>
      <c r="N51" s="27">
        <v>10.956330000000001</v>
      </c>
      <c r="O51" s="27">
        <v>7.119089999999999</v>
      </c>
      <c r="P51" s="27">
        <v>3.9382200000000012</v>
      </c>
      <c r="Q51" s="27">
        <v>3.0293999999999999</v>
      </c>
      <c r="R51" s="27">
        <v>2.5245000000000002</v>
      </c>
      <c r="S51" s="27">
        <v>4.6450800000000019</v>
      </c>
      <c r="T51" s="27">
        <v>4.8470399999999998</v>
      </c>
      <c r="U51" s="27">
        <v>3.7867499999999992</v>
      </c>
      <c r="V51" s="27">
        <v>122.18822351999999</v>
      </c>
      <c r="W51" s="27">
        <v>161.51569235999997</v>
      </c>
      <c r="X51" s="27">
        <v>88.86239999999998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0.4479552</v>
      </c>
      <c r="J61" s="49">
        <f t="shared" si="11"/>
        <v>0.11208959999999998</v>
      </c>
      <c r="K61" s="49">
        <f t="shared" si="11"/>
        <v>0.11208959999999998</v>
      </c>
      <c r="L61" s="49">
        <f t="shared" si="11"/>
        <v>0.89591040000000022</v>
      </c>
      <c r="M61" s="49">
        <f t="shared" si="11"/>
        <v>0.11208959999999998</v>
      </c>
      <c r="N61" s="49">
        <f t="shared" si="11"/>
        <v>0.22417920000000002</v>
      </c>
      <c r="O61" s="49">
        <f t="shared" si="11"/>
        <v>0.4479552</v>
      </c>
      <c r="P61" s="49">
        <f t="shared" si="11"/>
        <v>0.33586559999999993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0.4479552</v>
      </c>
      <c r="J62" s="52">
        <v>0.11208959999999998</v>
      </c>
      <c r="K62" s="52">
        <v>0.11208959999999998</v>
      </c>
      <c r="L62" s="52">
        <v>0.89591040000000022</v>
      </c>
      <c r="M62" s="52">
        <v>0.11208959999999998</v>
      </c>
      <c r="N62" s="52">
        <v>0.22417920000000002</v>
      </c>
      <c r="O62" s="52">
        <v>0.4479552</v>
      </c>
      <c r="P62" s="52">
        <v>0.33586559999999993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10.552409999999998</v>
      </c>
      <c r="R2" s="21">
        <f t="shared" si="0"/>
        <v>70.13060999999999</v>
      </c>
      <c r="S2" s="21">
        <f t="shared" si="0"/>
        <v>57.104190000000003</v>
      </c>
      <c r="T2" s="21">
        <f t="shared" si="0"/>
        <v>38.423293920000013</v>
      </c>
      <c r="U2" s="21">
        <f t="shared" si="0"/>
        <v>39.836408040000002</v>
      </c>
      <c r="V2" s="21">
        <f t="shared" si="0"/>
        <v>35.495075879999987</v>
      </c>
      <c r="W2" s="21">
        <f t="shared" si="0"/>
        <v>42.512176080000003</v>
      </c>
      <c r="X2" s="21">
        <f t="shared" si="0"/>
        <v>29.789099999999994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10.552409999999998</v>
      </c>
      <c r="R51" s="27">
        <v>70.13060999999999</v>
      </c>
      <c r="S51" s="27">
        <v>57.104190000000003</v>
      </c>
      <c r="T51" s="27">
        <v>38.423293920000013</v>
      </c>
      <c r="U51" s="27">
        <v>39.836408040000002</v>
      </c>
      <c r="V51" s="27">
        <v>35.495075879999987</v>
      </c>
      <c r="W51" s="27">
        <v>42.512176080000003</v>
      </c>
      <c r="X51" s="27">
        <v>29.789099999999994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5163.2605272600003</v>
      </c>
      <c r="D2" s="21">
        <f t="shared" ref="D2:X2" si="0">SUM(D3,D17,D22,D25,D26,D51,D52)</f>
        <v>5351.8050255960006</v>
      </c>
      <c r="E2" s="21">
        <f t="shared" si="0"/>
        <v>5613.4300921559998</v>
      </c>
      <c r="F2" s="21">
        <f t="shared" si="0"/>
        <v>5724.3189169079997</v>
      </c>
      <c r="G2" s="21">
        <f t="shared" si="0"/>
        <v>6182.81293104</v>
      </c>
      <c r="H2" s="21">
        <f t="shared" si="0"/>
        <v>6763.1289433920001</v>
      </c>
      <c r="I2" s="21">
        <f t="shared" si="0"/>
        <v>7277.9084002079999</v>
      </c>
      <c r="J2" s="21">
        <f t="shared" si="0"/>
        <v>8006.4927657360004</v>
      </c>
      <c r="K2" s="21">
        <f t="shared" si="0"/>
        <v>7768.6625499840002</v>
      </c>
      <c r="L2" s="21">
        <f t="shared" si="0"/>
        <v>6566.7217285080005</v>
      </c>
      <c r="M2" s="21">
        <f t="shared" si="0"/>
        <v>6955.8475205880004</v>
      </c>
      <c r="N2" s="21">
        <f t="shared" si="0"/>
        <v>7043.715218628</v>
      </c>
      <c r="O2" s="21">
        <f t="shared" si="0"/>
        <v>7094.6902507320001</v>
      </c>
      <c r="P2" s="21">
        <f t="shared" si="0"/>
        <v>7022.3799209400004</v>
      </c>
      <c r="Q2" s="21">
        <f t="shared" si="0"/>
        <v>7324.2956399400009</v>
      </c>
      <c r="R2" s="21">
        <f t="shared" si="0"/>
        <v>7353.5059275120011</v>
      </c>
      <c r="S2" s="21">
        <f t="shared" si="0"/>
        <v>7836.03819234</v>
      </c>
      <c r="T2" s="21">
        <f t="shared" si="0"/>
        <v>8194.7472728039975</v>
      </c>
      <c r="U2" s="21">
        <f t="shared" si="0"/>
        <v>8682.2153101080003</v>
      </c>
      <c r="V2" s="21">
        <f t="shared" si="0"/>
        <v>8880.4864515959998</v>
      </c>
      <c r="W2" s="21">
        <f t="shared" si="0"/>
        <v>8534.1989107440022</v>
      </c>
      <c r="X2" s="21">
        <f t="shared" si="0"/>
        <v>8787.3750911159987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298.27295809199995</v>
      </c>
      <c r="D3" s="24">
        <f t="shared" si="1"/>
        <v>257.26171892399992</v>
      </c>
      <c r="E3" s="24">
        <f t="shared" si="1"/>
        <v>466.54267568399996</v>
      </c>
      <c r="F3" s="24">
        <f t="shared" si="1"/>
        <v>617.90018353199991</v>
      </c>
      <c r="G3" s="24">
        <f t="shared" si="1"/>
        <v>593.63000755199994</v>
      </c>
      <c r="H3" s="24">
        <f t="shared" si="1"/>
        <v>657.04493015999992</v>
      </c>
      <c r="I3" s="24">
        <f t="shared" si="1"/>
        <v>919.19224958399968</v>
      </c>
      <c r="J3" s="24">
        <f t="shared" si="1"/>
        <v>881.02850666400002</v>
      </c>
      <c r="K3" s="24">
        <f t="shared" si="1"/>
        <v>750.13054905600006</v>
      </c>
      <c r="L3" s="24">
        <f t="shared" si="1"/>
        <v>576.15302962800024</v>
      </c>
      <c r="M3" s="24">
        <f t="shared" si="1"/>
        <v>718.09789654800022</v>
      </c>
      <c r="N3" s="24">
        <f t="shared" si="1"/>
        <v>832.03573914000015</v>
      </c>
      <c r="O3" s="24">
        <f t="shared" si="1"/>
        <v>792.41286704400011</v>
      </c>
      <c r="P3" s="24">
        <f t="shared" si="1"/>
        <v>901.53011912400029</v>
      </c>
      <c r="Q3" s="24">
        <f t="shared" si="1"/>
        <v>778.31049934800001</v>
      </c>
      <c r="R3" s="24">
        <f t="shared" si="1"/>
        <v>634.010387616</v>
      </c>
      <c r="S3" s="24">
        <f t="shared" si="1"/>
        <v>634.12629238799968</v>
      </c>
      <c r="T3" s="24">
        <f t="shared" si="1"/>
        <v>650.45361877199969</v>
      </c>
      <c r="U3" s="24">
        <f t="shared" si="1"/>
        <v>689.49080053199998</v>
      </c>
      <c r="V3" s="24">
        <f t="shared" si="1"/>
        <v>673.92075301199964</v>
      </c>
      <c r="W3" s="24">
        <f t="shared" si="1"/>
        <v>538.15609087200005</v>
      </c>
      <c r="X3" s="24">
        <f t="shared" si="1"/>
        <v>638.83725008399983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14.303441880000005</v>
      </c>
      <c r="D4" s="19">
        <f t="shared" si="2"/>
        <v>0</v>
      </c>
      <c r="E4" s="19">
        <f t="shared" si="2"/>
        <v>9.5355140400000042</v>
      </c>
      <c r="F4" s="19">
        <f t="shared" si="2"/>
        <v>113.08514940000003</v>
      </c>
      <c r="G4" s="19">
        <f t="shared" si="2"/>
        <v>65.53556334000001</v>
      </c>
      <c r="H4" s="19">
        <f t="shared" si="2"/>
        <v>0</v>
      </c>
      <c r="I4" s="19">
        <f t="shared" si="2"/>
        <v>11.919477960000004</v>
      </c>
      <c r="J4" s="19">
        <f t="shared" si="2"/>
        <v>0</v>
      </c>
      <c r="K4" s="19">
        <f t="shared" si="2"/>
        <v>72.394114500000029</v>
      </c>
      <c r="L4" s="19">
        <f t="shared" si="2"/>
        <v>238.01136534000014</v>
      </c>
      <c r="M4" s="19">
        <f t="shared" si="2"/>
        <v>338.5119441600001</v>
      </c>
      <c r="N4" s="19">
        <f t="shared" si="2"/>
        <v>716.33687346000011</v>
      </c>
      <c r="O4" s="19">
        <f t="shared" si="2"/>
        <v>701.15584320000016</v>
      </c>
      <c r="P4" s="19">
        <f t="shared" si="2"/>
        <v>834.94672200000025</v>
      </c>
      <c r="Q4" s="19">
        <f t="shared" si="2"/>
        <v>724.97972664000008</v>
      </c>
      <c r="R4" s="19">
        <f t="shared" si="2"/>
        <v>592.45021403999999</v>
      </c>
      <c r="S4" s="19">
        <f t="shared" si="2"/>
        <v>580.79324915999973</v>
      </c>
      <c r="T4" s="19">
        <f t="shared" si="2"/>
        <v>589.88014415999976</v>
      </c>
      <c r="U4" s="19">
        <f t="shared" si="2"/>
        <v>627.08985647999998</v>
      </c>
      <c r="V4" s="19">
        <f t="shared" si="2"/>
        <v>617.05596959999968</v>
      </c>
      <c r="W4" s="19">
        <f t="shared" si="2"/>
        <v>479.21601348000002</v>
      </c>
      <c r="X4" s="19">
        <f t="shared" si="2"/>
        <v>583.85013083999991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74.94309324000001</v>
      </c>
      <c r="G5" s="8">
        <f>FC_IND_E!G5+FC_TRA_E!G5+FC_OTH_E!G5</f>
        <v>10.70610138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8.0294801399999987</v>
      </c>
      <c r="L5" s="8">
        <f>FC_IND_E!L5+FC_TRA_E!L5+FC_OTH_E!L5</f>
        <v>40.148167860000001</v>
      </c>
      <c r="M5" s="8">
        <f>FC_IND_E!M5+FC_TRA_E!M5+FC_OTH_E!M5</f>
        <v>0</v>
      </c>
      <c r="N5" s="8">
        <f>FC_IND_E!N5+FC_TRA_E!N5+FC_OTH_E!N5</f>
        <v>10.706101379999998</v>
      </c>
      <c r="O5" s="8">
        <f>FC_IND_E!O5+FC_TRA_E!O5+FC_OTH_E!O5</f>
        <v>2.6766212399999998</v>
      </c>
      <c r="P5" s="8">
        <f>FC_IND_E!P5+FC_TRA_E!P5+FC_OTH_E!P5</f>
        <v>5.3532424799999996</v>
      </c>
      <c r="Q5" s="8">
        <f>FC_IND_E!Q5+FC_TRA_E!Q5+FC_OTH_E!Q5</f>
        <v>2.6766212399999998</v>
      </c>
      <c r="R5" s="8">
        <f>FC_IND_E!R5+FC_TRA_E!R5+FC_OTH_E!R5</f>
        <v>0</v>
      </c>
      <c r="S5" s="8">
        <f>FC_IND_E!S5+FC_TRA_E!S5+FC_OTH_E!S5</f>
        <v>2.6766212399999998</v>
      </c>
      <c r="T5" s="8">
        <f>FC_IND_E!T5+FC_TRA_E!T5+FC_OTH_E!T5</f>
        <v>0.53547767999999973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4.7528553599999999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14.303441880000005</v>
      </c>
      <c r="D7" s="8">
        <f>FC_IND_E!D7+FC_TRA_E!D7+FC_OTH_E!D7</f>
        <v>0</v>
      </c>
      <c r="E7" s="8">
        <f>FC_IND_E!E7+FC_TRA_E!E7+FC_OTH_E!E7</f>
        <v>9.5355140400000042</v>
      </c>
      <c r="F7" s="8">
        <f>FC_IND_E!F7+FC_TRA_E!F7+FC_OTH_E!F7</f>
        <v>38.142056160000024</v>
      </c>
      <c r="G7" s="8">
        <f>FC_IND_E!G7+FC_TRA_E!G7+FC_OTH_E!G7</f>
        <v>54.82946196000001</v>
      </c>
      <c r="H7" s="8">
        <f>FC_IND_E!H7+FC_TRA_E!H7+FC_OTH_E!H7</f>
        <v>0</v>
      </c>
      <c r="I7" s="8">
        <f>FC_IND_E!I7+FC_TRA_E!I7+FC_OTH_E!I7</f>
        <v>11.919477960000004</v>
      </c>
      <c r="J7" s="8">
        <f>FC_IND_E!J7+FC_TRA_E!J7+FC_OTH_E!J7</f>
        <v>0</v>
      </c>
      <c r="K7" s="8">
        <f>FC_IND_E!K7+FC_TRA_E!K7+FC_OTH_E!K7</f>
        <v>64.364634360000025</v>
      </c>
      <c r="L7" s="8">
        <f>FC_IND_E!L7+FC_TRA_E!L7+FC_OTH_E!L7</f>
        <v>197.86319748000014</v>
      </c>
      <c r="M7" s="8">
        <f>FC_IND_E!M7+FC_TRA_E!M7+FC_OTH_E!M7</f>
        <v>338.5119441600001</v>
      </c>
      <c r="N7" s="8">
        <f>FC_IND_E!N7+FC_TRA_E!N7+FC_OTH_E!N7</f>
        <v>705.63077208000016</v>
      </c>
      <c r="O7" s="8">
        <f>FC_IND_E!O7+FC_TRA_E!O7+FC_OTH_E!O7</f>
        <v>698.47922196000013</v>
      </c>
      <c r="P7" s="8">
        <f>FC_IND_E!P7+FC_TRA_E!P7+FC_OTH_E!P7</f>
        <v>829.5934795200003</v>
      </c>
      <c r="Q7" s="8">
        <f>FC_IND_E!Q7+FC_TRA_E!Q7+FC_OTH_E!Q7</f>
        <v>717.55025004000004</v>
      </c>
      <c r="R7" s="8">
        <f>FC_IND_E!R7+FC_TRA_E!R7+FC_OTH_E!R7</f>
        <v>592.45021403999999</v>
      </c>
      <c r="S7" s="8">
        <f>FC_IND_E!S7+FC_TRA_E!S7+FC_OTH_E!S7</f>
        <v>578.1166279199997</v>
      </c>
      <c r="T7" s="8">
        <f>FC_IND_E!T7+FC_TRA_E!T7+FC_OTH_E!T7</f>
        <v>589.34466647999977</v>
      </c>
      <c r="U7" s="8">
        <f>FC_IND_E!U7+FC_TRA_E!U7+FC_OTH_E!U7</f>
        <v>627.08985647999998</v>
      </c>
      <c r="V7" s="8">
        <f>FC_IND_E!V7+FC_TRA_E!V7+FC_OTH_E!V7</f>
        <v>617.05596959999968</v>
      </c>
      <c r="W7" s="8">
        <f>FC_IND_E!W7+FC_TRA_E!W7+FC_OTH_E!W7</f>
        <v>479.21601348000002</v>
      </c>
      <c r="X7" s="8">
        <f>FC_IND_E!X7+FC_TRA_E!X7+FC_OTH_E!X7</f>
        <v>583.85013083999991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245.60630927999998</v>
      </c>
      <c r="D8" s="19">
        <f t="shared" si="3"/>
        <v>225.29244527999992</v>
      </c>
      <c r="E8" s="19">
        <f t="shared" si="3"/>
        <v>425.03788799999995</v>
      </c>
      <c r="F8" s="19">
        <f t="shared" si="3"/>
        <v>466.45182719999991</v>
      </c>
      <c r="G8" s="19">
        <f t="shared" si="3"/>
        <v>489.7312372799999</v>
      </c>
      <c r="H8" s="19">
        <f t="shared" si="3"/>
        <v>599.5003161599999</v>
      </c>
      <c r="I8" s="19">
        <f t="shared" si="3"/>
        <v>830.54635775999975</v>
      </c>
      <c r="J8" s="19">
        <f t="shared" si="3"/>
        <v>804.30209280000008</v>
      </c>
      <c r="K8" s="19">
        <f t="shared" si="3"/>
        <v>623.38878720000002</v>
      </c>
      <c r="L8" s="19">
        <f t="shared" si="3"/>
        <v>302.97542400000009</v>
      </c>
      <c r="M8" s="19">
        <f t="shared" si="3"/>
        <v>328.4348788800001</v>
      </c>
      <c r="N8" s="19">
        <f t="shared" si="3"/>
        <v>58.154251679999987</v>
      </c>
      <c r="O8" s="19">
        <f t="shared" si="3"/>
        <v>30.515443199999989</v>
      </c>
      <c r="P8" s="19">
        <f t="shared" si="3"/>
        <v>5.8418164799999976</v>
      </c>
      <c r="Q8" s="19">
        <f t="shared" si="3"/>
        <v>2.1796991999999999</v>
      </c>
      <c r="R8" s="19">
        <f t="shared" si="3"/>
        <v>0</v>
      </c>
      <c r="S8" s="19">
        <f t="shared" si="3"/>
        <v>2.1819697199999979</v>
      </c>
      <c r="T8" s="19">
        <f t="shared" si="3"/>
        <v>6.5455631999999975</v>
      </c>
      <c r="U8" s="19">
        <f t="shared" si="3"/>
        <v>2.6185712399999992</v>
      </c>
      <c r="V8" s="19">
        <f t="shared" si="3"/>
        <v>2.8368719999999996</v>
      </c>
      <c r="W8" s="19">
        <f t="shared" si="3"/>
        <v>0.4362555600000006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244.12389119999997</v>
      </c>
      <c r="D9" s="8">
        <f>FC_IND_E!D9+FC_TRA_E!D9+FC_OTH_E!D9</f>
        <v>222.32724479999993</v>
      </c>
      <c r="E9" s="8">
        <f>FC_IND_E!E9+FC_TRA_E!E9+FC_OTH_E!E9</f>
        <v>425.03788799999995</v>
      </c>
      <c r="F9" s="8">
        <f>FC_IND_E!F9+FC_TRA_E!F9+FC_OTH_E!F9</f>
        <v>466.45182719999991</v>
      </c>
      <c r="G9" s="8">
        <f>FC_IND_E!G9+FC_TRA_E!G9+FC_OTH_E!G9</f>
        <v>488.2488191999999</v>
      </c>
      <c r="H9" s="8">
        <f>FC_IND_E!H9+FC_TRA_E!H9+FC_OTH_E!H9</f>
        <v>595.05269759999987</v>
      </c>
      <c r="I9" s="8">
        <f>FC_IND_E!I9+FC_TRA_E!I9+FC_OTH_E!I9</f>
        <v>826.09873919999973</v>
      </c>
      <c r="J9" s="8">
        <f>FC_IND_E!J9+FC_TRA_E!J9+FC_OTH_E!J9</f>
        <v>804.30209280000008</v>
      </c>
      <c r="K9" s="8">
        <f>FC_IND_E!K9+FC_TRA_E!K9+FC_OTH_E!K9</f>
        <v>623.38878720000002</v>
      </c>
      <c r="L9" s="8">
        <f>FC_IND_E!L9+FC_TRA_E!L9+FC_OTH_E!L9</f>
        <v>302.97542400000009</v>
      </c>
      <c r="M9" s="8">
        <f>FC_IND_E!M9+FC_TRA_E!M9+FC_OTH_E!M9</f>
        <v>326.9524608000001</v>
      </c>
      <c r="N9" s="8">
        <f>FC_IND_E!N9+FC_TRA_E!N9+FC_OTH_E!N9</f>
        <v>56.671833599999985</v>
      </c>
      <c r="O9" s="8">
        <f>FC_IND_E!O9+FC_TRA_E!O9+FC_OTH_E!O9</f>
        <v>30.515443199999989</v>
      </c>
      <c r="P9" s="8">
        <f>FC_IND_E!P9+FC_TRA_E!P9+FC_OTH_E!P9</f>
        <v>4.3593983999999981</v>
      </c>
      <c r="Q9" s="8">
        <f>FC_IND_E!Q9+FC_TRA_E!Q9+FC_OTH_E!Q9</f>
        <v>2.1796991999999999</v>
      </c>
      <c r="R9" s="8">
        <f>FC_IND_E!R9+FC_TRA_E!R9+FC_OTH_E!R9</f>
        <v>0</v>
      </c>
      <c r="S9" s="8">
        <f>FC_IND_E!S9+FC_TRA_E!S9+FC_OTH_E!S9</f>
        <v>2.1819697199999979</v>
      </c>
      <c r="T9" s="8">
        <f>FC_IND_E!T9+FC_TRA_E!T9+FC_OTH_E!T9</f>
        <v>6.5455631999999975</v>
      </c>
      <c r="U9" s="8">
        <f>FC_IND_E!U9+FC_TRA_E!U9+FC_OTH_E!U9</f>
        <v>2.6185712399999992</v>
      </c>
      <c r="V9" s="8">
        <f>FC_IND_E!V9+FC_TRA_E!V9+FC_OTH_E!V9</f>
        <v>2.8368719999999996</v>
      </c>
      <c r="W9" s="8">
        <f>FC_IND_E!W9+FC_TRA_E!W9+FC_OTH_E!W9</f>
        <v>0.4362555600000006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1.48241808</v>
      </c>
      <c r="D10" s="8">
        <f>FC_IND_E!D10+FC_TRA_E!D10+FC_OTH_E!D10</f>
        <v>2.9652004799999996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1.4824180800000002</v>
      </c>
      <c r="H10" s="8">
        <f>FC_IND_E!H10+FC_TRA_E!H10+FC_OTH_E!H10</f>
        <v>4.4476185599999987</v>
      </c>
      <c r="I10" s="8">
        <f>FC_IND_E!I10+FC_TRA_E!I10+FC_OTH_E!I10</f>
        <v>4.4476185599999996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1.4824180799999997</v>
      </c>
      <c r="N10" s="8">
        <f>FC_IND_E!N10+FC_TRA_E!N10+FC_OTH_E!N10</f>
        <v>1.4824180799999993</v>
      </c>
      <c r="O10" s="8">
        <f>FC_IND_E!O10+FC_TRA_E!O10+FC_OTH_E!O10</f>
        <v>0</v>
      </c>
      <c r="P10" s="8">
        <f>FC_IND_E!P10+FC_TRA_E!P10+FC_OTH_E!P10</f>
        <v>1.4824180799999995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38.363206931999983</v>
      </c>
      <c r="D11" s="19">
        <f t="shared" si="5"/>
        <v>31.96927364399999</v>
      </c>
      <c r="E11" s="19">
        <f t="shared" si="5"/>
        <v>31.96927364399999</v>
      </c>
      <c r="F11" s="19">
        <f t="shared" si="5"/>
        <v>38.363206931999997</v>
      </c>
      <c r="G11" s="19">
        <f t="shared" si="5"/>
        <v>38.363206931999983</v>
      </c>
      <c r="H11" s="19">
        <f t="shared" si="5"/>
        <v>57.544613999999982</v>
      </c>
      <c r="I11" s="19">
        <f t="shared" si="5"/>
        <v>76.726413863999966</v>
      </c>
      <c r="J11" s="19">
        <f t="shared" si="5"/>
        <v>76.726413863999952</v>
      </c>
      <c r="K11" s="19">
        <f t="shared" si="5"/>
        <v>54.347647355999982</v>
      </c>
      <c r="L11" s="19">
        <f t="shared" si="5"/>
        <v>35.16624028799999</v>
      </c>
      <c r="M11" s="19">
        <f t="shared" si="5"/>
        <v>51.151073507999975</v>
      </c>
      <c r="N11" s="19">
        <f t="shared" si="5"/>
        <v>57.544613999999974</v>
      </c>
      <c r="O11" s="19">
        <f t="shared" si="5"/>
        <v>60.741580643999988</v>
      </c>
      <c r="P11" s="19">
        <f t="shared" si="5"/>
        <v>60.741580643999995</v>
      </c>
      <c r="Q11" s="19">
        <f t="shared" si="5"/>
        <v>51.151073507999975</v>
      </c>
      <c r="R11" s="19">
        <f t="shared" si="5"/>
        <v>41.560173575999997</v>
      </c>
      <c r="S11" s="19">
        <f t="shared" si="5"/>
        <v>51.151073507999975</v>
      </c>
      <c r="T11" s="19">
        <f t="shared" si="5"/>
        <v>54.027911411999973</v>
      </c>
      <c r="U11" s="19">
        <f t="shared" si="5"/>
        <v>59.782372811999984</v>
      </c>
      <c r="V11" s="19">
        <f t="shared" si="5"/>
        <v>54.027911411999973</v>
      </c>
      <c r="W11" s="19">
        <f t="shared" si="5"/>
        <v>58.503821832</v>
      </c>
      <c r="X11" s="19">
        <f t="shared" ref="X11" si="6">SUM(X12:X16)</f>
        <v>54.987119243999963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38.363206931999983</v>
      </c>
      <c r="D13" s="8">
        <f>FC_IND_E!D13+FC_TRA_E!D13+FC_OTH_E!D13</f>
        <v>31.96927364399999</v>
      </c>
      <c r="E13" s="8">
        <f>FC_IND_E!E13+FC_TRA_E!E13+FC_OTH_E!E13</f>
        <v>31.96927364399999</v>
      </c>
      <c r="F13" s="8">
        <f>FC_IND_E!F13+FC_TRA_E!F13+FC_OTH_E!F13</f>
        <v>38.363206931999997</v>
      </c>
      <c r="G13" s="8">
        <f>FC_IND_E!G13+FC_TRA_E!G13+FC_OTH_E!G13</f>
        <v>38.363206931999983</v>
      </c>
      <c r="H13" s="8">
        <f>FC_IND_E!H13+FC_TRA_E!H13+FC_OTH_E!H13</f>
        <v>57.544613999999982</v>
      </c>
      <c r="I13" s="8">
        <f>FC_IND_E!I13+FC_TRA_E!I13+FC_OTH_E!I13</f>
        <v>76.726413863999966</v>
      </c>
      <c r="J13" s="8">
        <f>FC_IND_E!J13+FC_TRA_E!J13+FC_OTH_E!J13</f>
        <v>76.726413863999952</v>
      </c>
      <c r="K13" s="8">
        <f>FC_IND_E!K13+FC_TRA_E!K13+FC_OTH_E!K13</f>
        <v>54.347647355999982</v>
      </c>
      <c r="L13" s="8">
        <f>FC_IND_E!L13+FC_TRA_E!L13+FC_OTH_E!L13</f>
        <v>35.16624028799999</v>
      </c>
      <c r="M13" s="8">
        <f>FC_IND_E!M13+FC_TRA_E!M13+FC_OTH_E!M13</f>
        <v>51.151073507999975</v>
      </c>
      <c r="N13" s="8">
        <f>FC_IND_E!N13+FC_TRA_E!N13+FC_OTH_E!N13</f>
        <v>57.544613999999974</v>
      </c>
      <c r="O13" s="8">
        <f>FC_IND_E!O13+FC_TRA_E!O13+FC_OTH_E!O13</f>
        <v>60.741580643999988</v>
      </c>
      <c r="P13" s="8">
        <f>FC_IND_E!P13+FC_TRA_E!P13+FC_OTH_E!P13</f>
        <v>60.741580643999995</v>
      </c>
      <c r="Q13" s="8">
        <f>FC_IND_E!Q13+FC_TRA_E!Q13+FC_OTH_E!Q13</f>
        <v>51.151073507999975</v>
      </c>
      <c r="R13" s="8">
        <f>FC_IND_E!R13+FC_TRA_E!R13+FC_OTH_E!R13</f>
        <v>41.560173575999997</v>
      </c>
      <c r="S13" s="8">
        <f>FC_IND_E!S13+FC_TRA_E!S13+FC_OTH_E!S13</f>
        <v>51.151073507999975</v>
      </c>
      <c r="T13" s="8">
        <f>FC_IND_E!T13+FC_TRA_E!T13+FC_OTH_E!T13</f>
        <v>54.027911411999973</v>
      </c>
      <c r="U13" s="8">
        <f>FC_IND_E!U13+FC_TRA_E!U13+FC_OTH_E!U13</f>
        <v>59.782372811999984</v>
      </c>
      <c r="V13" s="8">
        <f>FC_IND_E!V13+FC_TRA_E!V13+FC_OTH_E!V13</f>
        <v>54.027911411999973</v>
      </c>
      <c r="W13" s="8">
        <f>FC_IND_E!W13+FC_TRA_E!W13+FC_OTH_E!W13</f>
        <v>58.503821832</v>
      </c>
      <c r="X13" s="8">
        <f>FC_IND_E!X13+FC_TRA_E!X13+FC_OTH_E!X13</f>
        <v>54.987119243999963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32.219899847999997</v>
      </c>
      <c r="D22" s="27">
        <f t="shared" si="9"/>
        <v>28.387032552000001</v>
      </c>
      <c r="E22" s="27">
        <f t="shared" si="9"/>
        <v>33.608206151999994</v>
      </c>
      <c r="F22" s="27">
        <f t="shared" si="9"/>
        <v>39.323700935999994</v>
      </c>
      <c r="G22" s="27">
        <f t="shared" si="9"/>
        <v>42.264085608000002</v>
      </c>
      <c r="H22" s="27">
        <f t="shared" si="9"/>
        <v>53.104969871999991</v>
      </c>
      <c r="I22" s="27">
        <f t="shared" si="9"/>
        <v>57.363794783999978</v>
      </c>
      <c r="J22" s="27">
        <f t="shared" si="9"/>
        <v>58.682986271999987</v>
      </c>
      <c r="K22" s="27">
        <f t="shared" si="9"/>
        <v>79.003869047999999</v>
      </c>
      <c r="L22" s="27">
        <f t="shared" si="9"/>
        <v>79.333666919999999</v>
      </c>
      <c r="M22" s="27">
        <f t="shared" si="9"/>
        <v>92.221326359999978</v>
      </c>
      <c r="N22" s="27">
        <f t="shared" si="9"/>
        <v>109.10825452799992</v>
      </c>
      <c r="O22" s="27">
        <f t="shared" si="9"/>
        <v>130.65216904800002</v>
      </c>
      <c r="P22" s="27">
        <f t="shared" si="9"/>
        <v>131.14686585599992</v>
      </c>
      <c r="Q22" s="27">
        <f t="shared" si="9"/>
        <v>114.65847475199996</v>
      </c>
      <c r="R22" s="27">
        <f t="shared" si="9"/>
        <v>81.449932535999977</v>
      </c>
      <c r="S22" s="27">
        <f t="shared" si="9"/>
        <v>97.772297831999879</v>
      </c>
      <c r="T22" s="27">
        <f t="shared" si="9"/>
        <v>105.92709487199997</v>
      </c>
      <c r="U22" s="27">
        <f t="shared" si="9"/>
        <v>122.63334789600002</v>
      </c>
      <c r="V22" s="27">
        <f t="shared" si="9"/>
        <v>95.769470663999954</v>
      </c>
      <c r="W22" s="27">
        <f t="shared" si="9"/>
        <v>63.436507992000024</v>
      </c>
      <c r="X22" s="27">
        <f t="shared" ref="X22" si="10">SUM(X23:X24)</f>
        <v>75.486525911999976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18.342846791999996</v>
      </c>
      <c r="D23" s="8">
        <f>FC_IND_E!D23+FC_TRA_E!D23+FC_OTH_E!D23</f>
        <v>15.897534552</v>
      </c>
      <c r="E23" s="8">
        <f>FC_IND_E!E23+FC_TRA_E!E23+FC_OTH_E!E23</f>
        <v>18.343222415999996</v>
      </c>
      <c r="F23" s="8">
        <f>FC_IND_E!F23+FC_TRA_E!F23+FC_OTH_E!F23</f>
        <v>17.120190672</v>
      </c>
      <c r="G23" s="8">
        <f>FC_IND_E!G23+FC_TRA_E!G23+FC_OTH_E!G23</f>
        <v>15.897534552000002</v>
      </c>
      <c r="H23" s="8">
        <f>FC_IND_E!H23+FC_TRA_E!H23+FC_OTH_E!H23</f>
        <v>28.125973871999996</v>
      </c>
      <c r="I23" s="8">
        <f>FC_IND_E!I23+FC_TRA_E!I23+FC_OTH_E!I23</f>
        <v>17.120190671999996</v>
      </c>
      <c r="J23" s="8">
        <f>FC_IND_E!J23+FC_TRA_E!J23+FC_OTH_E!J23</f>
        <v>7.3374392159999999</v>
      </c>
      <c r="K23" s="8">
        <f>FC_IND_E!K23+FC_TRA_E!K23+FC_OTH_E!K23</f>
        <v>11.0057832</v>
      </c>
      <c r="L23" s="8">
        <f>FC_IND_E!L23+FC_TRA_E!L23+FC_OTH_E!L23</f>
        <v>8.5600953360000016</v>
      </c>
      <c r="M23" s="8">
        <f>FC_IND_E!M23+FC_TRA_E!M23+FC_OTH_E!M23</f>
        <v>15.897158928000003</v>
      </c>
      <c r="N23" s="8">
        <f>FC_IND_E!N23+FC_TRA_E!N23+FC_OTH_E!N23</f>
        <v>24.457629887999992</v>
      </c>
      <c r="O23" s="8">
        <f>FC_IND_E!O23+FC_TRA_E!O23+FC_OTH_E!O23</f>
        <v>29.349005616000003</v>
      </c>
      <c r="P23" s="8">
        <f>FC_IND_E!P23+FC_TRA_E!P23+FC_OTH_E!P23</f>
        <v>25.680286007999985</v>
      </c>
      <c r="Q23" s="8">
        <f>FC_IND_E!Q23+FC_TRA_E!Q23+FC_OTH_E!Q23</f>
        <v>24.457254263999992</v>
      </c>
      <c r="R23" s="8">
        <f>FC_IND_E!R23+FC_TRA_E!R23+FC_OTH_E!R23</f>
        <v>13.451846688000003</v>
      </c>
      <c r="S23" s="8">
        <f>FC_IND_E!S23+FC_TRA_E!S23+FC_OTH_E!S23</f>
        <v>15.897158927999989</v>
      </c>
      <c r="T23" s="8">
        <f>FC_IND_E!T23+FC_TRA_E!T23+FC_OTH_E!T23</f>
        <v>16.141690152000002</v>
      </c>
      <c r="U23" s="8">
        <f>FC_IND_E!U23+FC_TRA_E!U23+FC_OTH_E!U23</f>
        <v>18.832284864000002</v>
      </c>
      <c r="V23" s="8">
        <f>FC_IND_E!V23+FC_TRA_E!V23+FC_OTH_E!V23</f>
        <v>12.228814943999996</v>
      </c>
      <c r="W23" s="8">
        <f>FC_IND_E!W23+FC_TRA_E!W23+FC_OTH_E!W23</f>
        <v>5.0138291520000058</v>
      </c>
      <c r="X23" s="8">
        <f>FC_IND_E!X23+FC_TRA_E!X23+FC_OTH_E!X23</f>
        <v>4.1577820559999994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13.877053055999999</v>
      </c>
      <c r="D24" s="8">
        <f>FC_IND_E!D24+FC_TRA_E!D24+FC_OTH_E!D24</f>
        <v>12.489497999999999</v>
      </c>
      <c r="E24" s="8">
        <f>FC_IND_E!E24+FC_TRA_E!E24+FC_OTH_E!E24</f>
        <v>15.264983735999998</v>
      </c>
      <c r="F24" s="8">
        <f>FC_IND_E!F24+FC_TRA_E!F24+FC_OTH_E!F24</f>
        <v>22.203510263999998</v>
      </c>
      <c r="G24" s="8">
        <f>FC_IND_E!G24+FC_TRA_E!G24+FC_OTH_E!G24</f>
        <v>26.366551056000002</v>
      </c>
      <c r="H24" s="8">
        <f>FC_IND_E!H24+FC_TRA_E!H24+FC_OTH_E!H24</f>
        <v>24.978995999999995</v>
      </c>
      <c r="I24" s="8">
        <f>FC_IND_E!I24+FC_TRA_E!I24+FC_OTH_E!I24</f>
        <v>40.243604111999986</v>
      </c>
      <c r="J24" s="8">
        <f>FC_IND_E!J24+FC_TRA_E!J24+FC_OTH_E!J24</f>
        <v>51.345547055999987</v>
      </c>
      <c r="K24" s="8">
        <f>FC_IND_E!K24+FC_TRA_E!K24+FC_OTH_E!K24</f>
        <v>67.998085848000002</v>
      </c>
      <c r="L24" s="8">
        <f>FC_IND_E!L24+FC_TRA_E!L24+FC_OTH_E!L24</f>
        <v>70.773571583999995</v>
      </c>
      <c r="M24" s="8">
        <f>FC_IND_E!M24+FC_TRA_E!M24+FC_OTH_E!M24</f>
        <v>76.324167431999967</v>
      </c>
      <c r="N24" s="8">
        <f>FC_IND_E!N24+FC_TRA_E!N24+FC_OTH_E!N24</f>
        <v>84.650624639999933</v>
      </c>
      <c r="O24" s="8">
        <f>FC_IND_E!O24+FC_TRA_E!O24+FC_OTH_E!O24</f>
        <v>101.30316343200002</v>
      </c>
      <c r="P24" s="8">
        <f>FC_IND_E!P24+FC_TRA_E!P24+FC_OTH_E!P24</f>
        <v>105.46657984799992</v>
      </c>
      <c r="Q24" s="8">
        <f>FC_IND_E!Q24+FC_TRA_E!Q24+FC_OTH_E!Q24</f>
        <v>90.201220487999962</v>
      </c>
      <c r="R24" s="8">
        <f>FC_IND_E!R24+FC_TRA_E!R24+FC_OTH_E!R24</f>
        <v>67.998085847999974</v>
      </c>
      <c r="S24" s="8">
        <f>FC_IND_E!S24+FC_TRA_E!S24+FC_OTH_E!S24</f>
        <v>81.875138903999897</v>
      </c>
      <c r="T24" s="8">
        <f>FC_IND_E!T24+FC_TRA_E!T24+FC_OTH_E!T24</f>
        <v>89.785404719999974</v>
      </c>
      <c r="U24" s="8">
        <f>FC_IND_E!U24+FC_TRA_E!U24+FC_OTH_E!U24</f>
        <v>103.80106303200002</v>
      </c>
      <c r="V24" s="8">
        <f>FC_IND_E!V24+FC_TRA_E!V24+FC_OTH_E!V24</f>
        <v>83.540655719999961</v>
      </c>
      <c r="W24" s="8">
        <f>FC_IND_E!W24+FC_TRA_E!W24+FC_OTH_E!W24</f>
        <v>58.422678840000017</v>
      </c>
      <c r="X24" s="8">
        <f>FC_IND_E!X24+FC_TRA_E!X24+FC_OTH_E!X24</f>
        <v>71.328743855999974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3979.8400993200003</v>
      </c>
      <c r="D26" s="27">
        <f t="shared" si="11"/>
        <v>4139.8667341200007</v>
      </c>
      <c r="E26" s="27">
        <f t="shared" si="11"/>
        <v>4107.7708603199999</v>
      </c>
      <c r="F26" s="27">
        <f t="shared" si="11"/>
        <v>4033.9686524399999</v>
      </c>
      <c r="G26" s="27">
        <f t="shared" si="11"/>
        <v>4399.5840778800002</v>
      </c>
      <c r="H26" s="27">
        <f t="shared" si="11"/>
        <v>4669.2501033600001</v>
      </c>
      <c r="I26" s="27">
        <f t="shared" si="11"/>
        <v>4860.0143258400003</v>
      </c>
      <c r="J26" s="27">
        <f t="shared" si="11"/>
        <v>5546.5273728000002</v>
      </c>
      <c r="K26" s="27">
        <f t="shared" si="11"/>
        <v>5477.5396918799997</v>
      </c>
      <c r="L26" s="27">
        <f t="shared" si="11"/>
        <v>4563.9598719599999</v>
      </c>
      <c r="M26" s="27">
        <f t="shared" si="11"/>
        <v>4692.0221776799999</v>
      </c>
      <c r="N26" s="27">
        <f t="shared" si="11"/>
        <v>4684.3576149600003</v>
      </c>
      <c r="O26" s="27">
        <f t="shared" si="11"/>
        <v>4720.0882046400002</v>
      </c>
      <c r="P26" s="27">
        <f t="shared" si="11"/>
        <v>4693.0692459599995</v>
      </c>
      <c r="Q26" s="27">
        <f t="shared" si="11"/>
        <v>5205.1770158400013</v>
      </c>
      <c r="R26" s="27">
        <f t="shared" si="11"/>
        <v>5419.1665173600013</v>
      </c>
      <c r="S26" s="27">
        <f t="shared" si="11"/>
        <v>5809.3235521200004</v>
      </c>
      <c r="T26" s="27">
        <f t="shared" si="11"/>
        <v>6099.9606745199981</v>
      </c>
      <c r="U26" s="27">
        <f t="shared" si="11"/>
        <v>6461.7016701599996</v>
      </c>
      <c r="V26" s="27">
        <f t="shared" si="11"/>
        <v>6726.8432588399992</v>
      </c>
      <c r="W26" s="27">
        <f t="shared" si="11"/>
        <v>6554.155838040002</v>
      </c>
      <c r="X26" s="27">
        <f t="shared" si="11"/>
        <v>6535.5956305199988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3979.8400993200003</v>
      </c>
      <c r="D33" s="19">
        <f t="shared" si="14"/>
        <v>4139.8667341200007</v>
      </c>
      <c r="E33" s="19">
        <f t="shared" si="14"/>
        <v>4107.7708603199999</v>
      </c>
      <c r="F33" s="19">
        <f t="shared" si="14"/>
        <v>4033.9686524399999</v>
      </c>
      <c r="G33" s="19">
        <f t="shared" si="14"/>
        <v>4399.5840778800002</v>
      </c>
      <c r="H33" s="19">
        <f t="shared" si="14"/>
        <v>4669.2501033600001</v>
      </c>
      <c r="I33" s="19">
        <f t="shared" si="14"/>
        <v>4860.0143258400003</v>
      </c>
      <c r="J33" s="19">
        <f t="shared" si="14"/>
        <v>5546.5273728000002</v>
      </c>
      <c r="K33" s="19">
        <f t="shared" si="14"/>
        <v>5477.5396918799997</v>
      </c>
      <c r="L33" s="19">
        <f t="shared" si="14"/>
        <v>4563.9598719599999</v>
      </c>
      <c r="M33" s="19">
        <f t="shared" si="14"/>
        <v>4692.0221776799999</v>
      </c>
      <c r="N33" s="19">
        <f t="shared" si="14"/>
        <v>4684.3576149600003</v>
      </c>
      <c r="O33" s="19">
        <f t="shared" si="14"/>
        <v>4720.0882046400002</v>
      </c>
      <c r="P33" s="19">
        <f t="shared" si="14"/>
        <v>4693.0692459599995</v>
      </c>
      <c r="Q33" s="19">
        <f t="shared" si="14"/>
        <v>5205.1770158400013</v>
      </c>
      <c r="R33" s="19">
        <f t="shared" si="14"/>
        <v>5419.1665173600013</v>
      </c>
      <c r="S33" s="19">
        <f t="shared" si="14"/>
        <v>5809.3235521200004</v>
      </c>
      <c r="T33" s="19">
        <f t="shared" si="14"/>
        <v>6099.9606745199981</v>
      </c>
      <c r="U33" s="19">
        <f t="shared" si="14"/>
        <v>6461.7016701599996</v>
      </c>
      <c r="V33" s="19">
        <f t="shared" si="14"/>
        <v>6726.8432588399992</v>
      </c>
      <c r="W33" s="19">
        <f t="shared" si="14"/>
        <v>6554.155838040002</v>
      </c>
      <c r="X33" s="19">
        <f t="shared" ref="X33" si="15">SUM(X34:X50)</f>
        <v>6535.5956305199988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542.35108764000006</v>
      </c>
      <c r="D36" s="8">
        <f>FC_IND_E!D36+FC_TRA_E!D36+FC_OTH_E!D36</f>
        <v>554.0775411599999</v>
      </c>
      <c r="E36" s="8">
        <f>FC_IND_E!E36+FC_TRA_E!E36+FC_OTH_E!E36</f>
        <v>618.57326267999997</v>
      </c>
      <c r="F36" s="8">
        <f>FC_IND_E!F36+FC_TRA_E!F36+FC_OTH_E!F36</f>
        <v>671.34253067999998</v>
      </c>
      <c r="G36" s="8">
        <f>FC_IND_E!G36+FC_TRA_E!G36+FC_OTH_E!G36</f>
        <v>750.49643268</v>
      </c>
      <c r="H36" s="8">
        <f>FC_IND_E!H36+FC_TRA_E!H36+FC_OTH_E!H36</f>
        <v>794.47074696000004</v>
      </c>
      <c r="I36" s="8">
        <f>FC_IND_E!I36+FC_TRA_E!I36+FC_OTH_E!I36</f>
        <v>791.53924716000006</v>
      </c>
      <c r="J36" s="8">
        <f>FC_IND_E!J36+FC_TRA_E!J36+FC_OTH_E!J36</f>
        <v>743.99147892000008</v>
      </c>
      <c r="K36" s="8">
        <f>FC_IND_E!K36+FC_TRA_E!K36+FC_OTH_E!K36</f>
        <v>667.83495312000025</v>
      </c>
      <c r="L36" s="8">
        <f>FC_IND_E!L36+FC_TRA_E!L36+FC_OTH_E!L36</f>
        <v>606.32411400000001</v>
      </c>
      <c r="M36" s="8">
        <f>FC_IND_E!M36+FC_TRA_E!M36+FC_OTH_E!M36</f>
        <v>591.67842732000008</v>
      </c>
      <c r="N36" s="8">
        <f>FC_IND_E!N36+FC_TRA_E!N36+FC_OTH_E!N36</f>
        <v>571.17451140000003</v>
      </c>
      <c r="O36" s="8">
        <f>FC_IND_E!O36+FC_TRA_E!O36+FC_OTH_E!O36</f>
        <v>553.5998236800001</v>
      </c>
      <c r="P36" s="8">
        <f>FC_IND_E!P36+FC_TRA_E!P36+FC_OTH_E!P36</f>
        <v>518.45067540000014</v>
      </c>
      <c r="Q36" s="8">
        <f>FC_IND_E!Q36+FC_TRA_E!Q36+FC_OTH_E!Q36</f>
        <v>497.9467594800002</v>
      </c>
      <c r="R36" s="8">
        <f>FC_IND_E!R36+FC_TRA_E!R36+FC_OTH_E!R36</f>
        <v>461.89192427999996</v>
      </c>
      <c r="S36" s="8">
        <f>FC_IND_E!S36+FC_TRA_E!S36+FC_OTH_E!S36</f>
        <v>453.2312221200001</v>
      </c>
      <c r="T36" s="8">
        <f>FC_IND_E!T36+FC_TRA_E!T36+FC_OTH_E!T36</f>
        <v>442.07039700000018</v>
      </c>
      <c r="U36" s="8">
        <f>FC_IND_E!U36+FC_TRA_E!U36+FC_OTH_E!U36</f>
        <v>414.54837287999999</v>
      </c>
      <c r="V36" s="8">
        <f>FC_IND_E!V36+FC_TRA_E!V36+FC_OTH_E!V36</f>
        <v>418.01233572000007</v>
      </c>
      <c r="W36" s="8">
        <f>FC_IND_E!W36+FC_TRA_E!W36+FC_OTH_E!W36</f>
        <v>374.17091003999997</v>
      </c>
      <c r="X36" s="8">
        <f>FC_IND_E!X36+FC_TRA_E!X36+FC_OTH_E!X36</f>
        <v>354.52316015999997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1160.4250350000002</v>
      </c>
      <c r="D37" s="8">
        <f>FC_IND_E!D37+FC_TRA_E!D37+FC_OTH_E!D37</f>
        <v>1133.01342</v>
      </c>
      <c r="E37" s="8">
        <f>FC_IND_E!E37+FC_TRA_E!E37+FC_OTH_E!E37</f>
        <v>1102.55590368</v>
      </c>
      <c r="F37" s="8">
        <f>FC_IND_E!F37+FC_TRA_E!F37+FC_OTH_E!F37</f>
        <v>1096.4645999999998</v>
      </c>
      <c r="G37" s="8">
        <f>FC_IND_E!G37+FC_TRA_E!G37+FC_OTH_E!G37</f>
        <v>1047.7329231600002</v>
      </c>
      <c r="H37" s="8">
        <f>FC_IND_E!H37+FC_TRA_E!H37+FC_OTH_E!H37</f>
        <v>1029.4582636799998</v>
      </c>
      <c r="I37" s="8">
        <f>FC_IND_E!I37+FC_TRA_E!I37+FC_OTH_E!I37</f>
        <v>1081.2358418400001</v>
      </c>
      <c r="J37" s="8">
        <f>FC_IND_E!J37+FC_TRA_E!J37+FC_OTH_E!J37</f>
        <v>1297.4501786399999</v>
      </c>
      <c r="K37" s="8">
        <f>FC_IND_E!K37+FC_TRA_E!K37+FC_OTH_E!K37</f>
        <v>1278.82649664</v>
      </c>
      <c r="L37" s="8">
        <f>FC_IND_E!L37+FC_TRA_E!L37+FC_OTH_E!L37</f>
        <v>1070.8619644800003</v>
      </c>
      <c r="M37" s="8">
        <f>FC_IND_E!M37+FC_TRA_E!M37+FC_OTH_E!M37</f>
        <v>866.00146247999976</v>
      </c>
      <c r="N37" s="8">
        <f>FC_IND_E!N37+FC_TRA_E!N37+FC_OTH_E!N37</f>
        <v>754.25937048000003</v>
      </c>
      <c r="O37" s="8">
        <f>FC_IND_E!O37+FC_TRA_E!O37+FC_OTH_E!O37</f>
        <v>676.66061231999981</v>
      </c>
      <c r="P37" s="8">
        <f>FC_IND_E!P37+FC_TRA_E!P37+FC_OTH_E!P37</f>
        <v>614.58175547999997</v>
      </c>
      <c r="Q37" s="8">
        <f>FC_IND_E!Q37+FC_TRA_E!Q37+FC_OTH_E!Q37</f>
        <v>599.06185415999994</v>
      </c>
      <c r="R37" s="8">
        <f>FC_IND_E!R37+FC_TRA_E!R37+FC_OTH_E!R37</f>
        <v>582.92648567999981</v>
      </c>
      <c r="S37" s="8">
        <f>FC_IND_E!S37+FC_TRA_E!S37+FC_OTH_E!S37</f>
        <v>628.70606568000017</v>
      </c>
      <c r="T37" s="8">
        <f>FC_IND_E!T37+FC_TRA_E!T37+FC_OTH_E!T37</f>
        <v>619.1519796</v>
      </c>
      <c r="U37" s="8">
        <f>FC_IND_E!U37+FC_TRA_E!U37+FC_OTH_E!U37</f>
        <v>677.98809540000013</v>
      </c>
      <c r="V37" s="8">
        <f>FC_IND_E!V37+FC_TRA_E!V37+FC_OTH_E!V37</f>
        <v>706.91505192</v>
      </c>
      <c r="W37" s="8">
        <f>FC_IND_E!W37+FC_TRA_E!W37+FC_OTH_E!W37</f>
        <v>690.44862347999992</v>
      </c>
      <c r="X37" s="8">
        <f>FC_IND_E!X37+FC_TRA_E!X37+FC_OTH_E!X37</f>
        <v>691.96995252000011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3.0764159999999987</v>
      </c>
      <c r="F38" s="8">
        <f>FC_IND_E!F38+FC_TRA_E!F38+FC_OTH_E!F38</f>
        <v>3.0764159999999992</v>
      </c>
      <c r="G38" s="8">
        <f>FC_IND_E!G38+FC_TRA_E!G38+FC_OTH_E!G38</f>
        <v>3.0764159999999992</v>
      </c>
      <c r="H38" s="8">
        <f>FC_IND_E!H38+FC_TRA_E!H38+FC_OTH_E!H38</f>
        <v>3.0764159999999992</v>
      </c>
      <c r="I38" s="8">
        <f>FC_IND_E!I38+FC_TRA_E!I38+FC_OTH_E!I38</f>
        <v>3.0764159999999992</v>
      </c>
      <c r="J38" s="8">
        <f>FC_IND_E!J38+FC_TRA_E!J38+FC_OTH_E!J38</f>
        <v>0</v>
      </c>
      <c r="K38" s="8">
        <f>FC_IND_E!K38+FC_TRA_E!K38+FC_OTH_E!K38</f>
        <v>3.1353840000000011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1.2542039999999997</v>
      </c>
      <c r="U38" s="8">
        <f>FC_IND_E!U38+FC_TRA_E!U38+FC_OTH_E!U38</f>
        <v>1.5676919999999996</v>
      </c>
      <c r="V38" s="8">
        <f>FC_IND_E!V38+FC_TRA_E!V38+FC_OTH_E!V38</f>
        <v>1.2542040000000001</v>
      </c>
      <c r="W38" s="8">
        <f>FC_IND_E!W38+FC_TRA_E!W38+FC_OTH_E!W38</f>
        <v>1.2542039999999997</v>
      </c>
      <c r="X38" s="8">
        <f>FC_IND_E!X38+FC_TRA_E!X38+FC_OTH_E!X38</f>
        <v>1.2542039999999994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6.2784230400000007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3.139211519999999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9.3182399999999994</v>
      </c>
      <c r="D40" s="8">
        <f>FC_IND_E!D40+FC_TRA_E!D40+FC_OTH_E!D40</f>
        <v>6.2121600000000008</v>
      </c>
      <c r="E40" s="8">
        <f>FC_IND_E!E40+FC_TRA_E!E40+FC_OTH_E!E40</f>
        <v>9.3182400000000012</v>
      </c>
      <c r="F40" s="8">
        <f>FC_IND_E!F40+FC_TRA_E!F40+FC_OTH_E!F40</f>
        <v>3.1060799999999991</v>
      </c>
      <c r="G40" s="8">
        <f>FC_IND_E!G40+FC_TRA_E!G40+FC_OTH_E!G40</f>
        <v>12.424320000000002</v>
      </c>
      <c r="H40" s="8">
        <f>FC_IND_E!H40+FC_TRA_E!H40+FC_OTH_E!H40</f>
        <v>12.424320000000002</v>
      </c>
      <c r="I40" s="8">
        <f>FC_IND_E!I40+FC_TRA_E!I40+FC_OTH_E!I40</f>
        <v>12.424320000000002</v>
      </c>
      <c r="J40" s="8">
        <f>FC_IND_E!J40+FC_TRA_E!J40+FC_OTH_E!J40</f>
        <v>18.619137720000005</v>
      </c>
      <c r="K40" s="8">
        <f>FC_IND_E!K40+FC_TRA_E!K40+FC_OTH_E!K40</f>
        <v>15.516163800000008</v>
      </c>
      <c r="L40" s="8">
        <f>FC_IND_E!L40+FC_TRA_E!L40+FC_OTH_E!L40</f>
        <v>12.412931040000005</v>
      </c>
      <c r="M40" s="8">
        <f>FC_IND_E!M40+FC_TRA_E!M40+FC_OTH_E!M40</f>
        <v>15.515904960000002</v>
      </c>
      <c r="N40" s="8">
        <f>FC_IND_E!N40+FC_TRA_E!N40+FC_OTH_E!N40</f>
        <v>12.412931040000005</v>
      </c>
      <c r="O40" s="8">
        <f>FC_IND_E!O40+FC_TRA_E!O40+FC_OTH_E!O40</f>
        <v>9.3096982799999992</v>
      </c>
      <c r="P40" s="8">
        <f>FC_IND_E!P40+FC_TRA_E!P40+FC_OTH_E!P40</f>
        <v>18.619137720000005</v>
      </c>
      <c r="Q40" s="8">
        <f>FC_IND_E!Q40+FC_TRA_E!Q40+FC_OTH_E!Q40</f>
        <v>34.135301520000013</v>
      </c>
      <c r="R40" s="8">
        <f>FC_IND_E!R40+FC_TRA_E!R40+FC_OTH_E!R40</f>
        <v>37.307385719999992</v>
      </c>
      <c r="S40" s="8">
        <f>FC_IND_E!S40+FC_TRA_E!S40+FC_OTH_E!S40</f>
        <v>24.848640000000003</v>
      </c>
      <c r="T40" s="8">
        <f>FC_IND_E!T40+FC_TRA_E!T40+FC_OTH_E!T40</f>
        <v>26.11514412</v>
      </c>
      <c r="U40" s="8">
        <f>FC_IND_E!U40+FC_TRA_E!U40+FC_OTH_E!U40</f>
        <v>20.849303160000002</v>
      </c>
      <c r="V40" s="8">
        <f>FC_IND_E!V40+FC_TRA_E!V40+FC_OTH_E!V40</f>
        <v>29.873500920000005</v>
      </c>
      <c r="W40" s="8">
        <f>FC_IND_E!W40+FC_TRA_E!W40+FC_OTH_E!W40</f>
        <v>28.317613680000004</v>
      </c>
      <c r="X40" s="8">
        <f>FC_IND_E!X40+FC_TRA_E!X40+FC_OTH_E!X40</f>
        <v>28.006488000000004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0</v>
      </c>
      <c r="D41" s="8">
        <f>FC_IND_E!D41+FC_TRA_E!D41+FC_OTH_E!D41</f>
        <v>0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1797.3885992400001</v>
      </c>
      <c r="D43" s="8">
        <f>FC_IND_E!D43+FC_TRA_E!D43+FC_OTH_E!D43</f>
        <v>2025.6281884800005</v>
      </c>
      <c r="E43" s="8">
        <f>FC_IND_E!E43+FC_TRA_E!E43+FC_OTH_E!E43</f>
        <v>2111.2184012399998</v>
      </c>
      <c r="F43" s="8">
        <f>FC_IND_E!F43+FC_TRA_E!F43+FC_OTH_E!F43</f>
        <v>2120.7281284799997</v>
      </c>
      <c r="G43" s="8">
        <f>FC_IND_E!G43+FC_TRA_E!G43+FC_OTH_E!G43</f>
        <v>2418.70838508</v>
      </c>
      <c r="H43" s="8">
        <f>FC_IND_E!H43+FC_TRA_E!H43+FC_OTH_E!H43</f>
        <v>2669.1381381599995</v>
      </c>
      <c r="I43" s="8">
        <f>FC_IND_E!I43+FC_TRA_E!I43+FC_OTH_E!I43</f>
        <v>2824.4674177199995</v>
      </c>
      <c r="J43" s="8">
        <f>FC_IND_E!J43+FC_TRA_E!J43+FC_OTH_E!J43</f>
        <v>3354.2533112399997</v>
      </c>
      <c r="K43" s="8">
        <f>FC_IND_E!K43+FC_TRA_E!K43+FC_OTH_E!K43</f>
        <v>3437.2319436000002</v>
      </c>
      <c r="L43" s="8">
        <f>FC_IND_E!L43+FC_TRA_E!L43+FC_OTH_E!L43</f>
        <v>2773.40261796</v>
      </c>
      <c r="M43" s="8">
        <f>FC_IND_E!M43+FC_TRA_E!M43+FC_OTH_E!M43</f>
        <v>3172.3384633200003</v>
      </c>
      <c r="N43" s="8">
        <f>FC_IND_E!N43+FC_TRA_E!N43+FC_OTH_E!N43</f>
        <v>3309.5726117999998</v>
      </c>
      <c r="O43" s="8">
        <f>FC_IND_E!O43+FC_TRA_E!O43+FC_OTH_E!O43</f>
        <v>3443.6147101199995</v>
      </c>
      <c r="P43" s="8">
        <f>FC_IND_E!P43+FC_TRA_E!P43+FC_OTH_E!P43</f>
        <v>3510.6357592799995</v>
      </c>
      <c r="Q43" s="8">
        <f>FC_IND_E!Q43+FC_TRA_E!Q43+FC_OTH_E!Q43</f>
        <v>4040.4229866000014</v>
      </c>
      <c r="R43" s="8">
        <f>FC_IND_E!R43+FC_TRA_E!R43+FC_OTH_E!R43</f>
        <v>4306.5558338400015</v>
      </c>
      <c r="S43" s="8">
        <f>FC_IND_E!S43+FC_TRA_E!S43+FC_OTH_E!S43</f>
        <v>4674.9631312800002</v>
      </c>
      <c r="T43" s="8">
        <f>FC_IND_E!T43+FC_TRA_E!T43+FC_OTH_E!T43</f>
        <v>4977.3107825999978</v>
      </c>
      <c r="U43" s="8">
        <f>FC_IND_E!U43+FC_TRA_E!U43+FC_OTH_E!U43</f>
        <v>5330.157702479999</v>
      </c>
      <c r="V43" s="8">
        <f>FC_IND_E!V43+FC_TRA_E!V43+FC_OTH_E!V43</f>
        <v>5548.661085239999</v>
      </c>
      <c r="W43" s="8">
        <f>FC_IND_E!W43+FC_TRA_E!W43+FC_OTH_E!W43</f>
        <v>5436.8512988400016</v>
      </c>
      <c r="X43" s="8">
        <f>FC_IND_E!X43+FC_TRA_E!X43+FC_OTH_E!X43</f>
        <v>5443.5285683999991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470.35713743999997</v>
      </c>
      <c r="D44" s="8">
        <f>FC_IND_E!D44+FC_TRA_E!D44+FC_OTH_E!D44</f>
        <v>414.65700143999999</v>
      </c>
      <c r="E44" s="8">
        <f>FC_IND_E!E44+FC_TRA_E!E44+FC_OTH_E!E44</f>
        <v>263.02863672000007</v>
      </c>
      <c r="F44" s="8">
        <f>FC_IND_E!F44+FC_TRA_E!F44+FC_OTH_E!F44</f>
        <v>139.25089728</v>
      </c>
      <c r="G44" s="8">
        <f>FC_IND_E!G44+FC_TRA_E!G44+FC_OTH_E!G44</f>
        <v>164.00638944000002</v>
      </c>
      <c r="H44" s="8">
        <f>FC_IND_E!H44+FC_TRA_E!H44+FC_OTH_E!H44</f>
        <v>154.72294056000007</v>
      </c>
      <c r="I44" s="8">
        <f>FC_IND_E!I44+FC_TRA_E!I44+FC_OTH_E!I44</f>
        <v>114.49540512</v>
      </c>
      <c r="J44" s="8">
        <f>FC_IND_E!J44+FC_TRA_E!J44+FC_OTH_E!J44</f>
        <v>55.81214928</v>
      </c>
      <c r="K44" s="8">
        <f>FC_IND_E!K44+FC_TRA_E!K44+FC_OTH_E!K44</f>
        <v>52.711164720000014</v>
      </c>
      <c r="L44" s="8">
        <f>FC_IND_E!L44+FC_TRA_E!L44+FC_OTH_E!L44</f>
        <v>34.107486480000006</v>
      </c>
      <c r="M44" s="8">
        <f>FC_IND_E!M44+FC_TRA_E!M44+FC_OTH_E!M44</f>
        <v>36.9379116</v>
      </c>
      <c r="N44" s="8">
        <f>FC_IND_E!N44+FC_TRA_E!N44+FC_OTH_E!N44</f>
        <v>36.938190240000004</v>
      </c>
      <c r="O44" s="8">
        <f>FC_IND_E!O44+FC_TRA_E!O44+FC_OTH_E!O44</f>
        <v>36.903360240000005</v>
      </c>
      <c r="P44" s="8">
        <f>FC_IND_E!P44+FC_TRA_E!P44+FC_OTH_E!P44</f>
        <v>30.781918080000004</v>
      </c>
      <c r="Q44" s="8">
        <f>FC_IND_E!Q44+FC_TRA_E!Q44+FC_OTH_E!Q44</f>
        <v>33.61011408000001</v>
      </c>
      <c r="R44" s="8">
        <f>FC_IND_E!R44+FC_TRA_E!R44+FC_OTH_E!R44</f>
        <v>30.484887840000006</v>
      </c>
      <c r="S44" s="8">
        <f>FC_IND_E!S44+FC_TRA_E!S44+FC_OTH_E!S44</f>
        <v>27.574493040000007</v>
      </c>
      <c r="T44" s="8">
        <f>FC_IND_E!T44+FC_TRA_E!T44+FC_OTH_E!T44</f>
        <v>34.0581672</v>
      </c>
      <c r="U44" s="8">
        <f>FC_IND_E!U44+FC_TRA_E!U44+FC_OTH_E!U44</f>
        <v>16.590504240000005</v>
      </c>
      <c r="V44" s="8">
        <f>FC_IND_E!V44+FC_TRA_E!V44+FC_OTH_E!V44</f>
        <v>22.127081040000004</v>
      </c>
      <c r="W44" s="8">
        <f>FC_IND_E!W44+FC_TRA_E!W44+FC_OTH_E!W44</f>
        <v>23.113188000000005</v>
      </c>
      <c r="X44" s="8">
        <f>FC_IND_E!X44+FC_TRA_E!X44+FC_OTH_E!X44</f>
        <v>16.313257440000001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5.9592780000000038</v>
      </c>
      <c r="I48" s="8">
        <f>FC_IND_E!I48+FC_TRA_E!I48+FC_OTH_E!I48</f>
        <v>32.775678000000013</v>
      </c>
      <c r="J48" s="8">
        <f>FC_IND_E!J48+FC_TRA_E!J48+FC_OTH_E!J48</f>
        <v>76.401116999999985</v>
      </c>
      <c r="K48" s="8">
        <f>FC_IND_E!K48+FC_TRA_E!K48+FC_OTH_E!K48</f>
        <v>22.283586</v>
      </c>
      <c r="L48" s="8">
        <f>FC_IND_E!L48+FC_TRA_E!L48+FC_OTH_E!L48</f>
        <v>66.850757999999985</v>
      </c>
      <c r="M48" s="8">
        <f>FC_IND_E!M48+FC_TRA_E!M48+FC_OTH_E!M48</f>
        <v>9.5500079999999983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0</v>
      </c>
      <c r="U48" s="8">
        <f>FC_IND_E!U48+FC_TRA_E!U48+FC_OTH_E!U48</f>
        <v>0</v>
      </c>
      <c r="V48" s="8">
        <f>FC_IND_E!V48+FC_TRA_E!V48+FC_OTH_E!V48</f>
        <v>0</v>
      </c>
      <c r="W48" s="8">
        <f>FC_IND_E!W48+FC_TRA_E!W48+FC_OTH_E!W48</f>
        <v>0</v>
      </c>
      <c r="X48" s="8">
        <f>FC_IND_E!X48+FC_TRA_E!X48+FC_OTH_E!X48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852.92756999999995</v>
      </c>
      <c r="D51" s="27">
        <f>FC_IND_E!D51+FC_TRA_E!D51+FC_OTH_E!D51</f>
        <v>926.28953999999999</v>
      </c>
      <c r="E51" s="27">
        <f>FC_IND_E!E51+FC_TRA_E!E51+FC_OTH_E!E51</f>
        <v>1005.5083499999998</v>
      </c>
      <c r="F51" s="27">
        <f>FC_IND_E!F51+FC_TRA_E!F51+FC_OTH_E!F51</f>
        <v>1033.1263800000002</v>
      </c>
      <c r="G51" s="27">
        <f>FC_IND_E!G51+FC_TRA_E!G51+FC_OTH_E!G51</f>
        <v>1147.33476</v>
      </c>
      <c r="H51" s="27">
        <f>FC_IND_E!H51+FC_TRA_E!H51+FC_OTH_E!H51</f>
        <v>1383.72894</v>
      </c>
      <c r="I51" s="27">
        <f>FC_IND_E!I51+FC_TRA_E!I51+FC_OTH_E!I51</f>
        <v>1441.3380299999999</v>
      </c>
      <c r="J51" s="27">
        <f>FC_IND_E!J51+FC_TRA_E!J51+FC_OTH_E!J51</f>
        <v>1520.2539000000002</v>
      </c>
      <c r="K51" s="27">
        <f>FC_IND_E!K51+FC_TRA_E!K51+FC_OTH_E!K51</f>
        <v>1461.9884400000001</v>
      </c>
      <c r="L51" s="27">
        <f>FC_IND_E!L51+FC_TRA_E!L51+FC_OTH_E!L51</f>
        <v>1347.2751600000001</v>
      </c>
      <c r="M51" s="27">
        <f>FC_IND_E!M51+FC_TRA_E!M51+FC_OTH_E!M51</f>
        <v>1453.50612</v>
      </c>
      <c r="N51" s="27">
        <f>FC_IND_E!N51+FC_TRA_E!N51+FC_OTH_E!N51</f>
        <v>1418.2136099999998</v>
      </c>
      <c r="O51" s="27">
        <f>FC_IND_E!O51+FC_TRA_E!O51+FC_OTH_E!O51</f>
        <v>1451.53701</v>
      </c>
      <c r="P51" s="27">
        <f>FC_IND_E!P51+FC_TRA_E!P51+FC_OTH_E!P51</f>
        <v>1296.6336900000003</v>
      </c>
      <c r="Q51" s="27">
        <f>FC_IND_E!Q51+FC_TRA_E!Q51+FC_OTH_E!Q51</f>
        <v>1226.1496499999998</v>
      </c>
      <c r="R51" s="27">
        <f>FC_IND_E!R51+FC_TRA_E!R51+FC_OTH_E!R51</f>
        <v>1218.8790899999997</v>
      </c>
      <c r="S51" s="27">
        <f>FC_IND_E!S51+FC_TRA_E!S51+FC_OTH_E!S51</f>
        <v>1294.8160499999999</v>
      </c>
      <c r="T51" s="27">
        <f>FC_IND_E!T51+FC_TRA_E!T51+FC_OTH_E!T51</f>
        <v>1338.4058846400003</v>
      </c>
      <c r="U51" s="27">
        <f>FC_IND_E!U51+FC_TRA_E!U51+FC_OTH_E!U51</f>
        <v>1402.0976059200002</v>
      </c>
      <c r="V51" s="27">
        <f>FC_IND_E!V51+FC_TRA_E!V51+FC_OTH_E!V51</f>
        <v>1371.9411406800009</v>
      </c>
      <c r="W51" s="27">
        <f>FC_IND_E!W51+FC_TRA_E!W51+FC_OTH_E!W51</f>
        <v>1368.8695310400001</v>
      </c>
      <c r="X51" s="27">
        <f>FC_IND_E!X51+FC_TRA_E!X51+FC_OTH_E!X51</f>
        <v>1521.8685702000002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0</v>
      </c>
      <c r="G52" s="27">
        <f t="shared" si="16"/>
        <v>0</v>
      </c>
      <c r="H52" s="27">
        <f t="shared" si="16"/>
        <v>0</v>
      </c>
      <c r="I52" s="27">
        <f t="shared" si="16"/>
        <v>0</v>
      </c>
      <c r="J52" s="27">
        <f t="shared" si="16"/>
        <v>0</v>
      </c>
      <c r="K52" s="27">
        <f t="shared" si="16"/>
        <v>0</v>
      </c>
      <c r="L52" s="27">
        <f t="shared" si="16"/>
        <v>0</v>
      </c>
      <c r="M52" s="27">
        <f t="shared" si="16"/>
        <v>0</v>
      </c>
      <c r="N52" s="27">
        <f t="shared" si="16"/>
        <v>0</v>
      </c>
      <c r="O52" s="27">
        <f t="shared" si="16"/>
        <v>0</v>
      </c>
      <c r="P52" s="27">
        <f t="shared" si="16"/>
        <v>0</v>
      </c>
      <c r="Q52" s="27">
        <f t="shared" si="16"/>
        <v>0</v>
      </c>
      <c r="R52" s="27">
        <f t="shared" si="16"/>
        <v>0</v>
      </c>
      <c r="S52" s="27">
        <f t="shared" si="16"/>
        <v>0</v>
      </c>
      <c r="T52" s="27">
        <f t="shared" si="16"/>
        <v>0</v>
      </c>
      <c r="U52" s="27">
        <f t="shared" si="16"/>
        <v>6.2918856000000014</v>
      </c>
      <c r="V52" s="27">
        <f t="shared" si="16"/>
        <v>12.011828399999997</v>
      </c>
      <c r="W52" s="27">
        <f t="shared" si="16"/>
        <v>9.5809428000000025</v>
      </c>
      <c r="X52" s="27">
        <f t="shared" ref="X52" si="17">SUM(X53:X54)</f>
        <v>15.587114400000001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0</v>
      </c>
      <c r="S53" s="8">
        <f>FC_IND_E!S53+FC_TRA_E!S53+FC_OTH_E!S53</f>
        <v>0</v>
      </c>
      <c r="T53" s="8">
        <f>FC_IND_E!T53+FC_TRA_E!T53+FC_OTH_E!T53</f>
        <v>0</v>
      </c>
      <c r="U53" s="8">
        <f>FC_IND_E!U53+FC_TRA_E!U53+FC_OTH_E!U53</f>
        <v>6.2918856000000014</v>
      </c>
      <c r="V53" s="8">
        <f>FC_IND_E!V53+FC_TRA_E!V53+FC_OTH_E!V53</f>
        <v>12.011828399999997</v>
      </c>
      <c r="W53" s="8">
        <f>FC_IND_E!W53+FC_TRA_E!W53+FC_OTH_E!W53</f>
        <v>9.5809428000000025</v>
      </c>
      <c r="X53" s="8">
        <f>FC_IND_E!X53+FC_TRA_E!X53+FC_OTH_E!X53</f>
        <v>15.587114400000001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2838.3046272000006</v>
      </c>
      <c r="D61" s="49">
        <f t="shared" si="18"/>
        <v>2969.2321343999993</v>
      </c>
      <c r="E61" s="49">
        <f t="shared" si="18"/>
        <v>3086.4475958400008</v>
      </c>
      <c r="F61" s="49">
        <f t="shared" si="18"/>
        <v>3183.5324656799999</v>
      </c>
      <c r="G61" s="49">
        <f t="shared" si="18"/>
        <v>3208.5176565599995</v>
      </c>
      <c r="H61" s="49">
        <f t="shared" si="18"/>
        <v>3265.7028242399992</v>
      </c>
      <c r="I61" s="49">
        <f t="shared" si="18"/>
        <v>3353.84050536</v>
      </c>
      <c r="J61" s="49">
        <f t="shared" si="18"/>
        <v>3349.9844675999993</v>
      </c>
      <c r="K61" s="49">
        <f t="shared" si="18"/>
        <v>3449.7377949600004</v>
      </c>
      <c r="L61" s="49">
        <f t="shared" si="18"/>
        <v>3394.6497316799982</v>
      </c>
      <c r="M61" s="49">
        <f t="shared" si="18"/>
        <v>3369.8571422399991</v>
      </c>
      <c r="N61" s="49">
        <f t="shared" si="18"/>
        <v>3324.5624174399991</v>
      </c>
      <c r="O61" s="49">
        <f t="shared" si="18"/>
        <v>3426.5857463999987</v>
      </c>
      <c r="P61" s="49">
        <f t="shared" si="18"/>
        <v>3325.600472399999</v>
      </c>
      <c r="Q61" s="49">
        <f t="shared" si="18"/>
        <v>3183.2415928799992</v>
      </c>
      <c r="R61" s="49">
        <f t="shared" si="18"/>
        <v>3131.7903698399987</v>
      </c>
      <c r="S61" s="49">
        <f t="shared" si="18"/>
        <v>3108.2980593600005</v>
      </c>
      <c r="T61" s="49">
        <f t="shared" si="18"/>
        <v>3106.9180216799987</v>
      </c>
      <c r="U61" s="49">
        <f t="shared" si="18"/>
        <v>3219.7378593599992</v>
      </c>
      <c r="V61" s="49">
        <f t="shared" si="18"/>
        <v>3127.0097160000023</v>
      </c>
      <c r="W61" s="49">
        <f t="shared" si="18"/>
        <v>3295.5077628000026</v>
      </c>
      <c r="X61" s="49">
        <f t="shared" si="18"/>
        <v>3406.0015497599989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2838.3046272000006</v>
      </c>
      <c r="D62" s="52">
        <f>FC_IND_E!D62+FC_TRA_E!D62+FC_OTH_E!D62</f>
        <v>2969.2321343999993</v>
      </c>
      <c r="E62" s="52">
        <f>FC_IND_E!E62+FC_TRA_E!E62+FC_OTH_E!E62</f>
        <v>3084.5912832000008</v>
      </c>
      <c r="F62" s="52">
        <f>FC_IND_E!F62+FC_TRA_E!F62+FC_OTH_E!F62</f>
        <v>3180.9117311999998</v>
      </c>
      <c r="G62" s="52">
        <f>FC_IND_E!G62+FC_TRA_E!G62+FC_OTH_E!G62</f>
        <v>3204.0961343999998</v>
      </c>
      <c r="H62" s="52">
        <f>FC_IND_E!H62+FC_TRA_E!H62+FC_OTH_E!H62</f>
        <v>3251.0241791999997</v>
      </c>
      <c r="I62" s="52">
        <f>FC_IND_E!I62+FC_TRA_E!I62+FC_OTH_E!I62</f>
        <v>3291.3437759999997</v>
      </c>
      <c r="J62" s="52">
        <f>FC_IND_E!J62+FC_TRA_E!J62+FC_OTH_E!J62</f>
        <v>3186.3996863999996</v>
      </c>
      <c r="K62" s="52">
        <f>FC_IND_E!K62+FC_TRA_E!K62+FC_OTH_E!K62</f>
        <v>3257.5197312</v>
      </c>
      <c r="L62" s="52">
        <f>FC_IND_E!L62+FC_TRA_E!L62+FC_OTH_E!L62</f>
        <v>3233.6635967999982</v>
      </c>
      <c r="M62" s="52">
        <f>FC_IND_E!M62+FC_TRA_E!M62+FC_OTH_E!M62</f>
        <v>3219.8886719999991</v>
      </c>
      <c r="N62" s="52">
        <f>FC_IND_E!N62+FC_TRA_E!N62+FC_OTH_E!N62</f>
        <v>3177.2164031999991</v>
      </c>
      <c r="O62" s="52">
        <f>FC_IND_E!O62+FC_TRA_E!O62+FC_OTH_E!O62</f>
        <v>3236.5763135999982</v>
      </c>
      <c r="P62" s="52">
        <f>FC_IND_E!P62+FC_TRA_E!P62+FC_OTH_E!P62</f>
        <v>3141.488044799999</v>
      </c>
      <c r="Q62" s="52">
        <f>FC_IND_E!Q62+FC_TRA_E!Q62+FC_OTH_E!Q62</f>
        <v>2977.4078207999992</v>
      </c>
      <c r="R62" s="52">
        <f>FC_IND_E!R62+FC_TRA_E!R62+FC_OTH_E!R62</f>
        <v>2906.2881791999985</v>
      </c>
      <c r="S62" s="52">
        <f>FC_IND_E!S62+FC_TRA_E!S62+FC_OTH_E!S62</f>
        <v>2914.1284032000003</v>
      </c>
      <c r="T62" s="52">
        <f>FC_IND_E!T62+FC_TRA_E!T62+FC_OTH_E!T62</f>
        <v>2867.5366271999987</v>
      </c>
      <c r="U62" s="52">
        <f>FC_IND_E!U62+FC_TRA_E!U62+FC_OTH_E!U62</f>
        <v>2961.2798207999995</v>
      </c>
      <c r="V62" s="52">
        <f>FC_IND_E!V62+FC_TRA_E!V62+FC_OTH_E!V62</f>
        <v>2872.1278656000027</v>
      </c>
      <c r="W62" s="52">
        <f>FC_IND_E!W62+FC_TRA_E!W62+FC_OTH_E!W62</f>
        <v>2957.6961792000029</v>
      </c>
      <c r="X62" s="52">
        <f>FC_IND_E!X62+FC_TRA_E!X62+FC_OTH_E!X62</f>
        <v>2988.8320895999991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3.0518207999999998</v>
      </c>
      <c r="I63" s="52">
        <f>FC_IND_E!I63+FC_TRA_E!I63+FC_OTH_E!I63</f>
        <v>3.0518207999999998</v>
      </c>
      <c r="J63" s="52">
        <f>FC_IND_E!J63+FC_TRA_E!J63+FC_OTH_E!J63</f>
        <v>3.0518207999999989</v>
      </c>
      <c r="K63" s="52">
        <f>FC_IND_E!K63+FC_TRA_E!K63+FC_OTH_E!K63</f>
        <v>6.8991552</v>
      </c>
      <c r="L63" s="52">
        <f>FC_IND_E!L63+FC_TRA_E!L63+FC_OTH_E!L63</f>
        <v>3.4497792000000005</v>
      </c>
      <c r="M63" s="52">
        <f>FC_IND_E!M63+FC_TRA_E!M63+FC_OTH_E!M63</f>
        <v>6.8991552000000018</v>
      </c>
      <c r="N63" s="52">
        <f>FC_IND_E!N63+FC_TRA_E!N63+FC_OTH_E!N63</f>
        <v>6.8991552000000009</v>
      </c>
      <c r="O63" s="52">
        <f>FC_IND_E!O63+FC_TRA_E!O63+FC_OTH_E!O63</f>
        <v>3.4497792000000018</v>
      </c>
      <c r="P63" s="52">
        <f>FC_IND_E!P63+FC_TRA_E!P63+FC_OTH_E!P63</f>
        <v>3.4497792000000009</v>
      </c>
      <c r="Q63" s="52">
        <f>FC_IND_E!Q63+FC_TRA_E!Q63+FC_OTH_E!Q63</f>
        <v>3.4497791999999983</v>
      </c>
      <c r="R63" s="52">
        <f>FC_IND_E!R63+FC_TRA_E!R63+FC_OTH_E!R63</f>
        <v>6.8991551999999992</v>
      </c>
      <c r="S63" s="52">
        <f>FC_IND_E!S63+FC_TRA_E!S63+FC_OTH_E!S63</f>
        <v>6.8991552000000071</v>
      </c>
      <c r="T63" s="52">
        <f>FC_IND_E!T63+FC_TRA_E!T63+FC_OTH_E!T63</f>
        <v>7.9341695999999837</v>
      </c>
      <c r="U63" s="52">
        <f>FC_IND_E!U63+FC_TRA_E!U63+FC_OTH_E!U63</f>
        <v>8.9687807999999958</v>
      </c>
      <c r="V63" s="52">
        <f>FC_IND_E!V63+FC_TRA_E!V63+FC_OTH_E!V63</f>
        <v>12.073420799999985</v>
      </c>
      <c r="W63" s="52">
        <f>FC_IND_E!W63+FC_TRA_E!W63+FC_OTH_E!W63</f>
        <v>12.073420799999994</v>
      </c>
      <c r="X63" s="52">
        <f>FC_IND_E!X63+FC_TRA_E!X63+FC_OTH_E!X63</f>
        <v>17.937964799999985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1.8563126400000001</v>
      </c>
      <c r="F64" s="52">
        <f>FC_IND_E!F64+FC_TRA_E!F64+FC_OTH_E!F64</f>
        <v>2.6207344800000003</v>
      </c>
      <c r="G64" s="52">
        <f>FC_IND_E!G64+FC_TRA_E!G64+FC_OTH_E!G64</f>
        <v>1.8018655200000002</v>
      </c>
      <c r="H64" s="52">
        <f>FC_IND_E!H64+FC_TRA_E!H64+FC_OTH_E!H64</f>
        <v>1.8565092000000003</v>
      </c>
      <c r="I64" s="52">
        <f>FC_IND_E!I64+FC_TRA_E!I64+FC_OTH_E!I64</f>
        <v>2.23862184</v>
      </c>
      <c r="J64" s="52">
        <f>FC_IND_E!J64+FC_TRA_E!J64+FC_OTH_E!J64</f>
        <v>3.0028471200000002</v>
      </c>
      <c r="K64" s="52">
        <f>FC_IND_E!K64+FC_TRA_E!K64+FC_OTH_E!K64</f>
        <v>3.2214218400000001</v>
      </c>
      <c r="L64" s="52">
        <f>FC_IND_E!L64+FC_TRA_E!L64+FC_OTH_E!L64</f>
        <v>4.7500689600000001</v>
      </c>
      <c r="M64" s="52">
        <f>FC_IND_E!M64+FC_TRA_E!M64+FC_OTH_E!M64</f>
        <v>10.319400000000002</v>
      </c>
      <c r="N64" s="52">
        <f>FC_IND_E!N64+FC_TRA_E!N64+FC_OTH_E!N64</f>
        <v>6.9888873600000023</v>
      </c>
      <c r="O64" s="52">
        <f>FC_IND_E!O64+FC_TRA_E!O64+FC_OTH_E!O64</f>
        <v>7.1524252799999992</v>
      </c>
      <c r="P64" s="52">
        <f>FC_IND_E!P64+FC_TRA_E!P64+FC_OTH_E!P64</f>
        <v>9.6096218400000026</v>
      </c>
      <c r="Q64" s="52">
        <f>FC_IND_E!Q64+FC_TRA_E!Q64+FC_OTH_E!Q64</f>
        <v>14.905734480000003</v>
      </c>
      <c r="R64" s="52">
        <f>FC_IND_E!R64+FC_TRA_E!R64+FC_OTH_E!R64</f>
        <v>17.035265519999999</v>
      </c>
      <c r="S64" s="52">
        <f>FC_IND_E!S64+FC_TRA_E!S64+FC_OTH_E!S64</f>
        <v>18.837131040000006</v>
      </c>
      <c r="T64" s="52">
        <f>FC_IND_E!T64+FC_TRA_E!T64+FC_OTH_E!T64</f>
        <v>18.891578159999998</v>
      </c>
      <c r="U64" s="52">
        <f>FC_IND_E!U64+FC_TRA_E!U64+FC_OTH_E!U64</f>
        <v>18.837131040000006</v>
      </c>
      <c r="V64" s="52">
        <f>FC_IND_E!V64+FC_TRA_E!V64+FC_OTH_E!V64</f>
        <v>20.092756320000007</v>
      </c>
      <c r="W64" s="52">
        <f>FC_IND_E!W64+FC_TRA_E!W64+FC_OTH_E!W64</f>
        <v>20.802534479999998</v>
      </c>
      <c r="X64" s="52">
        <f>FC_IND_E!X64+FC_TRA_E!X64+FC_OTH_E!X64</f>
        <v>23.368625280000003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1.9116</v>
      </c>
      <c r="I67" s="52">
        <f>FC_IND_E!I67+FC_TRA_E!I67+FC_OTH_E!I67</f>
        <v>15.292799999999998</v>
      </c>
      <c r="J67" s="52">
        <f>FC_IND_E!J67+FC_TRA_E!J67+FC_OTH_E!J67</f>
        <v>34.408799999999992</v>
      </c>
      <c r="K67" s="52">
        <f>FC_IND_E!K67+FC_TRA_E!K67+FC_OTH_E!K67</f>
        <v>45.878400000000013</v>
      </c>
      <c r="L67" s="52">
        <f>FC_IND_E!L67+FC_TRA_E!L67+FC_OTH_E!L67</f>
        <v>40.143599999999999</v>
      </c>
      <c r="M67" s="52">
        <f>FC_IND_E!M67+FC_TRA_E!M67+FC_OTH_E!M67</f>
        <v>30.585599999999989</v>
      </c>
      <c r="N67" s="52">
        <f>FC_IND_E!N67+FC_TRA_E!N67+FC_OTH_E!N67</f>
        <v>28.673999999999999</v>
      </c>
      <c r="O67" s="52">
        <f>FC_IND_E!O67+FC_TRA_E!O67+FC_OTH_E!O67</f>
        <v>24.850800000000003</v>
      </c>
      <c r="P67" s="52">
        <f>FC_IND_E!P67+FC_TRA_E!P67+FC_OTH_E!P67</f>
        <v>19.116</v>
      </c>
      <c r="Q67" s="52">
        <f>FC_IND_E!Q67+FC_TRA_E!Q67+FC_OTH_E!Q67</f>
        <v>17.2044</v>
      </c>
      <c r="R67" s="52">
        <f>FC_IND_E!R67+FC_TRA_E!R67+FC_OTH_E!R67</f>
        <v>28.673999999999992</v>
      </c>
      <c r="S67" s="52">
        <f>FC_IND_E!S67+FC_TRA_E!S67+FC_OTH_E!S67</f>
        <v>19.116</v>
      </c>
      <c r="T67" s="52">
        <f>FC_IND_E!T67+FC_TRA_E!T67+FC_OTH_E!T67</f>
        <v>24.468480000000003</v>
      </c>
      <c r="U67" s="52">
        <f>FC_IND_E!U67+FC_TRA_E!U67+FC_OTH_E!U67</f>
        <v>23.70384</v>
      </c>
      <c r="V67" s="52">
        <f>FC_IND_E!V67+FC_TRA_E!V67+FC_OTH_E!V67</f>
        <v>28.865159999999996</v>
      </c>
      <c r="W67" s="52">
        <f>FC_IND_E!W67+FC_TRA_E!W67+FC_OTH_E!W67</f>
        <v>46.643039999999999</v>
      </c>
      <c r="X67" s="52">
        <f>FC_IND_E!X67+FC_TRA_E!X67+FC_OTH_E!X67</f>
        <v>48.936960000000006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2.6196566400000005</v>
      </c>
      <c r="H69" s="52">
        <f>FC_IND_E!H69+FC_TRA_E!H69+FC_OTH_E!H69</f>
        <v>7.8587150399999981</v>
      </c>
      <c r="I69" s="52">
        <f>FC_IND_E!I69+FC_TRA_E!I69+FC_OTH_E!I69</f>
        <v>41.913486720000009</v>
      </c>
      <c r="J69" s="52">
        <f>FC_IND_E!J69+FC_TRA_E!J69+FC_OTH_E!J69</f>
        <v>123.12131327999998</v>
      </c>
      <c r="K69" s="52">
        <f>FC_IND_E!K69+FC_TRA_E!K69+FC_OTH_E!K69</f>
        <v>136.21908671999998</v>
      </c>
      <c r="L69" s="52">
        <f>FC_IND_E!L69+FC_TRA_E!L69+FC_OTH_E!L69</f>
        <v>112.64268672000001</v>
      </c>
      <c r="M69" s="52">
        <f>FC_IND_E!M69+FC_TRA_E!M69+FC_OTH_E!M69</f>
        <v>102.16431504000001</v>
      </c>
      <c r="N69" s="52">
        <f>FC_IND_E!N69+FC_TRA_E!N69+FC_OTH_E!N69</f>
        <v>104.78397167999999</v>
      </c>
      <c r="O69" s="52">
        <f>FC_IND_E!O69+FC_TRA_E!O69+FC_OTH_E!O69</f>
        <v>154.55642832000001</v>
      </c>
      <c r="P69" s="52">
        <f>FC_IND_E!P69+FC_TRA_E!P69+FC_OTH_E!P69</f>
        <v>151.93702656000002</v>
      </c>
      <c r="Q69" s="52">
        <f>FC_IND_E!Q69+FC_TRA_E!Q69+FC_OTH_E!Q69</f>
        <v>170.27385839999999</v>
      </c>
      <c r="R69" s="52">
        <f>FC_IND_E!R69+FC_TRA_E!R69+FC_OTH_E!R69</f>
        <v>172.89376991999998</v>
      </c>
      <c r="S69" s="52">
        <f>FC_IND_E!S69+FC_TRA_E!S69+FC_OTH_E!S69</f>
        <v>149.31736992</v>
      </c>
      <c r="T69" s="52">
        <f>FC_IND_E!T69+FC_TRA_E!T69+FC_OTH_E!T69</f>
        <v>188.08716671999997</v>
      </c>
      <c r="U69" s="52">
        <f>FC_IND_E!U69+FC_TRA_E!U69+FC_OTH_E!U69</f>
        <v>206.94828671999997</v>
      </c>
      <c r="V69" s="52">
        <f>FC_IND_E!V69+FC_TRA_E!V69+FC_OTH_E!V69</f>
        <v>193.85051327999997</v>
      </c>
      <c r="W69" s="52">
        <f>FC_IND_E!W69+FC_TRA_E!W69+FC_OTH_E!W69</f>
        <v>258.29258831999999</v>
      </c>
      <c r="X69" s="52">
        <f>FC_IND_E!X69+FC_TRA_E!X69+FC_OTH_E!X69</f>
        <v>326.92591007999999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1079.6340177</v>
      </c>
      <c r="D2" s="21">
        <f t="shared" ref="D2:X2" si="0">SUM(D3,D17,D22,D25,D26,D51,D52)</f>
        <v>1040.883114492</v>
      </c>
      <c r="E2" s="21">
        <f t="shared" si="0"/>
        <v>1107.7012851479999</v>
      </c>
      <c r="F2" s="21">
        <f t="shared" si="0"/>
        <v>1132.3024103160001</v>
      </c>
      <c r="G2" s="21">
        <f t="shared" si="0"/>
        <v>1217.0743445519997</v>
      </c>
      <c r="H2" s="21">
        <f t="shared" si="0"/>
        <v>1494.4522250159998</v>
      </c>
      <c r="I2" s="21">
        <f t="shared" si="0"/>
        <v>1608.1424906399998</v>
      </c>
      <c r="J2" s="21">
        <f t="shared" si="0"/>
        <v>1615.1367762</v>
      </c>
      <c r="K2" s="21">
        <f t="shared" si="0"/>
        <v>1462.6915605360005</v>
      </c>
      <c r="L2" s="21">
        <f t="shared" si="0"/>
        <v>1174.797068004</v>
      </c>
      <c r="M2" s="21">
        <f t="shared" si="0"/>
        <v>1268.0425108440004</v>
      </c>
      <c r="N2" s="21">
        <f t="shared" si="0"/>
        <v>1364.3069743799999</v>
      </c>
      <c r="O2" s="21">
        <f t="shared" si="0"/>
        <v>1461.8747143800001</v>
      </c>
      <c r="P2" s="21">
        <f t="shared" si="0"/>
        <v>1404.5732600040005</v>
      </c>
      <c r="Q2" s="21">
        <f t="shared" si="0"/>
        <v>1300.7419967880001</v>
      </c>
      <c r="R2" s="21">
        <f t="shared" si="0"/>
        <v>1174.94356212</v>
      </c>
      <c r="S2" s="21">
        <f t="shared" si="0"/>
        <v>1139.4044201880001</v>
      </c>
      <c r="T2" s="21">
        <f t="shared" si="0"/>
        <v>1157.6394084599997</v>
      </c>
      <c r="U2" s="21">
        <f t="shared" si="0"/>
        <v>1242.81776934</v>
      </c>
      <c r="V2" s="21">
        <f t="shared" si="0"/>
        <v>1281.561700644</v>
      </c>
      <c r="W2" s="21">
        <f t="shared" si="0"/>
        <v>1169.9914490639999</v>
      </c>
      <c r="X2" s="21">
        <f t="shared" si="0"/>
        <v>1260.9575285399999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52.666648811999991</v>
      </c>
      <c r="D3" s="24">
        <f t="shared" si="1"/>
        <v>40.68807044399999</v>
      </c>
      <c r="E3" s="24">
        <f t="shared" si="1"/>
        <v>204.980845284</v>
      </c>
      <c r="F3" s="24">
        <f t="shared" si="1"/>
        <v>336.72140593200004</v>
      </c>
      <c r="G3" s="24">
        <f t="shared" si="1"/>
        <v>328.4060598719999</v>
      </c>
      <c r="H3" s="24">
        <f t="shared" si="1"/>
        <v>351.80158679999988</v>
      </c>
      <c r="I3" s="24">
        <f t="shared" si="1"/>
        <v>504.96498302399982</v>
      </c>
      <c r="J3" s="24">
        <f t="shared" si="1"/>
        <v>521.38124906399992</v>
      </c>
      <c r="K3" s="24">
        <f t="shared" si="1"/>
        <v>450.63092721600009</v>
      </c>
      <c r="L3" s="24">
        <f t="shared" si="1"/>
        <v>257.51550862800002</v>
      </c>
      <c r="M3" s="24">
        <f t="shared" si="1"/>
        <v>342.53171218799997</v>
      </c>
      <c r="N3" s="24">
        <f t="shared" si="1"/>
        <v>425.83402926000002</v>
      </c>
      <c r="O3" s="24">
        <f t="shared" si="1"/>
        <v>478.01067692399999</v>
      </c>
      <c r="P3" s="24">
        <f t="shared" si="1"/>
        <v>547.64050280400011</v>
      </c>
      <c r="Q3" s="24">
        <f t="shared" si="1"/>
        <v>473.37728986799993</v>
      </c>
      <c r="R3" s="24">
        <f t="shared" si="1"/>
        <v>385.56384393599996</v>
      </c>
      <c r="S3" s="24">
        <f t="shared" si="1"/>
        <v>352.44161866799988</v>
      </c>
      <c r="T3" s="24">
        <f t="shared" si="1"/>
        <v>344.05985329199984</v>
      </c>
      <c r="U3" s="24">
        <f t="shared" si="1"/>
        <v>384.20817109199993</v>
      </c>
      <c r="V3" s="24">
        <f t="shared" si="1"/>
        <v>427.16661973199979</v>
      </c>
      <c r="W3" s="24">
        <f t="shared" si="1"/>
        <v>360.22363567199989</v>
      </c>
      <c r="X3" s="24">
        <f t="shared" ref="X3" si="2">SUM(X4,X8,X11)</f>
        <v>422.40170876399992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14.303441880000005</v>
      </c>
      <c r="D4" s="19">
        <f t="shared" si="3"/>
        <v>0</v>
      </c>
      <c r="E4" s="19">
        <f t="shared" si="3"/>
        <v>9.5355140400000042</v>
      </c>
      <c r="F4" s="19">
        <f t="shared" si="3"/>
        <v>113.08514940000003</v>
      </c>
      <c r="G4" s="19">
        <f t="shared" si="3"/>
        <v>65.53556334000001</v>
      </c>
      <c r="H4" s="19">
        <f t="shared" si="3"/>
        <v>0</v>
      </c>
      <c r="I4" s="19">
        <f t="shared" si="3"/>
        <v>11.919477960000004</v>
      </c>
      <c r="J4" s="19">
        <f t="shared" si="3"/>
        <v>0</v>
      </c>
      <c r="K4" s="19">
        <f t="shared" si="3"/>
        <v>36.636022260000011</v>
      </c>
      <c r="L4" s="19">
        <f t="shared" si="3"/>
        <v>156.95898354000005</v>
      </c>
      <c r="M4" s="19">
        <f t="shared" si="3"/>
        <v>271.76334588000003</v>
      </c>
      <c r="N4" s="19">
        <f t="shared" si="3"/>
        <v>368.28941526000006</v>
      </c>
      <c r="O4" s="19">
        <f t="shared" si="3"/>
        <v>415.08939707999997</v>
      </c>
      <c r="P4" s="19">
        <f t="shared" si="3"/>
        <v>486.89892216000015</v>
      </c>
      <c r="Q4" s="19">
        <f t="shared" si="3"/>
        <v>422.22621635999997</v>
      </c>
      <c r="R4" s="19">
        <f t="shared" si="3"/>
        <v>344.00367035999994</v>
      </c>
      <c r="S4" s="19">
        <f t="shared" si="3"/>
        <v>301.29054515999991</v>
      </c>
      <c r="T4" s="19">
        <f t="shared" si="3"/>
        <v>284.57719055999985</v>
      </c>
      <c r="U4" s="19">
        <f t="shared" si="3"/>
        <v>322.02552779999991</v>
      </c>
      <c r="V4" s="19">
        <f t="shared" si="3"/>
        <v>370.52013707999981</v>
      </c>
      <c r="W4" s="19">
        <f t="shared" si="3"/>
        <v>301.71981383999992</v>
      </c>
      <c r="X4" s="19">
        <f t="shared" ref="X4" si="4">SUM(X5:X7)</f>
        <v>367.41458951999994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74.94309324000001</v>
      </c>
      <c r="G5" s="8">
        <f>FC_IND_IS_E!G5+FC_IND_NFM_E!G5+FC_IND_CPC_E!G5+FC_IND_NMM_E!G5+FC_IND_PPP_E!G5+FC_IND_FBT_E!G5+FC_IND_TE_E!G5+FC_IND_MAC_E!G5+FC_IND_TL_E!G5+FC_IND_WP_E!G5+FC_IND_MQ_E!G5+FC_IND_CON_E!G5+FC_IND_NSP_E!G5</f>
        <v>10.70610138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8.0294801399999987</v>
      </c>
      <c r="L5" s="8">
        <f>FC_IND_IS_E!L5+FC_IND_NFM_E!L5+FC_IND_CPC_E!L5+FC_IND_NMM_E!L5+FC_IND_PPP_E!L5+FC_IND_FBT_E!L5+FC_IND_TE_E!L5+FC_IND_MAC_E!L5+FC_IND_TL_E!L5+FC_IND_WP_E!L5+FC_IND_MQ_E!L5+FC_IND_CON_E!L5+FC_IND_NSP_E!L5</f>
        <v>40.148167860000001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10.706101379999998</v>
      </c>
      <c r="O5" s="8">
        <f>FC_IND_IS_E!O5+FC_IND_NFM_E!O5+FC_IND_CPC_E!O5+FC_IND_NMM_E!O5+FC_IND_PPP_E!O5+FC_IND_FBT_E!O5+FC_IND_TE_E!O5+FC_IND_MAC_E!O5+FC_IND_TL_E!O5+FC_IND_WP_E!O5+FC_IND_MQ_E!O5+FC_IND_CON_E!O5+FC_IND_NSP_E!O5</f>
        <v>2.6766212399999998</v>
      </c>
      <c r="P5" s="8">
        <f>FC_IND_IS_E!P5+FC_IND_NFM_E!P5+FC_IND_CPC_E!P5+FC_IND_NMM_E!P5+FC_IND_PPP_E!P5+FC_IND_FBT_E!P5+FC_IND_TE_E!P5+FC_IND_MAC_E!P5+FC_IND_TL_E!P5+FC_IND_WP_E!P5+FC_IND_MQ_E!P5+FC_IND_CON_E!P5+FC_IND_NSP_E!P5</f>
        <v>5.3532424799999996</v>
      </c>
      <c r="Q5" s="8">
        <f>FC_IND_IS_E!Q5+FC_IND_NFM_E!Q5+FC_IND_CPC_E!Q5+FC_IND_NMM_E!Q5+FC_IND_PPP_E!Q5+FC_IND_FBT_E!Q5+FC_IND_TE_E!Q5+FC_IND_MAC_E!Q5+FC_IND_TL_E!Q5+FC_IND_WP_E!Q5+FC_IND_MQ_E!Q5+FC_IND_CON_E!Q5+FC_IND_NSP_E!Q5</f>
        <v>2.6766212399999998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2.6766212399999998</v>
      </c>
      <c r="T5" s="8">
        <f>FC_IND_IS_E!T5+FC_IND_NFM_E!T5+FC_IND_CPC_E!T5+FC_IND_NMM_E!T5+FC_IND_PPP_E!T5+FC_IND_FBT_E!T5+FC_IND_TE_E!T5+FC_IND_MAC_E!T5+FC_IND_TL_E!T5+FC_IND_WP_E!T5+FC_IND_MQ_E!T5+FC_IND_CON_E!T5+FC_IND_NSP_E!T5</f>
        <v>0.53547767999999973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4.7528553599999999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14.303441880000005</v>
      </c>
      <c r="D7" s="8">
        <f>FC_IND_IS_E!D7+FC_IND_NFM_E!D7+FC_IND_CPC_E!D7+FC_IND_NMM_E!D7+FC_IND_PPP_E!D7+FC_IND_FBT_E!D7+FC_IND_TE_E!D7+FC_IND_MAC_E!D7+FC_IND_TL_E!D7+FC_IND_WP_E!D7+FC_IND_MQ_E!D7+FC_IND_CON_E!D7+FC_IND_NSP_E!D7</f>
        <v>0</v>
      </c>
      <c r="E7" s="8">
        <f>FC_IND_IS_E!E7+FC_IND_NFM_E!E7+FC_IND_CPC_E!E7+FC_IND_NMM_E!E7+FC_IND_PPP_E!E7+FC_IND_FBT_E!E7+FC_IND_TE_E!E7+FC_IND_MAC_E!E7+FC_IND_TL_E!E7+FC_IND_WP_E!E7+FC_IND_MQ_E!E7+FC_IND_CON_E!E7+FC_IND_NSP_E!E7</f>
        <v>9.5355140400000042</v>
      </c>
      <c r="F7" s="8">
        <f>FC_IND_IS_E!F7+FC_IND_NFM_E!F7+FC_IND_CPC_E!F7+FC_IND_NMM_E!F7+FC_IND_PPP_E!F7+FC_IND_FBT_E!F7+FC_IND_TE_E!F7+FC_IND_MAC_E!F7+FC_IND_TL_E!F7+FC_IND_WP_E!F7+FC_IND_MQ_E!F7+FC_IND_CON_E!F7+FC_IND_NSP_E!F7</f>
        <v>38.142056160000024</v>
      </c>
      <c r="G7" s="8">
        <f>FC_IND_IS_E!G7+FC_IND_NFM_E!G7+FC_IND_CPC_E!G7+FC_IND_NMM_E!G7+FC_IND_PPP_E!G7+FC_IND_FBT_E!G7+FC_IND_TE_E!G7+FC_IND_MAC_E!G7+FC_IND_TL_E!G7+FC_IND_WP_E!G7+FC_IND_MQ_E!G7+FC_IND_CON_E!G7+FC_IND_NSP_E!G7</f>
        <v>54.82946196000001</v>
      </c>
      <c r="H7" s="8">
        <f>FC_IND_IS_E!H7+FC_IND_NFM_E!H7+FC_IND_CPC_E!H7+FC_IND_NMM_E!H7+FC_IND_PPP_E!H7+FC_IND_FBT_E!H7+FC_IND_TE_E!H7+FC_IND_MAC_E!H7+FC_IND_TL_E!H7+FC_IND_WP_E!H7+FC_IND_MQ_E!H7+FC_IND_CON_E!H7+FC_IND_NSP_E!H7</f>
        <v>0</v>
      </c>
      <c r="I7" s="8">
        <f>FC_IND_IS_E!I7+FC_IND_NFM_E!I7+FC_IND_CPC_E!I7+FC_IND_NMM_E!I7+FC_IND_PPP_E!I7+FC_IND_FBT_E!I7+FC_IND_TE_E!I7+FC_IND_MAC_E!I7+FC_IND_TL_E!I7+FC_IND_WP_E!I7+FC_IND_MQ_E!I7+FC_IND_CON_E!I7+FC_IND_NSP_E!I7</f>
        <v>11.919477960000004</v>
      </c>
      <c r="J7" s="8">
        <f>FC_IND_IS_E!J7+FC_IND_NFM_E!J7+FC_IND_CPC_E!J7+FC_IND_NMM_E!J7+FC_IND_PPP_E!J7+FC_IND_FBT_E!J7+FC_IND_TE_E!J7+FC_IND_MAC_E!J7+FC_IND_TL_E!J7+FC_IND_WP_E!J7+FC_IND_MQ_E!J7+FC_IND_CON_E!J7+FC_IND_NSP_E!J7</f>
        <v>0</v>
      </c>
      <c r="K7" s="8">
        <f>FC_IND_IS_E!K7+FC_IND_NFM_E!K7+FC_IND_CPC_E!K7+FC_IND_NMM_E!K7+FC_IND_PPP_E!K7+FC_IND_FBT_E!K7+FC_IND_TE_E!K7+FC_IND_MAC_E!K7+FC_IND_TL_E!K7+FC_IND_WP_E!K7+FC_IND_MQ_E!K7+FC_IND_CON_E!K7+FC_IND_NSP_E!K7</f>
        <v>28.606542120000015</v>
      </c>
      <c r="L7" s="8">
        <f>FC_IND_IS_E!L7+FC_IND_NFM_E!L7+FC_IND_CPC_E!L7+FC_IND_NMM_E!L7+FC_IND_PPP_E!L7+FC_IND_FBT_E!L7+FC_IND_TE_E!L7+FC_IND_MAC_E!L7+FC_IND_TL_E!L7+FC_IND_WP_E!L7+FC_IND_MQ_E!L7+FC_IND_CON_E!L7+FC_IND_NSP_E!L7</f>
        <v>116.81081568000005</v>
      </c>
      <c r="M7" s="8">
        <f>FC_IND_IS_E!M7+FC_IND_NFM_E!M7+FC_IND_CPC_E!M7+FC_IND_NMM_E!M7+FC_IND_PPP_E!M7+FC_IND_FBT_E!M7+FC_IND_TE_E!M7+FC_IND_MAC_E!M7+FC_IND_TL_E!M7+FC_IND_WP_E!M7+FC_IND_MQ_E!M7+FC_IND_CON_E!M7+FC_IND_NSP_E!M7</f>
        <v>271.76334588000003</v>
      </c>
      <c r="N7" s="8">
        <f>FC_IND_IS_E!N7+FC_IND_NFM_E!N7+FC_IND_CPC_E!N7+FC_IND_NMM_E!N7+FC_IND_PPP_E!N7+FC_IND_FBT_E!N7+FC_IND_TE_E!N7+FC_IND_MAC_E!N7+FC_IND_TL_E!N7+FC_IND_WP_E!N7+FC_IND_MQ_E!N7+FC_IND_CON_E!N7+FC_IND_NSP_E!N7</f>
        <v>357.58331388000005</v>
      </c>
      <c r="O7" s="8">
        <f>FC_IND_IS_E!O7+FC_IND_NFM_E!O7+FC_IND_CPC_E!O7+FC_IND_NMM_E!O7+FC_IND_PPP_E!O7+FC_IND_FBT_E!O7+FC_IND_TE_E!O7+FC_IND_MAC_E!O7+FC_IND_TL_E!O7+FC_IND_WP_E!O7+FC_IND_MQ_E!O7+FC_IND_CON_E!O7+FC_IND_NSP_E!O7</f>
        <v>412.41277583999999</v>
      </c>
      <c r="P7" s="8">
        <f>FC_IND_IS_E!P7+FC_IND_NFM_E!P7+FC_IND_CPC_E!P7+FC_IND_NMM_E!P7+FC_IND_PPP_E!P7+FC_IND_FBT_E!P7+FC_IND_TE_E!P7+FC_IND_MAC_E!P7+FC_IND_TL_E!P7+FC_IND_WP_E!P7+FC_IND_MQ_E!P7+FC_IND_CON_E!P7+FC_IND_NSP_E!P7</f>
        <v>481.54567968000015</v>
      </c>
      <c r="Q7" s="8">
        <f>FC_IND_IS_E!Q7+FC_IND_NFM_E!Q7+FC_IND_CPC_E!Q7+FC_IND_NMM_E!Q7+FC_IND_PPP_E!Q7+FC_IND_FBT_E!Q7+FC_IND_TE_E!Q7+FC_IND_MAC_E!Q7+FC_IND_TL_E!Q7+FC_IND_WP_E!Q7+FC_IND_MQ_E!Q7+FC_IND_CON_E!Q7+FC_IND_NSP_E!Q7</f>
        <v>414.79673975999998</v>
      </c>
      <c r="R7" s="8">
        <f>FC_IND_IS_E!R7+FC_IND_NFM_E!R7+FC_IND_CPC_E!R7+FC_IND_NMM_E!R7+FC_IND_PPP_E!R7+FC_IND_FBT_E!R7+FC_IND_TE_E!R7+FC_IND_MAC_E!R7+FC_IND_TL_E!R7+FC_IND_WP_E!R7+FC_IND_MQ_E!R7+FC_IND_CON_E!R7+FC_IND_NSP_E!R7</f>
        <v>344.00367035999994</v>
      </c>
      <c r="S7" s="8">
        <f>FC_IND_IS_E!S7+FC_IND_NFM_E!S7+FC_IND_CPC_E!S7+FC_IND_NMM_E!S7+FC_IND_PPP_E!S7+FC_IND_FBT_E!S7+FC_IND_TE_E!S7+FC_IND_MAC_E!S7+FC_IND_TL_E!S7+FC_IND_WP_E!S7+FC_IND_MQ_E!S7+FC_IND_CON_E!S7+FC_IND_NSP_E!S7</f>
        <v>298.61392391999993</v>
      </c>
      <c r="T7" s="8">
        <f>FC_IND_IS_E!T7+FC_IND_NFM_E!T7+FC_IND_CPC_E!T7+FC_IND_NMM_E!T7+FC_IND_PPP_E!T7+FC_IND_FBT_E!T7+FC_IND_TE_E!T7+FC_IND_MAC_E!T7+FC_IND_TL_E!T7+FC_IND_WP_E!T7+FC_IND_MQ_E!T7+FC_IND_CON_E!T7+FC_IND_NSP_E!T7</f>
        <v>284.04171287999986</v>
      </c>
      <c r="U7" s="8">
        <f>FC_IND_IS_E!U7+FC_IND_NFM_E!U7+FC_IND_CPC_E!U7+FC_IND_NMM_E!U7+FC_IND_PPP_E!U7+FC_IND_FBT_E!U7+FC_IND_TE_E!U7+FC_IND_MAC_E!U7+FC_IND_TL_E!U7+FC_IND_WP_E!U7+FC_IND_MQ_E!U7+FC_IND_CON_E!U7+FC_IND_NSP_E!U7</f>
        <v>322.02552779999991</v>
      </c>
      <c r="V7" s="8">
        <f>FC_IND_IS_E!V7+FC_IND_NFM_E!V7+FC_IND_CPC_E!V7+FC_IND_NMM_E!V7+FC_IND_PPP_E!V7+FC_IND_FBT_E!V7+FC_IND_TE_E!V7+FC_IND_MAC_E!V7+FC_IND_TL_E!V7+FC_IND_WP_E!V7+FC_IND_MQ_E!V7+FC_IND_CON_E!V7+FC_IND_NSP_E!V7</f>
        <v>370.52013707999981</v>
      </c>
      <c r="W7" s="8">
        <f>FC_IND_IS_E!W7+FC_IND_NFM_E!W7+FC_IND_CPC_E!W7+FC_IND_NMM_E!W7+FC_IND_PPP_E!W7+FC_IND_FBT_E!W7+FC_IND_TE_E!W7+FC_IND_MAC_E!W7+FC_IND_TL_E!W7+FC_IND_WP_E!W7+FC_IND_MQ_E!W7+FC_IND_CON_E!W7+FC_IND_NSP_E!W7</f>
        <v>301.71981383999992</v>
      </c>
      <c r="X7" s="8">
        <f>FC_IND_IS_E!X7+FC_IND_NFM_E!X7+FC_IND_CPC_E!X7+FC_IND_NMM_E!X7+FC_IND_PPP_E!X7+FC_IND_FBT_E!X7+FC_IND_TE_E!X7+FC_IND_MAC_E!X7+FC_IND_TL_E!X7+FC_IND_WP_E!X7+FC_IND_MQ_E!X7+FC_IND_CON_E!X7+FC_IND_NSP_E!X7</f>
        <v>367.41458951999994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8.7187967999999998</v>
      </c>
      <c r="E8" s="19">
        <f t="shared" si="5"/>
        <v>163.47605759999999</v>
      </c>
      <c r="F8" s="19">
        <f t="shared" si="5"/>
        <v>185.27304959999995</v>
      </c>
      <c r="G8" s="19">
        <f t="shared" si="5"/>
        <v>224.50728959999992</v>
      </c>
      <c r="H8" s="19">
        <f t="shared" si="5"/>
        <v>294.25697279999991</v>
      </c>
      <c r="I8" s="19">
        <f t="shared" si="5"/>
        <v>416.31909119999983</v>
      </c>
      <c r="J8" s="19">
        <f t="shared" si="5"/>
        <v>444.65483519999998</v>
      </c>
      <c r="K8" s="19">
        <f t="shared" si="5"/>
        <v>359.6472576000001</v>
      </c>
      <c r="L8" s="19">
        <f t="shared" si="5"/>
        <v>65.390284799999989</v>
      </c>
      <c r="M8" s="19">
        <f t="shared" si="5"/>
        <v>19.617292799999994</v>
      </c>
      <c r="N8" s="19">
        <f t="shared" si="5"/>
        <v>0</v>
      </c>
      <c r="O8" s="19">
        <f t="shared" si="5"/>
        <v>2.1796991999999995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5.454751319999998</v>
      </c>
      <c r="U8" s="19">
        <f t="shared" si="5"/>
        <v>2.4002704799999992</v>
      </c>
      <c r="V8" s="19">
        <f t="shared" si="5"/>
        <v>2.6185712399999996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8.7187967999999998</v>
      </c>
      <c r="E9" s="8">
        <f>FC_IND_IS_E!E9+FC_IND_NFM_E!E9+FC_IND_CPC_E!E9+FC_IND_NMM_E!E9+FC_IND_PPP_E!E9+FC_IND_FBT_E!E9+FC_IND_TE_E!E9+FC_IND_MAC_E!E9+FC_IND_TL_E!E9+FC_IND_WP_E!E9+FC_IND_MQ_E!E9+FC_IND_CON_E!E9+FC_IND_NSP_E!E9</f>
        <v>163.47605759999999</v>
      </c>
      <c r="F9" s="8">
        <f>FC_IND_IS_E!F9+FC_IND_NFM_E!F9+FC_IND_CPC_E!F9+FC_IND_NMM_E!F9+FC_IND_PPP_E!F9+FC_IND_FBT_E!F9+FC_IND_TE_E!F9+FC_IND_MAC_E!F9+FC_IND_TL_E!F9+FC_IND_WP_E!F9+FC_IND_MQ_E!F9+FC_IND_CON_E!F9+FC_IND_NSP_E!F9</f>
        <v>185.27304959999995</v>
      </c>
      <c r="G9" s="8">
        <f>FC_IND_IS_E!G9+FC_IND_NFM_E!G9+FC_IND_CPC_E!G9+FC_IND_NMM_E!G9+FC_IND_PPP_E!G9+FC_IND_FBT_E!G9+FC_IND_TE_E!G9+FC_IND_MAC_E!G9+FC_IND_TL_E!G9+FC_IND_WP_E!G9+FC_IND_MQ_E!G9+FC_IND_CON_E!G9+FC_IND_NSP_E!G9</f>
        <v>224.50728959999992</v>
      </c>
      <c r="H9" s="8">
        <f>FC_IND_IS_E!H9+FC_IND_NFM_E!H9+FC_IND_CPC_E!H9+FC_IND_NMM_E!H9+FC_IND_PPP_E!H9+FC_IND_FBT_E!H9+FC_IND_TE_E!H9+FC_IND_MAC_E!H9+FC_IND_TL_E!H9+FC_IND_WP_E!H9+FC_IND_MQ_E!H9+FC_IND_CON_E!H9+FC_IND_NSP_E!H9</f>
        <v>294.25697279999991</v>
      </c>
      <c r="I9" s="8">
        <f>FC_IND_IS_E!I9+FC_IND_NFM_E!I9+FC_IND_CPC_E!I9+FC_IND_NMM_E!I9+FC_IND_PPP_E!I9+FC_IND_FBT_E!I9+FC_IND_TE_E!I9+FC_IND_MAC_E!I9+FC_IND_TL_E!I9+FC_IND_WP_E!I9+FC_IND_MQ_E!I9+FC_IND_CON_E!I9+FC_IND_NSP_E!I9</f>
        <v>416.31909119999983</v>
      </c>
      <c r="J9" s="8">
        <f>FC_IND_IS_E!J9+FC_IND_NFM_E!J9+FC_IND_CPC_E!J9+FC_IND_NMM_E!J9+FC_IND_PPP_E!J9+FC_IND_FBT_E!J9+FC_IND_TE_E!J9+FC_IND_MAC_E!J9+FC_IND_TL_E!J9+FC_IND_WP_E!J9+FC_IND_MQ_E!J9+FC_IND_CON_E!J9+FC_IND_NSP_E!J9</f>
        <v>444.65483519999998</v>
      </c>
      <c r="K9" s="8">
        <f>FC_IND_IS_E!K9+FC_IND_NFM_E!K9+FC_IND_CPC_E!K9+FC_IND_NMM_E!K9+FC_IND_PPP_E!K9+FC_IND_FBT_E!K9+FC_IND_TE_E!K9+FC_IND_MAC_E!K9+FC_IND_TL_E!K9+FC_IND_WP_E!K9+FC_IND_MQ_E!K9+FC_IND_CON_E!K9+FC_IND_NSP_E!K9</f>
        <v>359.6472576000001</v>
      </c>
      <c r="L9" s="8">
        <f>FC_IND_IS_E!L9+FC_IND_NFM_E!L9+FC_IND_CPC_E!L9+FC_IND_NMM_E!L9+FC_IND_PPP_E!L9+FC_IND_FBT_E!L9+FC_IND_TE_E!L9+FC_IND_MAC_E!L9+FC_IND_TL_E!L9+FC_IND_WP_E!L9+FC_IND_MQ_E!L9+FC_IND_CON_E!L9+FC_IND_NSP_E!L9</f>
        <v>65.390284799999989</v>
      </c>
      <c r="M9" s="8">
        <f>FC_IND_IS_E!M9+FC_IND_NFM_E!M9+FC_IND_CPC_E!M9+FC_IND_NMM_E!M9+FC_IND_PPP_E!M9+FC_IND_FBT_E!M9+FC_IND_TE_E!M9+FC_IND_MAC_E!M9+FC_IND_TL_E!M9+FC_IND_WP_E!M9+FC_IND_MQ_E!M9+FC_IND_CON_E!M9+FC_IND_NSP_E!M9</f>
        <v>19.617292799999994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2.1796991999999995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5.454751319999998</v>
      </c>
      <c r="U9" s="8">
        <f>FC_IND_IS_E!U9+FC_IND_NFM_E!U9+FC_IND_CPC_E!U9+FC_IND_NMM_E!U9+FC_IND_PPP_E!U9+FC_IND_FBT_E!U9+FC_IND_TE_E!U9+FC_IND_MAC_E!U9+FC_IND_TL_E!U9+FC_IND_WP_E!U9+FC_IND_MQ_E!U9+FC_IND_CON_E!U9+FC_IND_NSP_E!U9</f>
        <v>2.4002704799999992</v>
      </c>
      <c r="V9" s="8">
        <f>FC_IND_IS_E!V9+FC_IND_NFM_E!V9+FC_IND_CPC_E!V9+FC_IND_NMM_E!V9+FC_IND_PPP_E!V9+FC_IND_FBT_E!V9+FC_IND_TE_E!V9+FC_IND_MAC_E!V9+FC_IND_TL_E!V9+FC_IND_WP_E!V9+FC_IND_MQ_E!V9+FC_IND_CON_E!V9+FC_IND_NSP_E!V9</f>
        <v>2.6185712399999996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38.363206931999983</v>
      </c>
      <c r="D11" s="19">
        <f t="shared" si="7"/>
        <v>31.96927364399999</v>
      </c>
      <c r="E11" s="19">
        <f t="shared" si="7"/>
        <v>31.96927364399999</v>
      </c>
      <c r="F11" s="19">
        <f t="shared" si="7"/>
        <v>38.363206931999997</v>
      </c>
      <c r="G11" s="19">
        <f t="shared" si="7"/>
        <v>38.363206931999983</v>
      </c>
      <c r="H11" s="19">
        <f t="shared" si="7"/>
        <v>57.544613999999982</v>
      </c>
      <c r="I11" s="19">
        <f t="shared" si="7"/>
        <v>76.726413863999966</v>
      </c>
      <c r="J11" s="19">
        <f t="shared" si="7"/>
        <v>76.726413863999952</v>
      </c>
      <c r="K11" s="19">
        <f t="shared" si="7"/>
        <v>54.347647355999982</v>
      </c>
      <c r="L11" s="19">
        <f t="shared" si="7"/>
        <v>35.16624028799999</v>
      </c>
      <c r="M11" s="19">
        <f t="shared" si="7"/>
        <v>51.151073507999975</v>
      </c>
      <c r="N11" s="19">
        <f t="shared" si="7"/>
        <v>57.544613999999974</v>
      </c>
      <c r="O11" s="19">
        <f t="shared" si="7"/>
        <v>60.741580643999988</v>
      </c>
      <c r="P11" s="19">
        <f t="shared" si="7"/>
        <v>60.741580643999995</v>
      </c>
      <c r="Q11" s="19">
        <f t="shared" si="7"/>
        <v>51.151073507999975</v>
      </c>
      <c r="R11" s="19">
        <f t="shared" si="7"/>
        <v>41.560173575999997</v>
      </c>
      <c r="S11" s="19">
        <f t="shared" si="7"/>
        <v>51.151073507999975</v>
      </c>
      <c r="T11" s="19">
        <f t="shared" si="7"/>
        <v>54.027911411999973</v>
      </c>
      <c r="U11" s="19">
        <f t="shared" si="7"/>
        <v>59.782372811999984</v>
      </c>
      <c r="V11" s="19">
        <f t="shared" si="7"/>
        <v>54.027911411999973</v>
      </c>
      <c r="W11" s="19">
        <f t="shared" si="7"/>
        <v>58.503821832</v>
      </c>
      <c r="X11" s="19">
        <f t="shared" ref="X11" si="8">SUM(X12:X16)</f>
        <v>54.987119243999963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38.363206931999983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31.96927364399999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31.96927364399999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38.363206931999997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38.363206931999983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57.544613999999982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76.726413863999966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76.726413863999952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54.347647355999982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35.16624028799999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51.151073507999975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57.544613999999974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60.741580643999988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60.741580643999995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51.151073507999975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41.560173575999997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51.151073507999975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54.027911411999973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59.782372811999984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54.027911411999973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58.503821832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54.987119243999963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4.8913757279999999</v>
      </c>
      <c r="D22" s="27">
        <f t="shared" si="11"/>
        <v>3.6687196079999991</v>
      </c>
      <c r="E22" s="27">
        <f t="shared" si="11"/>
        <v>1.2230317439999998</v>
      </c>
      <c r="F22" s="27">
        <f t="shared" si="11"/>
        <v>1.2230317439999998</v>
      </c>
      <c r="G22" s="27">
        <f t="shared" si="11"/>
        <v>2.6105867999999997</v>
      </c>
      <c r="H22" s="27">
        <f t="shared" si="11"/>
        <v>1.3875550559999998</v>
      </c>
      <c r="I22" s="27">
        <f t="shared" si="11"/>
        <v>1.3875550559999998</v>
      </c>
      <c r="J22" s="27">
        <f t="shared" si="11"/>
        <v>1.3875550559999998</v>
      </c>
      <c r="K22" s="27">
        <f t="shared" si="11"/>
        <v>2.6105867999999997</v>
      </c>
      <c r="L22" s="27">
        <f t="shared" si="11"/>
        <v>1.3875550559999998</v>
      </c>
      <c r="M22" s="27">
        <f t="shared" si="11"/>
        <v>3.9981418559999993</v>
      </c>
      <c r="N22" s="27">
        <f t="shared" si="11"/>
        <v>6.4438297199999983</v>
      </c>
      <c r="O22" s="27">
        <f t="shared" si="11"/>
        <v>7.8313847759999984</v>
      </c>
      <c r="P22" s="27">
        <f t="shared" si="11"/>
        <v>6.4438297199999983</v>
      </c>
      <c r="Q22" s="27">
        <f t="shared" si="11"/>
        <v>6.4438297199999983</v>
      </c>
      <c r="R22" s="27">
        <f t="shared" si="11"/>
        <v>5.0562746639999991</v>
      </c>
      <c r="S22" s="27">
        <f t="shared" si="11"/>
        <v>6.4438297199999983</v>
      </c>
      <c r="T22" s="27">
        <f t="shared" si="11"/>
        <v>6.1497161279999997</v>
      </c>
      <c r="U22" s="27">
        <f t="shared" si="11"/>
        <v>7.1939508480000001</v>
      </c>
      <c r="V22" s="27">
        <f t="shared" si="11"/>
        <v>4.4053182719999988</v>
      </c>
      <c r="W22" s="27">
        <f t="shared" si="11"/>
        <v>0.41619139199999988</v>
      </c>
      <c r="X22" s="27">
        <f t="shared" ref="X22" si="12">SUM(X23:X24)</f>
        <v>0.27758613599999993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4.8913757279999999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3.6687196079999991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1.2230317439999998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1.2230317439999998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1.2230317439999998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1.2230317439999998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1.2230317439999998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3.6687196079999986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3.6687196079999986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3.6687196079999991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3.6687196079999991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3.6687196079999991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3.6687196079999991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3.7907974079999995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4.28023548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2.3236100639999995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1.3875550559999998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1.3875550559999998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1.3875550559999998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1.3875550559999998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1.3875550559999998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1.3875550559999998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2.7751101119999997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2.7751101119999997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4.1626651679999993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2.7751101119999997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2.7751101119999997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1.3875550559999998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2.7751101119999997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2.3589187199999997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2.9137153679999996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2.0817082079999998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0.41619139199999988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0.27758613599999993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542.37050316</v>
      </c>
      <c r="D26" s="27">
        <f t="shared" si="13"/>
        <v>486.77928443999997</v>
      </c>
      <c r="E26" s="27">
        <f t="shared" si="13"/>
        <v>331.66726812000002</v>
      </c>
      <c r="F26" s="27">
        <f t="shared" si="13"/>
        <v>211.24896263999997</v>
      </c>
      <c r="G26" s="27">
        <f t="shared" si="13"/>
        <v>248.41948788000002</v>
      </c>
      <c r="H26" s="27">
        <f t="shared" si="13"/>
        <v>295.25264315999999</v>
      </c>
      <c r="I26" s="27">
        <f t="shared" si="13"/>
        <v>265.72604256</v>
      </c>
      <c r="J26" s="27">
        <f t="shared" si="13"/>
        <v>244.84283207999999</v>
      </c>
      <c r="K26" s="27">
        <f t="shared" si="13"/>
        <v>187.62431652000004</v>
      </c>
      <c r="L26" s="27">
        <f t="shared" si="13"/>
        <v>175.81158432000001</v>
      </c>
      <c r="M26" s="27">
        <f t="shared" si="13"/>
        <v>127.50691679999997</v>
      </c>
      <c r="N26" s="27">
        <f t="shared" si="13"/>
        <v>115.40385539999998</v>
      </c>
      <c r="O26" s="27">
        <f t="shared" si="13"/>
        <v>130.57760268000004</v>
      </c>
      <c r="P26" s="27">
        <f t="shared" si="13"/>
        <v>121.26185747999999</v>
      </c>
      <c r="Q26" s="27">
        <f t="shared" si="13"/>
        <v>121.53339719999998</v>
      </c>
      <c r="R26" s="27">
        <f t="shared" si="13"/>
        <v>117.09809352000002</v>
      </c>
      <c r="S26" s="27">
        <f t="shared" si="13"/>
        <v>104.65983180000002</v>
      </c>
      <c r="T26" s="27">
        <f t="shared" si="13"/>
        <v>122.27185476000002</v>
      </c>
      <c r="U26" s="27">
        <f t="shared" si="13"/>
        <v>114.28585884</v>
      </c>
      <c r="V26" s="27">
        <f t="shared" si="13"/>
        <v>124.99491095999997</v>
      </c>
      <c r="W26" s="27">
        <f t="shared" si="13"/>
        <v>118.11266171999999</v>
      </c>
      <c r="X26" s="27">
        <f t="shared" ref="X26" si="14">SUM(X27,X33)</f>
        <v>115.17515315999999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542.37050316</v>
      </c>
      <c r="D33" s="19">
        <f t="shared" si="17"/>
        <v>486.77928443999997</v>
      </c>
      <c r="E33" s="19">
        <f t="shared" si="17"/>
        <v>331.66726812000002</v>
      </c>
      <c r="F33" s="19">
        <f t="shared" si="17"/>
        <v>211.24896263999997</v>
      </c>
      <c r="G33" s="19">
        <f t="shared" si="17"/>
        <v>248.41948788000002</v>
      </c>
      <c r="H33" s="19">
        <f t="shared" si="17"/>
        <v>295.25264315999999</v>
      </c>
      <c r="I33" s="19">
        <f t="shared" si="17"/>
        <v>265.72604256</v>
      </c>
      <c r="J33" s="19">
        <f t="shared" si="17"/>
        <v>244.84283207999999</v>
      </c>
      <c r="K33" s="19">
        <f t="shared" si="17"/>
        <v>187.62431652000004</v>
      </c>
      <c r="L33" s="19">
        <f t="shared" si="17"/>
        <v>175.81158432000001</v>
      </c>
      <c r="M33" s="19">
        <f t="shared" si="17"/>
        <v>127.50691679999997</v>
      </c>
      <c r="N33" s="19">
        <f t="shared" si="17"/>
        <v>115.40385539999998</v>
      </c>
      <c r="O33" s="19">
        <f t="shared" si="17"/>
        <v>130.57760268000004</v>
      </c>
      <c r="P33" s="19">
        <f t="shared" si="17"/>
        <v>121.26185747999999</v>
      </c>
      <c r="Q33" s="19">
        <f t="shared" si="17"/>
        <v>121.53339719999998</v>
      </c>
      <c r="R33" s="19">
        <f t="shared" si="17"/>
        <v>117.09809352000002</v>
      </c>
      <c r="S33" s="19">
        <f t="shared" si="17"/>
        <v>104.65983180000002</v>
      </c>
      <c r="T33" s="19">
        <f t="shared" si="17"/>
        <v>122.27185476000002</v>
      </c>
      <c r="U33" s="19">
        <f t="shared" si="17"/>
        <v>114.28585884</v>
      </c>
      <c r="V33" s="19">
        <f t="shared" si="17"/>
        <v>124.99491095999997</v>
      </c>
      <c r="W33" s="19">
        <f t="shared" si="17"/>
        <v>118.11266171999999</v>
      </c>
      <c r="X33" s="19">
        <f t="shared" ref="X33" si="18">SUM(X34:X50)</f>
        <v>115.17515315999999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17.589907439999998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14.658407639999997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17.589907439999998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14.658180479999999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17.589907439999998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20.521407240000002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23.453134200000001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26.361690840000001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26.361690840000009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20.503688760000003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23.432689800000006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17.574460560000006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23.432462640000004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23.432462640000004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17.574233400000004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23.094448560000004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23.094448560000004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26.293088520000005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25.692931800000007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28.290733560000003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22.248050400000004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24.848350920000001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9.1372049999999998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3.0456518399999988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3.0456518399999988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6.0913036799999976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3.0456518399999988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9.1372049999999998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6.0913036799999976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6.2080603200000022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6.2080603200000022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3.1040301600000011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3.1040301600000011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3.1040301600000011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3.1040301600000011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3.1040301600000011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1.5243228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2.4389164800000001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1.8274409999999999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1.8259441199999997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1.8259441199999997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82.419770159999985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76.079418479999987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66.569691239999983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72.909776159999979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79.249861079999988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117.28983707999997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95.099673239999973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89.361932400000001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89.361932400000001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57.447032759999999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60.638549399999988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67.02158267999998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70.213099320000026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67.02158267999998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73.404615959999973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63.518757120000004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53.990890200000003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61.930468080000011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69.870846239999992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73.364335199999971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71.541830879999992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72.495497879999988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433.22362055999997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392.99580648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244.46201760000005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117.58970232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148.53406752000004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142.34491584000006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108.30625344000001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46.510031519999998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43.409046960000012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27.90607464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30.781639439999999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27.703782000000004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33.828010560000003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27.703782000000004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30.554547840000009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30.484887840000006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27.574493040000007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32.523975360000001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16.283164320000004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21.512401200000003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22.496836320000003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16.005360240000002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5.9592780000000038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32.775678000000013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76.401116999999985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22.283586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66.850757999999985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9.5500079999999983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479.70549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509.74704000000003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569.83013999999991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583.10901000000013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637.63820999999996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846.01044000000002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836.06390999999996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847.52514000000008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821.82573000000014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740.08242000000007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794.00574000000029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816.62525999999991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845.45505000000003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729.22707000000025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699.38748000000021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667.22535000000005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675.85914000000014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685.15798427999982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730.83790295999995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712.98302328000022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681.65801748000001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707.51596608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6.2918856000000014</v>
      </c>
      <c r="V52" s="27">
        <f t="shared" si="19"/>
        <v>12.011828399999997</v>
      </c>
      <c r="W52" s="27">
        <f t="shared" si="19"/>
        <v>9.5809428000000025</v>
      </c>
      <c r="X52" s="27">
        <f t="shared" ref="X52" si="20">SUM(X53:X54)</f>
        <v>15.587114400000001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6.2918856000000014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12.011828399999997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9.5809428000000025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15.587114400000001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147.6163584</v>
      </c>
      <c r="D61" s="49">
        <f t="shared" si="21"/>
        <v>216.27204479999995</v>
      </c>
      <c r="E61" s="49">
        <f t="shared" si="21"/>
        <v>378.895104</v>
      </c>
      <c r="F61" s="49">
        <f t="shared" si="21"/>
        <v>466.47982079999991</v>
      </c>
      <c r="G61" s="49">
        <f t="shared" si="21"/>
        <v>483.28035840000001</v>
      </c>
      <c r="H61" s="49">
        <f t="shared" si="21"/>
        <v>474.09626880000008</v>
      </c>
      <c r="I61" s="49">
        <f t="shared" si="21"/>
        <v>429.06353111999999</v>
      </c>
      <c r="J61" s="49">
        <f t="shared" si="21"/>
        <v>423.28555416</v>
      </c>
      <c r="K61" s="49">
        <f t="shared" si="21"/>
        <v>389.18608848000002</v>
      </c>
      <c r="L61" s="49">
        <f t="shared" si="21"/>
        <v>310.55048639999995</v>
      </c>
      <c r="M61" s="49">
        <f t="shared" si="21"/>
        <v>349.96727303999995</v>
      </c>
      <c r="N61" s="49">
        <f t="shared" si="21"/>
        <v>358.28680104</v>
      </c>
      <c r="O61" s="49">
        <f t="shared" si="21"/>
        <v>401.89542624000001</v>
      </c>
      <c r="P61" s="49">
        <f t="shared" si="21"/>
        <v>398.82081959999994</v>
      </c>
      <c r="Q61" s="49">
        <f t="shared" si="21"/>
        <v>387.39935303999999</v>
      </c>
      <c r="R61" s="49">
        <f t="shared" si="21"/>
        <v>409.58239895999998</v>
      </c>
      <c r="S61" s="49">
        <f t="shared" si="21"/>
        <v>441.04937688000001</v>
      </c>
      <c r="T61" s="49">
        <f t="shared" si="21"/>
        <v>465.26802840000011</v>
      </c>
      <c r="U61" s="49">
        <f t="shared" si="21"/>
        <v>508.72930919999993</v>
      </c>
      <c r="V61" s="49">
        <f t="shared" si="21"/>
        <v>512.60701968000001</v>
      </c>
      <c r="W61" s="49">
        <f t="shared" si="21"/>
        <v>583.70746895999991</v>
      </c>
      <c r="X61" s="49">
        <f t="shared" si="21"/>
        <v>607.28197824000006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147.6163584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216.27204479999995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378.895104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466.47982079999991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483.28035840000001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474.09626880000008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428.73586560000001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422.57577600000002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388.6400448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309.56768639999996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344.28885119999995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356.04817919999999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399.05631360000001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394.01591039999994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382.70373119999999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402.97582079999995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434.22422399999999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457.29653760000008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500.97599999999994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503.21577600000001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573.55199999999991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597.07186560000002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0.32766551999999988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0.70977816000000005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0.54604368000000003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0.98280000000000012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5.6784218400000013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2.2386218400000004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2.8391126399999997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4.8049092000000009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4.6956218400000012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6.606578159999998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6.8251528799999992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7.9714907999999998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7.7533092000000012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9.3912436800000005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10.15546896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10.210112640000002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0</v>
      </c>
      <c r="D51" s="27">
        <f>FC_IND_IS_BF_E!D51+FC_IND_IS_EA_E!D51</f>
        <v>0</v>
      </c>
      <c r="E51" s="27">
        <f>FC_IND_IS_BF_E!E51+FC_IND_IS_EA_E!E51</f>
        <v>0</v>
      </c>
      <c r="F51" s="27">
        <f>FC_IND_IS_BF_E!F51+FC_IND_IS_EA_E!F51</f>
        <v>0</v>
      </c>
      <c r="G51" s="27">
        <f>FC_IND_IS_BF_E!G51+FC_IND_IS_EA_E!G51</f>
        <v>0</v>
      </c>
      <c r="H51" s="27">
        <f>FC_IND_IS_BF_E!H51+FC_IND_IS_EA_E!H51</f>
        <v>0</v>
      </c>
      <c r="I51" s="27">
        <f>FC_IND_IS_BF_E!I51+FC_IND_IS_EA_E!I51</f>
        <v>0</v>
      </c>
      <c r="J51" s="27">
        <f>FC_IND_IS_BF_E!J51+FC_IND_IS_EA_E!J51</f>
        <v>0</v>
      </c>
      <c r="K51" s="27">
        <f>FC_IND_IS_BF_E!K51+FC_IND_IS_EA_E!K51</f>
        <v>0</v>
      </c>
      <c r="L51" s="27">
        <f>FC_IND_IS_BF_E!L51+FC_IND_IS_EA_E!L51</f>
        <v>0</v>
      </c>
      <c r="M51" s="27">
        <f>FC_IND_IS_BF_E!M51+FC_IND_IS_EA_E!M51</f>
        <v>0</v>
      </c>
      <c r="N51" s="27">
        <f>FC_IND_IS_BF_E!N51+FC_IND_IS_EA_E!N51</f>
        <v>0</v>
      </c>
      <c r="O51" s="27">
        <f>FC_IND_IS_BF_E!O51+FC_IND_IS_EA_E!O51</f>
        <v>0</v>
      </c>
      <c r="P51" s="27">
        <f>FC_IND_IS_BF_E!P51+FC_IND_IS_EA_E!P51</f>
        <v>0</v>
      </c>
      <c r="Q51" s="27">
        <f>FC_IND_IS_BF_E!Q51+FC_IND_IS_EA_E!Q51</f>
        <v>0</v>
      </c>
      <c r="R51" s="27">
        <f>FC_IND_IS_BF_E!R51+FC_IND_IS_EA_E!R51</f>
        <v>0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20.214132120000002</v>
      </c>
      <c r="D2" s="21">
        <f t="shared" ref="D2:X2" si="0">SUM(D3,D17,D22,D25,D26,D51,D52)</f>
        <v>20.062662119999999</v>
      </c>
      <c r="E2" s="21">
        <f t="shared" si="0"/>
        <v>17.181285840000001</v>
      </c>
      <c r="F2" s="21">
        <f t="shared" si="0"/>
        <v>22.785675840000003</v>
      </c>
      <c r="G2" s="21">
        <f t="shared" si="0"/>
        <v>103.85793</v>
      </c>
      <c r="H2" s="21">
        <f t="shared" si="0"/>
        <v>278.85627000000005</v>
      </c>
      <c r="I2" s="21">
        <f t="shared" si="0"/>
        <v>297.85519584000002</v>
      </c>
      <c r="J2" s="21">
        <f t="shared" si="0"/>
        <v>286.83427104000015</v>
      </c>
      <c r="K2" s="21">
        <f t="shared" si="0"/>
        <v>289.91416104000001</v>
      </c>
      <c r="L2" s="21">
        <f t="shared" si="0"/>
        <v>323.84344104000007</v>
      </c>
      <c r="M2" s="21">
        <f t="shared" si="0"/>
        <v>312.69144528000015</v>
      </c>
      <c r="N2" s="21">
        <f t="shared" si="0"/>
        <v>325.35755999999986</v>
      </c>
      <c r="O2" s="21">
        <f t="shared" si="0"/>
        <v>376.45402103999999</v>
      </c>
      <c r="P2" s="21">
        <f t="shared" si="0"/>
        <v>291.02494104000016</v>
      </c>
      <c r="Q2" s="21">
        <f t="shared" si="0"/>
        <v>319.04689104000011</v>
      </c>
      <c r="R2" s="21">
        <f t="shared" si="0"/>
        <v>310.82525928000001</v>
      </c>
      <c r="S2" s="21">
        <f t="shared" si="0"/>
        <v>271.14011927999996</v>
      </c>
      <c r="T2" s="21">
        <f t="shared" si="0"/>
        <v>276.39774827999997</v>
      </c>
      <c r="U2" s="21">
        <f t="shared" si="0"/>
        <v>291.00988763999999</v>
      </c>
      <c r="V2" s="21">
        <f t="shared" si="0"/>
        <v>316.67448996000007</v>
      </c>
      <c r="W2" s="21">
        <f t="shared" si="0"/>
        <v>284.16809952</v>
      </c>
      <c r="X2" s="21">
        <f t="shared" si="0"/>
        <v>285.64364952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2.1796991999999999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0.23896727999999992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0.23896727999999992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0.23896727999999992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2.1796991999999999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2.1796991999999999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9.358782119999999</v>
      </c>
      <c r="D26" s="27">
        <f t="shared" ref="D26:W26" si="20">SUM(D27,D33)</f>
        <v>9.358782119999999</v>
      </c>
      <c r="E26" s="27">
        <f t="shared" si="20"/>
        <v>3.0945758400000005</v>
      </c>
      <c r="F26" s="27">
        <f t="shared" si="20"/>
        <v>3.0945758400000005</v>
      </c>
      <c r="G26" s="27">
        <f t="shared" si="20"/>
        <v>0</v>
      </c>
      <c r="H26" s="27">
        <f t="shared" si="20"/>
        <v>0</v>
      </c>
      <c r="I26" s="27">
        <f t="shared" si="20"/>
        <v>3.0945758400000001</v>
      </c>
      <c r="J26" s="27">
        <f t="shared" si="20"/>
        <v>2.9290010400000011</v>
      </c>
      <c r="K26" s="27">
        <f t="shared" si="20"/>
        <v>2.9290010400000019</v>
      </c>
      <c r="L26" s="27">
        <f t="shared" si="20"/>
        <v>2.9290010400000015</v>
      </c>
      <c r="M26" s="27">
        <f t="shared" si="20"/>
        <v>3.0781360800000006</v>
      </c>
      <c r="N26" s="27">
        <f t="shared" si="20"/>
        <v>0</v>
      </c>
      <c r="O26" s="27">
        <f t="shared" si="20"/>
        <v>2.9290010400000011</v>
      </c>
      <c r="P26" s="27">
        <f t="shared" si="20"/>
        <v>2.9290010400000011</v>
      </c>
      <c r="Q26" s="27">
        <f t="shared" si="20"/>
        <v>2.9290010400000011</v>
      </c>
      <c r="R26" s="27">
        <f t="shared" si="20"/>
        <v>2.886749280000001</v>
      </c>
      <c r="S26" s="27">
        <f t="shared" si="20"/>
        <v>2.8867492800000019</v>
      </c>
      <c r="T26" s="27">
        <f t="shared" si="20"/>
        <v>2.6005276800000008</v>
      </c>
      <c r="U26" s="27">
        <f t="shared" si="20"/>
        <v>2.9159672400000005</v>
      </c>
      <c r="V26" s="27">
        <f t="shared" si="20"/>
        <v>3.7819011600000012</v>
      </c>
      <c r="W26" s="27">
        <f t="shared" si="20"/>
        <v>4.1030989199999999</v>
      </c>
      <c r="X26" s="27">
        <f t="shared" ref="X26" si="21">SUM(X27,X33)</f>
        <v>4.9699414800000001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9.358782119999999</v>
      </c>
      <c r="D33" s="19">
        <f t="shared" ref="D33:W33" si="26">SUM(D34:D50)</f>
        <v>9.358782119999999</v>
      </c>
      <c r="E33" s="19">
        <f t="shared" si="26"/>
        <v>3.0945758400000005</v>
      </c>
      <c r="F33" s="19">
        <f t="shared" si="26"/>
        <v>3.0945758400000005</v>
      </c>
      <c r="G33" s="19">
        <f t="shared" si="26"/>
        <v>0</v>
      </c>
      <c r="H33" s="19">
        <f t="shared" si="26"/>
        <v>0</v>
      </c>
      <c r="I33" s="19">
        <f t="shared" si="26"/>
        <v>3.0945758400000001</v>
      </c>
      <c r="J33" s="19">
        <f t="shared" si="26"/>
        <v>2.9290010400000011</v>
      </c>
      <c r="K33" s="19">
        <f t="shared" si="26"/>
        <v>2.9290010400000019</v>
      </c>
      <c r="L33" s="19">
        <f t="shared" si="26"/>
        <v>2.9290010400000015</v>
      </c>
      <c r="M33" s="19">
        <f t="shared" si="26"/>
        <v>3.0781360800000006</v>
      </c>
      <c r="N33" s="19">
        <f t="shared" si="26"/>
        <v>0</v>
      </c>
      <c r="O33" s="19">
        <f t="shared" si="26"/>
        <v>2.9290010400000011</v>
      </c>
      <c r="P33" s="19">
        <f t="shared" si="26"/>
        <v>2.9290010400000011</v>
      </c>
      <c r="Q33" s="19">
        <f t="shared" si="26"/>
        <v>2.9290010400000011</v>
      </c>
      <c r="R33" s="19">
        <f t="shared" si="26"/>
        <v>2.886749280000001</v>
      </c>
      <c r="S33" s="19">
        <f t="shared" si="26"/>
        <v>2.8867492800000019</v>
      </c>
      <c r="T33" s="19">
        <f t="shared" si="26"/>
        <v>2.6005276800000008</v>
      </c>
      <c r="U33" s="19">
        <f t="shared" si="26"/>
        <v>2.9159672400000005</v>
      </c>
      <c r="V33" s="19">
        <f t="shared" si="26"/>
        <v>3.7819011600000012</v>
      </c>
      <c r="W33" s="19">
        <f t="shared" si="26"/>
        <v>4.1030989199999999</v>
      </c>
      <c r="X33" s="19">
        <f t="shared" ref="X33" si="27">SUM(X34:X50)</f>
        <v>4.9699414800000001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2.9290010400000011</v>
      </c>
      <c r="K36" s="8">
        <f>FC_IND_CPC_BC_E!K36+FC_IND_CPC_OC_E!K36+FC_IND_CPC_PH_E!K36</f>
        <v>2.9290010400000019</v>
      </c>
      <c r="L36" s="8">
        <f>FC_IND_CPC_BC_E!L36+FC_IND_CPC_OC_E!L36+FC_IND_CPC_PH_E!L36</f>
        <v>2.9290010400000015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2.9290010400000011</v>
      </c>
      <c r="P36" s="8">
        <f>FC_IND_CPC_BC_E!P36+FC_IND_CPC_OC_E!P36+FC_IND_CPC_PH_E!P36</f>
        <v>2.9290010400000011</v>
      </c>
      <c r="Q36" s="8">
        <f>FC_IND_CPC_BC_E!Q36+FC_IND_CPC_OC_E!Q36+FC_IND_CPC_PH_E!Q36</f>
        <v>2.9290010400000011</v>
      </c>
      <c r="R36" s="8">
        <f>FC_IND_CPC_BC_E!R36+FC_IND_CPC_OC_E!R36+FC_IND_CPC_PH_E!R36</f>
        <v>2.886749280000001</v>
      </c>
      <c r="S36" s="8">
        <f>FC_IND_CPC_BC_E!S36+FC_IND_CPC_OC_E!S36+FC_IND_CPC_PH_E!S36</f>
        <v>2.8867492800000019</v>
      </c>
      <c r="T36" s="8">
        <f>FC_IND_CPC_BC_E!T36+FC_IND_CPC_OC_E!T36+FC_IND_CPC_PH_E!T36</f>
        <v>2.6005276800000008</v>
      </c>
      <c r="U36" s="8">
        <f>FC_IND_CPC_BC_E!U36+FC_IND_CPC_OC_E!U36+FC_IND_CPC_PH_E!U36</f>
        <v>2.5982560800000005</v>
      </c>
      <c r="V36" s="8">
        <f>FC_IND_CPC_BC_E!V36+FC_IND_CPC_OC_E!V36+FC_IND_CPC_PH_E!V36</f>
        <v>3.4641900000000012</v>
      </c>
      <c r="W36" s="8">
        <f>FC_IND_CPC_BC_E!W36+FC_IND_CPC_OC_E!W36+FC_IND_CPC_PH_E!W36</f>
        <v>3.4671430799999996</v>
      </c>
      <c r="X36" s="8">
        <f>FC_IND_CPC_BC_E!X36+FC_IND_CPC_OC_E!X36+FC_IND_CPC_PH_E!X36</f>
        <v>4.3339856399999999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3.1699090799999992</v>
      </c>
      <c r="D43" s="8">
        <f>FC_IND_CPC_BC_E!D43+FC_IND_CPC_OC_E!D43+FC_IND_CPC_PH_E!D43</f>
        <v>3.1699090799999996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0</v>
      </c>
      <c r="O43" s="8">
        <f>FC_IND_CPC_BC_E!O43+FC_IND_CPC_OC_E!O43+FC_IND_CPC_PH_E!O43</f>
        <v>0</v>
      </c>
      <c r="P43" s="8">
        <f>FC_IND_CPC_BC_E!P43+FC_IND_CPC_OC_E!P43+FC_IND_CPC_PH_E!P43</f>
        <v>0</v>
      </c>
      <c r="Q43" s="8">
        <f>FC_IND_CPC_BC_E!Q43+FC_IND_CPC_OC_E!Q43+FC_IND_CPC_PH_E!Q43</f>
        <v>0</v>
      </c>
      <c r="R43" s="8">
        <f>FC_IND_CPC_BC_E!R43+FC_IND_CPC_OC_E!R43+FC_IND_CPC_PH_E!R43</f>
        <v>0</v>
      </c>
      <c r="S43" s="8">
        <f>FC_IND_CPC_BC_E!S43+FC_IND_CPC_OC_E!S43+FC_IND_CPC_PH_E!S43</f>
        <v>0</v>
      </c>
      <c r="T43" s="8">
        <f>FC_IND_CPC_BC_E!T43+FC_IND_CPC_OC_E!T43+FC_IND_CPC_PH_E!T43</f>
        <v>0</v>
      </c>
      <c r="U43" s="8">
        <f>FC_IND_CPC_BC_E!U43+FC_IND_CPC_OC_E!U43+FC_IND_CPC_PH_E!U43</f>
        <v>0.31771116000000016</v>
      </c>
      <c r="V43" s="8">
        <f>FC_IND_CPC_BC_E!V43+FC_IND_CPC_OC_E!V43+FC_IND_CPC_PH_E!V43</f>
        <v>0.3177111600000001</v>
      </c>
      <c r="W43" s="8">
        <f>FC_IND_CPC_BC_E!W43+FC_IND_CPC_OC_E!W43+FC_IND_CPC_PH_E!W43</f>
        <v>0.63595583999999994</v>
      </c>
      <c r="X43" s="8">
        <f>FC_IND_CPC_BC_E!X43+FC_IND_CPC_OC_E!X43+FC_IND_CPC_PH_E!X43</f>
        <v>0.63595583999999994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6.1888730399999998</v>
      </c>
      <c r="D44" s="8">
        <f>FC_IND_CPC_BC_E!D44+FC_IND_CPC_OC_E!D44+FC_IND_CPC_PH_E!D44</f>
        <v>6.1888730399999998</v>
      </c>
      <c r="E44" s="8">
        <f>FC_IND_CPC_BC_E!E44+FC_IND_CPC_OC_E!E44+FC_IND_CPC_PH_E!E44</f>
        <v>3.0945758400000005</v>
      </c>
      <c r="F44" s="8">
        <f>FC_IND_CPC_BC_E!F44+FC_IND_CPC_OC_E!F44+FC_IND_CPC_PH_E!F44</f>
        <v>3.0945758400000005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3.0945758400000001</v>
      </c>
      <c r="J44" s="8">
        <f>FC_IND_CPC_BC_E!J44+FC_IND_CPC_OC_E!J44+FC_IND_CPC_PH_E!J44</f>
        <v>0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3.0781360800000006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10.855350000000001</v>
      </c>
      <c r="D51" s="27">
        <f>FC_IND_CPC_BC_E!D51+FC_IND_CPC_OC_E!D51+FC_IND_CPC_PH_E!D51</f>
        <v>10.70388</v>
      </c>
      <c r="E51" s="27">
        <f>FC_IND_CPC_BC_E!E51+FC_IND_CPC_OC_E!E51+FC_IND_CPC_PH_E!E51</f>
        <v>14.08671</v>
      </c>
      <c r="F51" s="27">
        <f>FC_IND_CPC_BC_E!F51+FC_IND_CPC_OC_E!F51+FC_IND_CPC_PH_E!F51</f>
        <v>19.691100000000002</v>
      </c>
      <c r="G51" s="27">
        <f>FC_IND_CPC_BC_E!G51+FC_IND_CPC_OC_E!G51+FC_IND_CPC_PH_E!G51</f>
        <v>103.85793</v>
      </c>
      <c r="H51" s="27">
        <f>FC_IND_CPC_BC_E!H51+FC_IND_CPC_OC_E!H51+FC_IND_CPC_PH_E!H51</f>
        <v>278.85627000000005</v>
      </c>
      <c r="I51" s="27">
        <f>FC_IND_CPC_BC_E!I51+FC_IND_CPC_OC_E!I51+FC_IND_CPC_PH_E!I51</f>
        <v>294.76062000000002</v>
      </c>
      <c r="J51" s="27">
        <f>FC_IND_CPC_BC_E!J51+FC_IND_CPC_OC_E!J51+FC_IND_CPC_PH_E!J51</f>
        <v>283.90527000000014</v>
      </c>
      <c r="K51" s="27">
        <f>FC_IND_CPC_BC_E!K51+FC_IND_CPC_OC_E!K51+FC_IND_CPC_PH_E!K51</f>
        <v>286.98516000000001</v>
      </c>
      <c r="L51" s="27">
        <f>FC_IND_CPC_BC_E!L51+FC_IND_CPC_OC_E!L51+FC_IND_CPC_PH_E!L51</f>
        <v>320.91444000000007</v>
      </c>
      <c r="M51" s="27">
        <f>FC_IND_CPC_BC_E!M51+FC_IND_CPC_OC_E!M51+FC_IND_CPC_PH_E!M51</f>
        <v>307.43361000000016</v>
      </c>
      <c r="N51" s="27">
        <f>FC_IND_CPC_BC_E!N51+FC_IND_CPC_OC_E!N51+FC_IND_CPC_PH_E!N51</f>
        <v>325.35755999999986</v>
      </c>
      <c r="O51" s="27">
        <f>FC_IND_CPC_BC_E!O51+FC_IND_CPC_OC_E!O51+FC_IND_CPC_PH_E!O51</f>
        <v>373.52501999999998</v>
      </c>
      <c r="P51" s="27">
        <f>FC_IND_CPC_BC_E!P51+FC_IND_CPC_OC_E!P51+FC_IND_CPC_PH_E!P51</f>
        <v>288.09594000000016</v>
      </c>
      <c r="Q51" s="27">
        <f>FC_IND_CPC_BC_E!Q51+FC_IND_CPC_OC_E!Q51+FC_IND_CPC_PH_E!Q51</f>
        <v>316.1178900000001</v>
      </c>
      <c r="R51" s="27">
        <f>FC_IND_CPC_BC_E!R51+FC_IND_CPC_OC_E!R51+FC_IND_CPC_PH_E!R51</f>
        <v>307.93851000000001</v>
      </c>
      <c r="S51" s="27">
        <f>FC_IND_CPC_BC_E!S51+FC_IND_CPC_OC_E!S51+FC_IND_CPC_PH_E!S51</f>
        <v>268.25336999999996</v>
      </c>
      <c r="T51" s="27">
        <f>FC_IND_CPC_BC_E!T51+FC_IND_CPC_OC_E!T51+FC_IND_CPC_PH_E!T51</f>
        <v>273.55825331999995</v>
      </c>
      <c r="U51" s="27">
        <f>FC_IND_CPC_BC_E!U51+FC_IND_CPC_OC_E!U51+FC_IND_CPC_PH_E!U51</f>
        <v>288.0939204</v>
      </c>
      <c r="V51" s="27">
        <f>FC_IND_CPC_BC_E!V51+FC_IND_CPC_OC_E!V51+FC_IND_CPC_PH_E!V51</f>
        <v>312.89258880000006</v>
      </c>
      <c r="W51" s="27">
        <f>FC_IND_CPC_BC_E!W51+FC_IND_CPC_OC_E!W51+FC_IND_CPC_PH_E!W51</f>
        <v>280.06500060000002</v>
      </c>
      <c r="X51" s="27">
        <f>FC_IND_CPC_BC_E!X51+FC_IND_CPC_OC_E!X51+FC_IND_CPC_PH_E!X51</f>
        <v>280.67370804000001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0.22417920000000002</v>
      </c>
      <c r="D61" s="49">
        <f t="shared" si="31"/>
        <v>0.11208959999999996</v>
      </c>
      <c r="E61" s="49">
        <f t="shared" si="31"/>
        <v>0.11208959999999998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0.22417920000000005</v>
      </c>
      <c r="J61" s="49">
        <f t="shared" si="31"/>
        <v>0</v>
      </c>
      <c r="K61" s="49">
        <f t="shared" si="31"/>
        <v>0</v>
      </c>
      <c r="L61" s="49">
        <f t="shared" si="31"/>
        <v>0.22417920000000002</v>
      </c>
      <c r="M61" s="49">
        <f t="shared" si="31"/>
        <v>5.1323781600000009</v>
      </c>
      <c r="N61" s="49">
        <f t="shared" si="31"/>
        <v>1.6925781600000003</v>
      </c>
      <c r="O61" s="49">
        <f t="shared" si="31"/>
        <v>2.6207344799999999</v>
      </c>
      <c r="P61" s="49">
        <f t="shared" si="31"/>
        <v>3.6035344800000004</v>
      </c>
      <c r="Q61" s="49">
        <f t="shared" si="31"/>
        <v>3.0030436800000011</v>
      </c>
      <c r="R61" s="49">
        <f t="shared" si="31"/>
        <v>11.978200079999999</v>
      </c>
      <c r="S61" s="49">
        <f t="shared" si="31"/>
        <v>17.679332159999998</v>
      </c>
      <c r="T61" s="49">
        <f t="shared" si="31"/>
        <v>73.280067840000029</v>
      </c>
      <c r="U61" s="49">
        <f t="shared" si="31"/>
        <v>56.81339999999998</v>
      </c>
      <c r="V61" s="49">
        <f t="shared" si="31"/>
        <v>57.391689600000014</v>
      </c>
      <c r="W61" s="49">
        <f t="shared" si="31"/>
        <v>56.610267839999985</v>
      </c>
      <c r="X61" s="49">
        <f t="shared" si="31"/>
        <v>58.601067839999999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0.22417920000000002</v>
      </c>
      <c r="D62" s="52">
        <f>FC_IND_CPC_BC_E!D62+FC_IND_CPC_OC_E!D62+FC_IND_CPC_PH_E!D62</f>
        <v>0.11208959999999996</v>
      </c>
      <c r="E62" s="52">
        <f>FC_IND_CPC_BC_E!E62+FC_IND_CPC_OC_E!E62+FC_IND_CPC_PH_E!E62</f>
        <v>0.11208959999999998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0.22417920000000005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0.22417920000000002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7.3918656</v>
      </c>
      <c r="S62" s="52">
        <f>FC_IND_CPC_BC_E!S62+FC_IND_CPC_OC_E!S62+FC_IND_CPC_PH_E!S62</f>
        <v>12.656044799999998</v>
      </c>
      <c r="T62" s="52">
        <f>FC_IND_CPC_BC_E!T62+FC_IND_CPC_OC_E!T62+FC_IND_CPC_PH_E!T62</f>
        <v>67.983955200000025</v>
      </c>
      <c r="U62" s="52">
        <f>FC_IND_CPC_BC_E!U62+FC_IND_CPC_OC_E!U62+FC_IND_CPC_PH_E!U62</f>
        <v>51.40799999999998</v>
      </c>
      <c r="V62" s="52">
        <f>FC_IND_CPC_BC_E!V62+FC_IND_CPC_OC_E!V62+FC_IND_CPC_PH_E!V62</f>
        <v>50.51208960000001</v>
      </c>
      <c r="W62" s="52">
        <f>FC_IND_CPC_BC_E!W62+FC_IND_CPC_OC_E!W62+FC_IND_CPC_PH_E!W62</f>
        <v>49.839955199999984</v>
      </c>
      <c r="X62" s="52">
        <f>FC_IND_CPC_BC_E!X62+FC_IND_CPC_OC_E!X62+FC_IND_CPC_PH_E!X62</f>
        <v>50.847955200000001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5.1323781600000009</v>
      </c>
      <c r="N64" s="52">
        <f>FC_IND_CPC_BC_E!N64+FC_IND_CPC_OC_E!N64+FC_IND_CPC_PH_E!N64</f>
        <v>1.6925781600000003</v>
      </c>
      <c r="O64" s="52">
        <f>FC_IND_CPC_BC_E!O64+FC_IND_CPC_OC_E!O64+FC_IND_CPC_PH_E!O64</f>
        <v>2.6207344799999999</v>
      </c>
      <c r="P64" s="52">
        <f>FC_IND_CPC_BC_E!P64+FC_IND_CPC_OC_E!P64+FC_IND_CPC_PH_E!P64</f>
        <v>3.6035344800000004</v>
      </c>
      <c r="Q64" s="52">
        <f>FC_IND_CPC_BC_E!Q64+FC_IND_CPC_OC_E!Q64+FC_IND_CPC_PH_E!Q64</f>
        <v>3.0030436800000011</v>
      </c>
      <c r="R64" s="52">
        <f>FC_IND_CPC_BC_E!R64+FC_IND_CPC_OC_E!R64+FC_IND_CPC_PH_E!R64</f>
        <v>4.5863344799999988</v>
      </c>
      <c r="S64" s="52">
        <f>FC_IND_CPC_BC_E!S64+FC_IND_CPC_OC_E!S64+FC_IND_CPC_PH_E!S64</f>
        <v>5.0232873599999994</v>
      </c>
      <c r="T64" s="52">
        <f>FC_IND_CPC_BC_E!T64+FC_IND_CPC_OC_E!T64+FC_IND_CPC_PH_E!T64</f>
        <v>5.2961126399999996</v>
      </c>
      <c r="U64" s="52">
        <f>FC_IND_CPC_BC_E!U64+FC_IND_CPC_OC_E!U64+FC_IND_CPC_PH_E!U64</f>
        <v>5.405400000000002</v>
      </c>
      <c r="V64" s="52">
        <f>FC_IND_CPC_BC_E!V64+FC_IND_CPC_OC_E!V64+FC_IND_CPC_PH_E!V64</f>
        <v>6.8796000000000017</v>
      </c>
      <c r="W64" s="52">
        <f>FC_IND_CPC_BC_E!W64+FC_IND_CPC_OC_E!W64+FC_IND_CPC_PH_E!W64</f>
        <v>6.7703126400000002</v>
      </c>
      <c r="X64" s="52">
        <f>FC_IND_CPC_BC_E!X64+FC_IND_CPC_OC_E!X64+FC_IND_CPC_PH_E!X64</f>
        <v>7.7531126400000012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19.787276557113685</v>
      </c>
      <c r="D2" s="21">
        <f t="shared" ref="D2:X2" si="0">SUM(D3,D17,D22,D25,D26,D51,D52)</f>
        <v>19.816178842063444</v>
      </c>
      <c r="E2" s="21">
        <f t="shared" si="0"/>
        <v>16.900874496690943</v>
      </c>
      <c r="F2" s="21">
        <f t="shared" si="0"/>
        <v>22.339102729632611</v>
      </c>
      <c r="G2" s="21">
        <f t="shared" si="0"/>
        <v>102.14434759778892</v>
      </c>
      <c r="H2" s="21">
        <f t="shared" si="0"/>
        <v>274.63392189032203</v>
      </c>
      <c r="I2" s="21">
        <f t="shared" si="0"/>
        <v>294.11972658456909</v>
      </c>
      <c r="J2" s="21">
        <f t="shared" si="0"/>
        <v>284.86244731939098</v>
      </c>
      <c r="K2" s="21">
        <f t="shared" si="0"/>
        <v>286.52056677175176</v>
      </c>
      <c r="L2" s="21">
        <f t="shared" si="0"/>
        <v>311.7745859268407</v>
      </c>
      <c r="M2" s="21">
        <f t="shared" si="0"/>
        <v>309.23667498328001</v>
      </c>
      <c r="N2" s="21">
        <f t="shared" si="0"/>
        <v>322.42167077704062</v>
      </c>
      <c r="O2" s="21">
        <f t="shared" si="0"/>
        <v>371.17457993644348</v>
      </c>
      <c r="P2" s="21">
        <f t="shared" si="0"/>
        <v>278.21663212010617</v>
      </c>
      <c r="Q2" s="21">
        <f t="shared" si="0"/>
        <v>308.72507706722473</v>
      </c>
      <c r="R2" s="21">
        <f t="shared" si="0"/>
        <v>306.72718219430408</v>
      </c>
      <c r="S2" s="21">
        <f t="shared" si="0"/>
        <v>266.57792931814856</v>
      </c>
      <c r="T2" s="21">
        <f t="shared" si="0"/>
        <v>270.80019553125544</v>
      </c>
      <c r="U2" s="21">
        <f t="shared" si="0"/>
        <v>286.4201175666837</v>
      </c>
      <c r="V2" s="21">
        <f t="shared" si="0"/>
        <v>311.80320859804294</v>
      </c>
      <c r="W2" s="21">
        <f t="shared" si="0"/>
        <v>280.99575065058997</v>
      </c>
      <c r="X2" s="21">
        <f t="shared" si="0"/>
        <v>282.03696886828078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2.1562703655149971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0.23427515899194815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0.23427515899194815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0.23427515899194815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2.1562703655149971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2.1562703655149971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9.1624971764251271</v>
      </c>
      <c r="D26" s="27">
        <f t="shared" si="7"/>
        <v>9.2445665739368437</v>
      </c>
      <c r="E26" s="27">
        <f t="shared" si="7"/>
        <v>3.0445926605013285</v>
      </c>
      <c r="F26" s="27">
        <f t="shared" si="7"/>
        <v>3.0346564205874467</v>
      </c>
      <c r="G26" s="27">
        <f t="shared" si="7"/>
        <v>0</v>
      </c>
      <c r="H26" s="27">
        <f t="shared" si="7"/>
        <v>0</v>
      </c>
      <c r="I26" s="27">
        <f t="shared" si="7"/>
        <v>3.0567505120863059</v>
      </c>
      <c r="J26" s="27">
        <f t="shared" si="7"/>
        <v>2.9094015161907087</v>
      </c>
      <c r="K26" s="27">
        <f t="shared" si="7"/>
        <v>2.8956134977331849</v>
      </c>
      <c r="L26" s="27">
        <f t="shared" si="7"/>
        <v>2.8227109548922136</v>
      </c>
      <c r="M26" s="27">
        <f t="shared" si="7"/>
        <v>3.0450502575431058</v>
      </c>
      <c r="N26" s="27">
        <f t="shared" si="7"/>
        <v>0</v>
      </c>
      <c r="O26" s="27">
        <f t="shared" si="7"/>
        <v>2.8890454887806891</v>
      </c>
      <c r="P26" s="27">
        <f t="shared" si="7"/>
        <v>2.8036380088359696</v>
      </c>
      <c r="Q26" s="27">
        <f t="shared" si="7"/>
        <v>2.8369454774308283</v>
      </c>
      <c r="R26" s="27">
        <f t="shared" si="7"/>
        <v>2.8497329483240801</v>
      </c>
      <c r="S26" s="27">
        <f t="shared" si="7"/>
        <v>2.8395016218769658</v>
      </c>
      <c r="T26" s="27">
        <f t="shared" si="7"/>
        <v>2.5494663357048815</v>
      </c>
      <c r="U26" s="27">
        <f t="shared" si="7"/>
        <v>2.8712946237350567</v>
      </c>
      <c r="V26" s="27">
        <f t="shared" si="7"/>
        <v>3.7253669395449287</v>
      </c>
      <c r="W26" s="27">
        <f t="shared" si="7"/>
        <v>4.0583780633652395</v>
      </c>
      <c r="X26" s="27">
        <f t="shared" si="7"/>
        <v>4.9088185816345256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9.1624971764251271</v>
      </c>
      <c r="D33" s="19">
        <f t="shared" si="9"/>
        <v>9.2445665739368437</v>
      </c>
      <c r="E33" s="19">
        <f t="shared" si="9"/>
        <v>3.0445926605013285</v>
      </c>
      <c r="F33" s="19">
        <f t="shared" si="9"/>
        <v>3.0346564205874467</v>
      </c>
      <c r="G33" s="19">
        <f t="shared" si="9"/>
        <v>0</v>
      </c>
      <c r="H33" s="19">
        <f t="shared" si="9"/>
        <v>0</v>
      </c>
      <c r="I33" s="19">
        <f t="shared" si="9"/>
        <v>3.0567505120863059</v>
      </c>
      <c r="J33" s="19">
        <f t="shared" si="9"/>
        <v>2.9094015161907087</v>
      </c>
      <c r="K33" s="19">
        <f t="shared" si="9"/>
        <v>2.8956134977331849</v>
      </c>
      <c r="L33" s="19">
        <f t="shared" si="9"/>
        <v>2.8227109548922136</v>
      </c>
      <c r="M33" s="19">
        <f t="shared" si="9"/>
        <v>3.0450502575431058</v>
      </c>
      <c r="N33" s="19">
        <f t="shared" si="9"/>
        <v>0</v>
      </c>
      <c r="O33" s="19">
        <f t="shared" si="9"/>
        <v>2.8890454887806891</v>
      </c>
      <c r="P33" s="19">
        <f t="shared" si="9"/>
        <v>2.8036380088359696</v>
      </c>
      <c r="Q33" s="19">
        <f t="shared" si="9"/>
        <v>2.8369454774308283</v>
      </c>
      <c r="R33" s="19">
        <f t="shared" si="9"/>
        <v>2.8497329483240801</v>
      </c>
      <c r="S33" s="19">
        <f t="shared" si="9"/>
        <v>2.8395016218769658</v>
      </c>
      <c r="T33" s="19">
        <f t="shared" si="9"/>
        <v>2.5494663357048815</v>
      </c>
      <c r="U33" s="19">
        <f t="shared" si="9"/>
        <v>2.8712946237350567</v>
      </c>
      <c r="V33" s="19">
        <f t="shared" si="9"/>
        <v>3.7253669395449287</v>
      </c>
      <c r="W33" s="19">
        <f t="shared" si="9"/>
        <v>4.0583780633652395</v>
      </c>
      <c r="X33" s="19">
        <f t="shared" si="9"/>
        <v>4.9088185816345256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2.9094015161907087</v>
      </c>
      <c r="K36" s="8">
        <v>2.8956134977331849</v>
      </c>
      <c r="L36" s="8">
        <v>2.8227109548922136</v>
      </c>
      <c r="M36" s="8">
        <v>0</v>
      </c>
      <c r="N36" s="8">
        <v>0</v>
      </c>
      <c r="O36" s="8">
        <v>2.8890454887806891</v>
      </c>
      <c r="P36" s="8">
        <v>2.8036380088359696</v>
      </c>
      <c r="Q36" s="8">
        <v>2.8369454774308283</v>
      </c>
      <c r="R36" s="8">
        <v>2.8497329483240801</v>
      </c>
      <c r="S36" s="8">
        <v>2.8395016218769658</v>
      </c>
      <c r="T36" s="8">
        <v>2.5494663357048815</v>
      </c>
      <c r="U36" s="8">
        <v>2.5585033103284172</v>
      </c>
      <c r="V36" s="8">
        <v>3.412456277833245</v>
      </c>
      <c r="W36" s="8">
        <v>3.4294118951714276</v>
      </c>
      <c r="X36" s="8">
        <v>4.2807578450286936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3.1031767323336492</v>
      </c>
      <c r="D43" s="8">
        <v>3.1310809591960935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0.3127913134066394</v>
      </c>
      <c r="V43" s="8">
        <v>0.31291066171168352</v>
      </c>
      <c r="W43" s="8">
        <v>0.62896616819381168</v>
      </c>
      <c r="X43" s="8">
        <v>0.62806073660583239</v>
      </c>
    </row>
    <row r="44" spans="1:24" ht="11.25" customHeight="1" x14ac:dyDescent="0.2">
      <c r="A44" s="28" t="s">
        <v>74</v>
      </c>
      <c r="B44" s="7" t="s">
        <v>75</v>
      </c>
      <c r="C44" s="8">
        <v>6.0593204440914787</v>
      </c>
      <c r="D44" s="8">
        <v>6.1134856147407497</v>
      </c>
      <c r="E44" s="8">
        <v>3.0445926605013285</v>
      </c>
      <c r="F44" s="8">
        <v>3.0346564205874467</v>
      </c>
      <c r="G44" s="8">
        <v>0</v>
      </c>
      <c r="H44" s="8">
        <v>0</v>
      </c>
      <c r="I44" s="8">
        <v>3.0567505120863059</v>
      </c>
      <c r="J44" s="8">
        <v>0</v>
      </c>
      <c r="K44" s="8">
        <v>0</v>
      </c>
      <c r="L44" s="8">
        <v>0</v>
      </c>
      <c r="M44" s="8">
        <v>3.0450502575431058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10.62477938068856</v>
      </c>
      <c r="D51" s="27">
        <v>10.571612268126598</v>
      </c>
      <c r="E51" s="27">
        <v>13.856281836189615</v>
      </c>
      <c r="F51" s="27">
        <v>19.304446309045165</v>
      </c>
      <c r="G51" s="27">
        <v>102.14434759778892</v>
      </c>
      <c r="H51" s="27">
        <v>274.63392189032203</v>
      </c>
      <c r="I51" s="27">
        <v>291.0629760724828</v>
      </c>
      <c r="J51" s="27">
        <v>281.95304580320027</v>
      </c>
      <c r="K51" s="27">
        <v>283.62495327401859</v>
      </c>
      <c r="L51" s="27">
        <v>308.95187497194848</v>
      </c>
      <c r="M51" s="27">
        <v>304.0353543602219</v>
      </c>
      <c r="N51" s="27">
        <v>322.42167077704062</v>
      </c>
      <c r="O51" s="27">
        <v>368.28553444766277</v>
      </c>
      <c r="P51" s="27">
        <v>275.41299411127022</v>
      </c>
      <c r="Q51" s="27">
        <v>305.88813158979389</v>
      </c>
      <c r="R51" s="27">
        <v>303.87744924598002</v>
      </c>
      <c r="S51" s="27">
        <v>263.73842769627157</v>
      </c>
      <c r="T51" s="27">
        <v>268.01645403655863</v>
      </c>
      <c r="U51" s="27">
        <v>283.54882294294862</v>
      </c>
      <c r="V51" s="27">
        <v>308.07784165849802</v>
      </c>
      <c r="W51" s="27">
        <v>276.93737258722473</v>
      </c>
      <c r="X51" s="27">
        <v>277.12815028664625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0.21907269724810333</v>
      </c>
      <c r="D61" s="49">
        <f t="shared" si="11"/>
        <v>0.11060389455924236</v>
      </c>
      <c r="E61" s="49">
        <f t="shared" si="11"/>
        <v>0.11011873238662293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0.22129083265650346</v>
      </c>
      <c r="J61" s="49">
        <f t="shared" si="11"/>
        <v>0</v>
      </c>
      <c r="K61" s="49">
        <f t="shared" si="11"/>
        <v>0</v>
      </c>
      <c r="L61" s="49">
        <f t="shared" si="11"/>
        <v>0.2156038978034821</v>
      </c>
      <c r="M61" s="49">
        <f t="shared" si="11"/>
        <v>5.0756467797592562</v>
      </c>
      <c r="N61" s="49">
        <f t="shared" si="11"/>
        <v>1.6773050494598296</v>
      </c>
      <c r="O61" s="49">
        <f t="shared" si="11"/>
        <v>2.5839730859587866</v>
      </c>
      <c r="P61" s="49">
        <f t="shared" si="11"/>
        <v>3.4448948517636135</v>
      </c>
      <c r="Q61" s="49">
        <f t="shared" si="11"/>
        <v>2.9058634434063157</v>
      </c>
      <c r="R61" s="49">
        <f t="shared" si="11"/>
        <v>11.817449605636277</v>
      </c>
      <c r="S61" s="49">
        <f t="shared" si="11"/>
        <v>17.375327718933121</v>
      </c>
      <c r="T61" s="49">
        <f t="shared" si="11"/>
        <v>71.749260711208834</v>
      </c>
      <c r="U61" s="49">
        <f t="shared" si="11"/>
        <v>55.890714006572964</v>
      </c>
      <c r="V61" s="49">
        <f t="shared" si="11"/>
        <v>56.484448415428716</v>
      </c>
      <c r="W61" s="49">
        <f t="shared" si="11"/>
        <v>55.961562102867674</v>
      </c>
      <c r="X61" s="49">
        <f t="shared" si="11"/>
        <v>57.840874165243378</v>
      </c>
    </row>
    <row r="62" spans="1:24" ht="11.25" customHeight="1" x14ac:dyDescent="0.2">
      <c r="A62" s="50" t="s">
        <v>92</v>
      </c>
      <c r="B62" s="51" t="s">
        <v>93</v>
      </c>
      <c r="C62" s="52">
        <v>0.21907269724810333</v>
      </c>
      <c r="D62" s="52">
        <v>0.11060389455924236</v>
      </c>
      <c r="E62" s="52">
        <v>0.11011873238662293</v>
      </c>
      <c r="F62" s="52">
        <v>0</v>
      </c>
      <c r="G62" s="52">
        <v>0</v>
      </c>
      <c r="H62" s="52">
        <v>0</v>
      </c>
      <c r="I62" s="52">
        <v>0.22129083265650346</v>
      </c>
      <c r="J62" s="52">
        <v>0</v>
      </c>
      <c r="K62" s="52">
        <v>0</v>
      </c>
      <c r="L62" s="52">
        <v>0.2156038978034821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7.2915992234567719</v>
      </c>
      <c r="S62" s="52">
        <v>12.43658674358972</v>
      </c>
      <c r="T62" s="52">
        <v>66.560437808868642</v>
      </c>
      <c r="U62" s="52">
        <v>50.57059199425224</v>
      </c>
      <c r="V62" s="52">
        <v>49.710710732467646</v>
      </c>
      <c r="W62" s="52">
        <v>49.266856980489464</v>
      </c>
      <c r="X62" s="52">
        <v>50.185701260408948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5.0756467797592562</v>
      </c>
      <c r="N64" s="52">
        <v>1.6773050494598296</v>
      </c>
      <c r="O64" s="52">
        <v>2.5839730859587866</v>
      </c>
      <c r="P64" s="52">
        <v>3.4448948517636135</v>
      </c>
      <c r="Q64" s="52">
        <v>2.9058634434063157</v>
      </c>
      <c r="R64" s="52">
        <v>4.525850382179506</v>
      </c>
      <c r="S64" s="52">
        <v>4.9387409753434035</v>
      </c>
      <c r="T64" s="52">
        <v>5.1888229023401973</v>
      </c>
      <c r="U64" s="52">
        <v>5.3201220123207253</v>
      </c>
      <c r="V64" s="52">
        <v>6.7737376829610705</v>
      </c>
      <c r="W64" s="52">
        <v>6.6947051223782124</v>
      </c>
      <c r="X64" s="52">
        <v>7.6551729048344272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0.42685556288631238</v>
      </c>
      <c r="D2" s="21">
        <f t="shared" ref="D2:X2" si="0">SUM(D3,D17,D22,D25,D26,D51,D52)</f>
        <v>0.24648327793655866</v>
      </c>
      <c r="E2" s="21">
        <f t="shared" si="0"/>
        <v>0.28041134330905665</v>
      </c>
      <c r="F2" s="21">
        <f t="shared" si="0"/>
        <v>0.44657311036738978</v>
      </c>
      <c r="G2" s="21">
        <f t="shared" si="0"/>
        <v>1.7135824022110746</v>
      </c>
      <c r="H2" s="21">
        <f t="shared" si="0"/>
        <v>4.222348109678026</v>
      </c>
      <c r="I2" s="21">
        <f t="shared" si="0"/>
        <v>3.735469255430889</v>
      </c>
      <c r="J2" s="21">
        <f t="shared" si="0"/>
        <v>1.9718237206091516</v>
      </c>
      <c r="K2" s="21">
        <f t="shared" si="0"/>
        <v>3.3935942682482141</v>
      </c>
      <c r="L2" s="21">
        <f t="shared" si="0"/>
        <v>12.068855113159399</v>
      </c>
      <c r="M2" s="21">
        <f t="shared" si="0"/>
        <v>3.4547702967201759</v>
      </c>
      <c r="N2" s="21">
        <f t="shared" si="0"/>
        <v>2.9358892229592626</v>
      </c>
      <c r="O2" s="21">
        <f t="shared" si="0"/>
        <v>5.2794411035565521</v>
      </c>
      <c r="P2" s="21">
        <f t="shared" si="0"/>
        <v>12.808308919893957</v>
      </c>
      <c r="Q2" s="21">
        <f t="shared" si="0"/>
        <v>10.321813972775361</v>
      </c>
      <c r="R2" s="21">
        <f t="shared" si="0"/>
        <v>4.0980770856959259</v>
      </c>
      <c r="S2" s="21">
        <f t="shared" si="0"/>
        <v>4.5621899618514501</v>
      </c>
      <c r="T2" s="21">
        <f t="shared" si="0"/>
        <v>5.5975527487445174</v>
      </c>
      <c r="U2" s="21">
        <f t="shared" si="0"/>
        <v>4.5897700733163518</v>
      </c>
      <c r="V2" s="21">
        <f t="shared" si="0"/>
        <v>4.8712813619571182</v>
      </c>
      <c r="W2" s="21">
        <f t="shared" si="0"/>
        <v>3.1723488694100279</v>
      </c>
      <c r="X2" s="21">
        <f t="shared" si="0"/>
        <v>3.6066806517192482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2.3428834485002912E-2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4.6921210080517767E-3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4.6921210080517767E-3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4.6921210080517767E-3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2.3428834485002912E-2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2.3428834485002912E-2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0.19628494357487153</v>
      </c>
      <c r="D26" s="27">
        <f t="shared" si="11"/>
        <v>0.11421554606315633</v>
      </c>
      <c r="E26" s="27">
        <f t="shared" si="11"/>
        <v>4.998317949867187E-2</v>
      </c>
      <c r="F26" s="27">
        <f t="shared" si="11"/>
        <v>5.9919419412553659E-2</v>
      </c>
      <c r="G26" s="27">
        <f t="shared" si="11"/>
        <v>0</v>
      </c>
      <c r="H26" s="27">
        <f t="shared" si="11"/>
        <v>0</v>
      </c>
      <c r="I26" s="27">
        <f t="shared" si="11"/>
        <v>3.7825327913694397E-2</v>
      </c>
      <c r="J26" s="27">
        <f t="shared" si="11"/>
        <v>1.9599523809292339E-2</v>
      </c>
      <c r="K26" s="27">
        <f t="shared" si="11"/>
        <v>3.3387542266816984E-2</v>
      </c>
      <c r="L26" s="27">
        <f t="shared" si="11"/>
        <v>0.10629008510778808</v>
      </c>
      <c r="M26" s="27">
        <f t="shared" si="11"/>
        <v>3.3085822456894849E-2</v>
      </c>
      <c r="N26" s="27">
        <f t="shared" si="11"/>
        <v>0</v>
      </c>
      <c r="O26" s="27">
        <f t="shared" si="11"/>
        <v>3.9955551219312102E-2</v>
      </c>
      <c r="P26" s="27">
        <f t="shared" si="11"/>
        <v>0.12536303116403136</v>
      </c>
      <c r="Q26" s="27">
        <f t="shared" si="11"/>
        <v>9.2055562569172952E-2</v>
      </c>
      <c r="R26" s="27">
        <f t="shared" si="11"/>
        <v>3.7016331675920937E-2</v>
      </c>
      <c r="S26" s="27">
        <f t="shared" si="11"/>
        <v>4.7247658123035975E-2</v>
      </c>
      <c r="T26" s="27">
        <f t="shared" si="11"/>
        <v>5.1061344295119215E-2</v>
      </c>
      <c r="U26" s="27">
        <f t="shared" si="11"/>
        <v>4.4672616264943898E-2</v>
      </c>
      <c r="V26" s="27">
        <f t="shared" si="11"/>
        <v>5.6534220455072767E-2</v>
      </c>
      <c r="W26" s="27">
        <f t="shared" si="11"/>
        <v>4.4720856634760157E-2</v>
      </c>
      <c r="X26" s="27">
        <f t="shared" si="11"/>
        <v>6.1122898365474056E-2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0.19628494357487153</v>
      </c>
      <c r="D33" s="19">
        <f t="shared" si="13"/>
        <v>0.11421554606315633</v>
      </c>
      <c r="E33" s="19">
        <f t="shared" si="13"/>
        <v>4.998317949867187E-2</v>
      </c>
      <c r="F33" s="19">
        <f t="shared" si="13"/>
        <v>5.9919419412553659E-2</v>
      </c>
      <c r="G33" s="19">
        <f t="shared" si="13"/>
        <v>0</v>
      </c>
      <c r="H33" s="19">
        <f t="shared" si="13"/>
        <v>0</v>
      </c>
      <c r="I33" s="19">
        <f t="shared" si="13"/>
        <v>3.7825327913694397E-2</v>
      </c>
      <c r="J33" s="19">
        <f t="shared" si="13"/>
        <v>1.9599523809292339E-2</v>
      </c>
      <c r="K33" s="19">
        <f t="shared" si="13"/>
        <v>3.3387542266816984E-2</v>
      </c>
      <c r="L33" s="19">
        <f t="shared" si="13"/>
        <v>0.10629008510778808</v>
      </c>
      <c r="M33" s="19">
        <f t="shared" si="13"/>
        <v>3.3085822456894849E-2</v>
      </c>
      <c r="N33" s="19">
        <f t="shared" si="13"/>
        <v>0</v>
      </c>
      <c r="O33" s="19">
        <f t="shared" si="13"/>
        <v>3.9955551219312102E-2</v>
      </c>
      <c r="P33" s="19">
        <f t="shared" si="13"/>
        <v>0.12536303116403136</v>
      </c>
      <c r="Q33" s="19">
        <f t="shared" si="13"/>
        <v>9.2055562569172952E-2</v>
      </c>
      <c r="R33" s="19">
        <f t="shared" si="13"/>
        <v>3.7016331675920937E-2</v>
      </c>
      <c r="S33" s="19">
        <f t="shared" si="13"/>
        <v>4.7247658123035975E-2</v>
      </c>
      <c r="T33" s="19">
        <f t="shared" si="13"/>
        <v>5.1061344295119215E-2</v>
      </c>
      <c r="U33" s="19">
        <f t="shared" si="13"/>
        <v>4.4672616264943898E-2</v>
      </c>
      <c r="V33" s="19">
        <f t="shared" si="13"/>
        <v>5.6534220455072767E-2</v>
      </c>
      <c r="W33" s="19">
        <f t="shared" si="13"/>
        <v>4.4720856634760157E-2</v>
      </c>
      <c r="X33" s="19">
        <f t="shared" si="13"/>
        <v>6.1122898365474056E-2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1.9599523809292339E-2</v>
      </c>
      <c r="K36" s="8">
        <v>3.3387542266816984E-2</v>
      </c>
      <c r="L36" s="8">
        <v>0.10629008510778808</v>
      </c>
      <c r="M36" s="8">
        <v>0</v>
      </c>
      <c r="N36" s="8">
        <v>0</v>
      </c>
      <c r="O36" s="8">
        <v>3.9955551219312102E-2</v>
      </c>
      <c r="P36" s="8">
        <v>0.12536303116403136</v>
      </c>
      <c r="Q36" s="8">
        <v>9.2055562569172952E-2</v>
      </c>
      <c r="R36" s="8">
        <v>3.7016331675920937E-2</v>
      </c>
      <c r="S36" s="8">
        <v>4.7247658123035975E-2</v>
      </c>
      <c r="T36" s="8">
        <v>5.1061344295119215E-2</v>
      </c>
      <c r="U36" s="8">
        <v>3.9752769671583164E-2</v>
      </c>
      <c r="V36" s="8">
        <v>5.1733722166756167E-2</v>
      </c>
      <c r="W36" s="8">
        <v>3.7731184828571879E-2</v>
      </c>
      <c r="X36" s="8">
        <v>5.322779497130653E-2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6.6732347666350084E-2</v>
      </c>
      <c r="D43" s="8">
        <v>3.8828120803905922E-2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4.9198465933607367E-3</v>
      </c>
      <c r="V43" s="8">
        <v>4.8004982883166009E-3</v>
      </c>
      <c r="W43" s="8">
        <v>6.9896718061882804E-3</v>
      </c>
      <c r="X43" s="8">
        <v>7.8951033941675255E-3</v>
      </c>
    </row>
    <row r="44" spans="1:24" ht="11.25" customHeight="1" x14ac:dyDescent="0.2">
      <c r="A44" s="28" t="s">
        <v>74</v>
      </c>
      <c r="B44" s="7" t="s">
        <v>75</v>
      </c>
      <c r="C44" s="8">
        <v>0.12955259590852145</v>
      </c>
      <c r="D44" s="8">
        <v>7.5387425259250407E-2</v>
      </c>
      <c r="E44" s="8">
        <v>4.998317949867187E-2</v>
      </c>
      <c r="F44" s="8">
        <v>5.9919419412553659E-2</v>
      </c>
      <c r="G44" s="8">
        <v>0</v>
      </c>
      <c r="H44" s="8">
        <v>0</v>
      </c>
      <c r="I44" s="8">
        <v>3.7825327913694397E-2</v>
      </c>
      <c r="J44" s="8">
        <v>0</v>
      </c>
      <c r="K44" s="8">
        <v>0</v>
      </c>
      <c r="L44" s="8">
        <v>0</v>
      </c>
      <c r="M44" s="8">
        <v>3.3085822456894849E-2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0.23057061931144085</v>
      </c>
      <c r="D51" s="27">
        <v>0.13226773187340235</v>
      </c>
      <c r="E51" s="27">
        <v>0.23042816381038478</v>
      </c>
      <c r="F51" s="27">
        <v>0.38665369095483609</v>
      </c>
      <c r="G51" s="27">
        <v>1.7135824022110746</v>
      </c>
      <c r="H51" s="27">
        <v>4.222348109678026</v>
      </c>
      <c r="I51" s="27">
        <v>3.6976439275171948</v>
      </c>
      <c r="J51" s="27">
        <v>1.9522241967998593</v>
      </c>
      <c r="K51" s="27">
        <v>3.360206725981397</v>
      </c>
      <c r="L51" s="27">
        <v>11.96256502805161</v>
      </c>
      <c r="M51" s="27">
        <v>3.3982556397782782</v>
      </c>
      <c r="N51" s="27">
        <v>2.9358892229592626</v>
      </c>
      <c r="O51" s="27">
        <v>5.2394855523372401</v>
      </c>
      <c r="P51" s="27">
        <v>12.682945888729925</v>
      </c>
      <c r="Q51" s="27">
        <v>10.229758410206188</v>
      </c>
      <c r="R51" s="27">
        <v>4.061060754020005</v>
      </c>
      <c r="S51" s="27">
        <v>4.5149423037284144</v>
      </c>
      <c r="T51" s="27">
        <v>5.5417992834413461</v>
      </c>
      <c r="U51" s="27">
        <v>4.5450974570514076</v>
      </c>
      <c r="V51" s="27">
        <v>4.8147471415020453</v>
      </c>
      <c r="W51" s="27">
        <v>3.1276280127752676</v>
      </c>
      <c r="X51" s="27">
        <v>3.5455577533537741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5.1065027518966948E-3</v>
      </c>
      <c r="D61" s="49">
        <f t="shared" si="15"/>
        <v>1.4857054407576044E-3</v>
      </c>
      <c r="E61" s="49">
        <f t="shared" si="15"/>
        <v>1.9708676133770625E-3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2.8883673434965907E-3</v>
      </c>
      <c r="J61" s="49">
        <f t="shared" si="15"/>
        <v>0</v>
      </c>
      <c r="K61" s="49">
        <f t="shared" si="15"/>
        <v>0</v>
      </c>
      <c r="L61" s="49">
        <f t="shared" si="15"/>
        <v>8.5753021965179217E-3</v>
      </c>
      <c r="M61" s="49">
        <f t="shared" si="15"/>
        <v>5.6731380240744832E-2</v>
      </c>
      <c r="N61" s="49">
        <f t="shared" si="15"/>
        <v>1.5273110540170694E-2</v>
      </c>
      <c r="O61" s="49">
        <f t="shared" si="15"/>
        <v>3.6761394041213195E-2</v>
      </c>
      <c r="P61" s="49">
        <f t="shared" si="15"/>
        <v>0.15863962823638711</v>
      </c>
      <c r="Q61" s="49">
        <f t="shared" si="15"/>
        <v>9.7180236593685188E-2</v>
      </c>
      <c r="R61" s="49">
        <f t="shared" si="15"/>
        <v>0.16075047436372097</v>
      </c>
      <c r="S61" s="49">
        <f t="shared" si="15"/>
        <v>0.30400444106687441</v>
      </c>
      <c r="T61" s="49">
        <f t="shared" si="15"/>
        <v>1.5308071287911797</v>
      </c>
      <c r="U61" s="49">
        <f t="shared" si="15"/>
        <v>0.92268599342701951</v>
      </c>
      <c r="V61" s="49">
        <f t="shared" si="15"/>
        <v>0.90724118457129377</v>
      </c>
      <c r="W61" s="49">
        <f t="shared" si="15"/>
        <v>0.64870573713230728</v>
      </c>
      <c r="X61" s="49">
        <f t="shared" si="15"/>
        <v>0.76019367475662591</v>
      </c>
    </row>
    <row r="62" spans="1:24" ht="11.25" customHeight="1" x14ac:dyDescent="0.2">
      <c r="A62" s="50" t="s">
        <v>92</v>
      </c>
      <c r="B62" s="51" t="s">
        <v>93</v>
      </c>
      <c r="C62" s="52">
        <v>5.1065027518966948E-3</v>
      </c>
      <c r="D62" s="52">
        <v>1.4857054407576044E-3</v>
      </c>
      <c r="E62" s="52">
        <v>1.9708676133770625E-3</v>
      </c>
      <c r="F62" s="52">
        <v>0</v>
      </c>
      <c r="G62" s="52">
        <v>0</v>
      </c>
      <c r="H62" s="52">
        <v>0</v>
      </c>
      <c r="I62" s="52">
        <v>2.8883673434965907E-3</v>
      </c>
      <c r="J62" s="52">
        <v>0</v>
      </c>
      <c r="K62" s="52">
        <v>0</v>
      </c>
      <c r="L62" s="52">
        <v>8.5753021965179217E-3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0.10026637654322836</v>
      </c>
      <c r="S62" s="52">
        <v>0.21945805641027816</v>
      </c>
      <c r="T62" s="52">
        <v>1.423517391131377</v>
      </c>
      <c r="U62" s="52">
        <v>0.83740800574774299</v>
      </c>
      <c r="V62" s="52">
        <v>0.80137886753236287</v>
      </c>
      <c r="W62" s="52">
        <v>0.57309821951051954</v>
      </c>
      <c r="X62" s="52">
        <v>0.66225393959105217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5.6731380240744832E-2</v>
      </c>
      <c r="N64" s="52">
        <v>1.5273110540170694E-2</v>
      </c>
      <c r="O64" s="52">
        <v>3.6761394041213195E-2</v>
      </c>
      <c r="P64" s="52">
        <v>0.15863962823638711</v>
      </c>
      <c r="Q64" s="52">
        <v>9.7180236593685188E-2</v>
      </c>
      <c r="R64" s="52">
        <v>6.0484097820492605E-2</v>
      </c>
      <c r="S64" s="52">
        <v>8.4546384656596224E-2</v>
      </c>
      <c r="T64" s="52">
        <v>0.10728973765980275</v>
      </c>
      <c r="U64" s="52">
        <v>8.5277987679276523E-2</v>
      </c>
      <c r="V64" s="52">
        <v>0.10586231703893095</v>
      </c>
      <c r="W64" s="52">
        <v>7.560751762178769E-2</v>
      </c>
      <c r="X64" s="52">
        <v>9.7939735165573735E-2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399.06859939200001</v>
      </c>
      <c r="D2" s="21">
        <f t="shared" ref="D2:X2" si="0">SUM(D3,D17,D22,D25,D26,D51,D52)</f>
        <v>401.9373227160001</v>
      </c>
      <c r="E2" s="21">
        <f t="shared" si="0"/>
        <v>415.30116265200002</v>
      </c>
      <c r="F2" s="21">
        <f t="shared" si="0"/>
        <v>429.55355825999999</v>
      </c>
      <c r="G2" s="21">
        <f t="shared" si="0"/>
        <v>458.16389981999993</v>
      </c>
      <c r="H2" s="21">
        <f t="shared" si="0"/>
        <v>524.84235314399984</v>
      </c>
      <c r="I2" s="21">
        <f t="shared" si="0"/>
        <v>675.05001508799978</v>
      </c>
      <c r="J2" s="21">
        <f t="shared" si="0"/>
        <v>683.23683340799994</v>
      </c>
      <c r="K2" s="21">
        <f t="shared" si="0"/>
        <v>557.79023998800005</v>
      </c>
      <c r="L2" s="21">
        <f t="shared" si="0"/>
        <v>368.32565469600002</v>
      </c>
      <c r="M2" s="21">
        <f t="shared" si="0"/>
        <v>396.27567216000006</v>
      </c>
      <c r="N2" s="21">
        <f t="shared" si="0"/>
        <v>469.62169257599999</v>
      </c>
      <c r="O2" s="21">
        <f t="shared" si="0"/>
        <v>542.21037479999995</v>
      </c>
      <c r="P2" s="21">
        <f t="shared" si="0"/>
        <v>603.02241896400017</v>
      </c>
      <c r="Q2" s="21">
        <f t="shared" si="0"/>
        <v>527.654759904</v>
      </c>
      <c r="R2" s="21">
        <f t="shared" si="0"/>
        <v>441.08442021600001</v>
      </c>
      <c r="S2" s="21">
        <f t="shared" si="0"/>
        <v>409.54470026399991</v>
      </c>
      <c r="T2" s="21">
        <f t="shared" si="0"/>
        <v>399.68941251599989</v>
      </c>
      <c r="U2" s="21">
        <f t="shared" si="0"/>
        <v>447.32818742399991</v>
      </c>
      <c r="V2" s="21">
        <f t="shared" si="0"/>
        <v>493.72355476799981</v>
      </c>
      <c r="W2" s="21">
        <f t="shared" si="0"/>
        <v>418.960412244</v>
      </c>
      <c r="X2" s="21">
        <f t="shared" si="0"/>
        <v>493.47547383599994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15.984440423999992</v>
      </c>
      <c r="D3" s="24">
        <f t="shared" ref="D3:W3" si="2">SUM(D4,D8,D11)</f>
        <v>19.181407067999992</v>
      </c>
      <c r="E3" s="24">
        <f t="shared" si="2"/>
        <v>181.29448270800003</v>
      </c>
      <c r="F3" s="24">
        <f t="shared" si="2"/>
        <v>313.03504335599996</v>
      </c>
      <c r="G3" s="24">
        <f t="shared" si="2"/>
        <v>307.91666393999992</v>
      </c>
      <c r="H3" s="24">
        <f t="shared" si="2"/>
        <v>325.9355250239999</v>
      </c>
      <c r="I3" s="24">
        <f t="shared" si="2"/>
        <v>479.09892124799978</v>
      </c>
      <c r="J3" s="24">
        <f t="shared" si="2"/>
        <v>497.6948864879999</v>
      </c>
      <c r="K3" s="24">
        <f t="shared" si="2"/>
        <v>432.32123048400001</v>
      </c>
      <c r="L3" s="24">
        <f t="shared" si="2"/>
        <v>243.15668085600004</v>
      </c>
      <c r="M3" s="24">
        <f t="shared" si="2"/>
        <v>328.37714913600001</v>
      </c>
      <c r="N3" s="24">
        <f t="shared" si="2"/>
        <v>406.41461632800002</v>
      </c>
      <c r="O3" s="24">
        <f t="shared" si="2"/>
        <v>463.35919183200002</v>
      </c>
      <c r="P3" s="24">
        <f t="shared" si="2"/>
        <v>531.12539919600022</v>
      </c>
      <c r="Q3" s="24">
        <f t="shared" si="2"/>
        <v>453.95787693599999</v>
      </c>
      <c r="R3" s="24">
        <f t="shared" si="2"/>
        <v>372.00294640799996</v>
      </c>
      <c r="S3" s="24">
        <f t="shared" si="2"/>
        <v>340.46173065599987</v>
      </c>
      <c r="T3" s="24">
        <f t="shared" si="2"/>
        <v>328.13319322799987</v>
      </c>
      <c r="U3" s="24">
        <f t="shared" si="2"/>
        <v>370.64030421599995</v>
      </c>
      <c r="V3" s="24">
        <f t="shared" si="2"/>
        <v>416.03275504799979</v>
      </c>
      <c r="W3" s="24">
        <f t="shared" si="2"/>
        <v>347.92735042799995</v>
      </c>
      <c r="X3" s="24">
        <f t="shared" ref="X3" si="3">SUM(X4,X8,X11)</f>
        <v>412.6632606359999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9.5355140400000042</v>
      </c>
      <c r="F4" s="19">
        <f t="shared" si="5"/>
        <v>113.08514940000003</v>
      </c>
      <c r="G4" s="19">
        <f t="shared" si="5"/>
        <v>65.53556334000001</v>
      </c>
      <c r="H4" s="19">
        <f t="shared" si="5"/>
        <v>0</v>
      </c>
      <c r="I4" s="19">
        <f t="shared" si="5"/>
        <v>11.919477960000004</v>
      </c>
      <c r="J4" s="19">
        <f t="shared" si="5"/>
        <v>0</v>
      </c>
      <c r="K4" s="19">
        <f t="shared" si="5"/>
        <v>36.636022260000011</v>
      </c>
      <c r="L4" s="19">
        <f t="shared" si="5"/>
        <v>152.19105570000005</v>
      </c>
      <c r="M4" s="19">
        <f t="shared" si="5"/>
        <v>269.37938196000005</v>
      </c>
      <c r="N4" s="19">
        <f t="shared" si="5"/>
        <v>358.46090226000007</v>
      </c>
      <c r="O4" s="19">
        <f t="shared" si="5"/>
        <v>410.02881192000001</v>
      </c>
      <c r="P4" s="19">
        <f t="shared" si="5"/>
        <v>476.77775184000018</v>
      </c>
      <c r="Q4" s="19">
        <f t="shared" si="5"/>
        <v>412.39770336000004</v>
      </c>
      <c r="R4" s="19">
        <f t="shared" si="5"/>
        <v>336.83670611999997</v>
      </c>
      <c r="S4" s="19">
        <f t="shared" si="5"/>
        <v>298.90155707999992</v>
      </c>
      <c r="T4" s="19">
        <f t="shared" si="5"/>
        <v>274.7247278399999</v>
      </c>
      <c r="U4" s="19">
        <f t="shared" si="5"/>
        <v>316.76961707999993</v>
      </c>
      <c r="V4" s="19">
        <f t="shared" si="5"/>
        <v>367.17562223999983</v>
      </c>
      <c r="W4" s="19">
        <f t="shared" si="5"/>
        <v>298.37495663999994</v>
      </c>
      <c r="X4" s="19">
        <f t="shared" ref="X4" si="6">SUM(X5:X7)</f>
        <v>364.07007467999995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74.94309324000001</v>
      </c>
      <c r="G5" s="8">
        <f>FC_IND_NMM_CM_E!G5+FC_IND_NMM_CR_E!G5+FC_IND_NMM_GL_E!G5</f>
        <v>10.70610138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8.0294801399999987</v>
      </c>
      <c r="L5" s="8">
        <f>FC_IND_NMM_CM_E!L5+FC_IND_NMM_CR_E!L5+FC_IND_NMM_GL_E!L5</f>
        <v>40.148167860000001</v>
      </c>
      <c r="M5" s="8">
        <f>FC_IND_NMM_CM_E!M5+FC_IND_NMM_CR_E!M5+FC_IND_NMM_GL_E!M5</f>
        <v>0</v>
      </c>
      <c r="N5" s="8">
        <f>FC_IND_NMM_CM_E!N5+FC_IND_NMM_CR_E!N5+FC_IND_NMM_GL_E!N5</f>
        <v>8.0294801399999987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2.6766212399999998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4.7528553599999999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0</v>
      </c>
      <c r="D7" s="8">
        <f>FC_IND_NMM_CM_E!D7+FC_IND_NMM_CR_E!D7+FC_IND_NMM_GL_E!D7</f>
        <v>0</v>
      </c>
      <c r="E7" s="8">
        <f>FC_IND_NMM_CM_E!E7+FC_IND_NMM_CR_E!E7+FC_IND_NMM_GL_E!E7</f>
        <v>9.5355140400000042</v>
      </c>
      <c r="F7" s="8">
        <f>FC_IND_NMM_CM_E!F7+FC_IND_NMM_CR_E!F7+FC_IND_NMM_GL_E!F7</f>
        <v>38.142056160000024</v>
      </c>
      <c r="G7" s="8">
        <f>FC_IND_NMM_CM_E!G7+FC_IND_NMM_CR_E!G7+FC_IND_NMM_GL_E!G7</f>
        <v>54.82946196000001</v>
      </c>
      <c r="H7" s="8">
        <f>FC_IND_NMM_CM_E!H7+FC_IND_NMM_CR_E!H7+FC_IND_NMM_GL_E!H7</f>
        <v>0</v>
      </c>
      <c r="I7" s="8">
        <f>FC_IND_NMM_CM_E!I7+FC_IND_NMM_CR_E!I7+FC_IND_NMM_GL_E!I7</f>
        <v>11.919477960000004</v>
      </c>
      <c r="J7" s="8">
        <f>FC_IND_NMM_CM_E!J7+FC_IND_NMM_CR_E!J7+FC_IND_NMM_GL_E!J7</f>
        <v>0</v>
      </c>
      <c r="K7" s="8">
        <f>FC_IND_NMM_CM_E!K7+FC_IND_NMM_CR_E!K7+FC_IND_NMM_GL_E!K7</f>
        <v>28.606542120000015</v>
      </c>
      <c r="L7" s="8">
        <f>FC_IND_NMM_CM_E!L7+FC_IND_NMM_CR_E!L7+FC_IND_NMM_GL_E!L7</f>
        <v>112.04288784000005</v>
      </c>
      <c r="M7" s="8">
        <f>FC_IND_NMM_CM_E!M7+FC_IND_NMM_CR_E!M7+FC_IND_NMM_GL_E!M7</f>
        <v>269.37938196000005</v>
      </c>
      <c r="N7" s="8">
        <f>FC_IND_NMM_CM_E!N7+FC_IND_NMM_CR_E!N7+FC_IND_NMM_GL_E!N7</f>
        <v>350.43142212000009</v>
      </c>
      <c r="O7" s="8">
        <f>FC_IND_NMM_CM_E!O7+FC_IND_NMM_CR_E!O7+FC_IND_NMM_GL_E!O7</f>
        <v>410.02881192000001</v>
      </c>
      <c r="P7" s="8">
        <f>FC_IND_NMM_CM_E!P7+FC_IND_NMM_CR_E!P7+FC_IND_NMM_GL_E!P7</f>
        <v>476.77775184000018</v>
      </c>
      <c r="Q7" s="8">
        <f>FC_IND_NMM_CM_E!Q7+FC_IND_NMM_CR_E!Q7+FC_IND_NMM_GL_E!Q7</f>
        <v>407.64484800000002</v>
      </c>
      <c r="R7" s="8">
        <f>FC_IND_NMM_CM_E!R7+FC_IND_NMM_CR_E!R7+FC_IND_NMM_GL_E!R7</f>
        <v>336.83670611999997</v>
      </c>
      <c r="S7" s="8">
        <f>FC_IND_NMM_CM_E!S7+FC_IND_NMM_CR_E!S7+FC_IND_NMM_GL_E!S7</f>
        <v>296.22493583999994</v>
      </c>
      <c r="T7" s="8">
        <f>FC_IND_NMM_CM_E!T7+FC_IND_NMM_CR_E!T7+FC_IND_NMM_GL_E!T7</f>
        <v>274.7247278399999</v>
      </c>
      <c r="U7" s="8">
        <f>FC_IND_NMM_CM_E!U7+FC_IND_NMM_CR_E!U7+FC_IND_NMM_GL_E!U7</f>
        <v>316.76961707999993</v>
      </c>
      <c r="V7" s="8">
        <f>FC_IND_NMM_CM_E!V7+FC_IND_NMM_CR_E!V7+FC_IND_NMM_GL_E!V7</f>
        <v>367.17562223999983</v>
      </c>
      <c r="W7" s="8">
        <f>FC_IND_NMM_CM_E!W7+FC_IND_NMM_CR_E!W7+FC_IND_NMM_GL_E!W7</f>
        <v>298.37495663999994</v>
      </c>
      <c r="X7" s="8">
        <f>FC_IND_NMM_CM_E!X7+FC_IND_NMM_CR_E!X7+FC_IND_NMM_GL_E!X7</f>
        <v>364.07007467999995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152.57756160000002</v>
      </c>
      <c r="F8" s="19">
        <f t="shared" si="8"/>
        <v>174.37455359999998</v>
      </c>
      <c r="G8" s="19">
        <f t="shared" si="8"/>
        <v>213.60879359999996</v>
      </c>
      <c r="H8" s="19">
        <f t="shared" si="8"/>
        <v>281.17877759999993</v>
      </c>
      <c r="I8" s="19">
        <f t="shared" si="8"/>
        <v>403.24089599999985</v>
      </c>
      <c r="J8" s="19">
        <f t="shared" si="8"/>
        <v>433.75633919999996</v>
      </c>
      <c r="K8" s="19">
        <f t="shared" si="8"/>
        <v>350.92846080000004</v>
      </c>
      <c r="L8" s="19">
        <f t="shared" si="8"/>
        <v>65.390284799999989</v>
      </c>
      <c r="M8" s="19">
        <f t="shared" si="8"/>
        <v>17.437593599999996</v>
      </c>
      <c r="N8" s="19">
        <f t="shared" si="8"/>
        <v>0</v>
      </c>
      <c r="O8" s="19">
        <f t="shared" si="8"/>
        <v>2.1796991999999995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5.454751319999998</v>
      </c>
      <c r="U8" s="19">
        <f t="shared" si="8"/>
        <v>2.4002704799999992</v>
      </c>
      <c r="V8" s="19">
        <f t="shared" si="8"/>
        <v>2.1819697199999997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152.57756160000002</v>
      </c>
      <c r="F9" s="8">
        <f>FC_IND_NMM_CM_E!F9+FC_IND_NMM_CR_E!F9+FC_IND_NMM_GL_E!F9</f>
        <v>174.37455359999998</v>
      </c>
      <c r="G9" s="8">
        <f>FC_IND_NMM_CM_E!G9+FC_IND_NMM_CR_E!G9+FC_IND_NMM_GL_E!G9</f>
        <v>213.60879359999996</v>
      </c>
      <c r="H9" s="8">
        <f>FC_IND_NMM_CM_E!H9+FC_IND_NMM_CR_E!H9+FC_IND_NMM_GL_E!H9</f>
        <v>281.17877759999993</v>
      </c>
      <c r="I9" s="8">
        <f>FC_IND_NMM_CM_E!I9+FC_IND_NMM_CR_E!I9+FC_IND_NMM_GL_E!I9</f>
        <v>403.24089599999985</v>
      </c>
      <c r="J9" s="8">
        <f>FC_IND_NMM_CM_E!J9+FC_IND_NMM_CR_E!J9+FC_IND_NMM_GL_E!J9</f>
        <v>433.75633919999996</v>
      </c>
      <c r="K9" s="8">
        <f>FC_IND_NMM_CM_E!K9+FC_IND_NMM_CR_E!K9+FC_IND_NMM_GL_E!K9</f>
        <v>350.92846080000004</v>
      </c>
      <c r="L9" s="8">
        <f>FC_IND_NMM_CM_E!L9+FC_IND_NMM_CR_E!L9+FC_IND_NMM_GL_E!L9</f>
        <v>65.390284799999989</v>
      </c>
      <c r="M9" s="8">
        <f>FC_IND_NMM_CM_E!M9+FC_IND_NMM_CR_E!M9+FC_IND_NMM_GL_E!M9</f>
        <v>17.437593599999996</v>
      </c>
      <c r="N9" s="8">
        <f>FC_IND_NMM_CM_E!N9+FC_IND_NMM_CR_E!N9+FC_IND_NMM_GL_E!N9</f>
        <v>0</v>
      </c>
      <c r="O9" s="8">
        <f>FC_IND_NMM_CM_E!O9+FC_IND_NMM_CR_E!O9+FC_IND_NMM_GL_E!O9</f>
        <v>2.1796991999999995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5.454751319999998</v>
      </c>
      <c r="U9" s="8">
        <f>FC_IND_NMM_CM_E!U9+FC_IND_NMM_CR_E!U9+FC_IND_NMM_GL_E!U9</f>
        <v>2.4002704799999992</v>
      </c>
      <c r="V9" s="8">
        <f>FC_IND_NMM_CM_E!V9+FC_IND_NMM_CR_E!V9+FC_IND_NMM_GL_E!V9</f>
        <v>2.1819697199999997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15.984440423999992</v>
      </c>
      <c r="D11" s="19">
        <f t="shared" ref="D11:W11" si="11">SUM(D12:D16)</f>
        <v>19.181407067999992</v>
      </c>
      <c r="E11" s="19">
        <f t="shared" si="11"/>
        <v>19.181407067999992</v>
      </c>
      <c r="F11" s="19">
        <f t="shared" si="11"/>
        <v>25.575340355999995</v>
      </c>
      <c r="G11" s="19">
        <f t="shared" si="11"/>
        <v>28.772306999999984</v>
      </c>
      <c r="H11" s="19">
        <f t="shared" si="11"/>
        <v>44.756747423999983</v>
      </c>
      <c r="I11" s="19">
        <f t="shared" si="11"/>
        <v>63.938547287999967</v>
      </c>
      <c r="J11" s="19">
        <f t="shared" si="11"/>
        <v>63.93854728799996</v>
      </c>
      <c r="K11" s="19">
        <f t="shared" si="11"/>
        <v>44.756747423999983</v>
      </c>
      <c r="L11" s="19">
        <f t="shared" si="11"/>
        <v>25.575340355999995</v>
      </c>
      <c r="M11" s="19">
        <f t="shared" si="11"/>
        <v>41.560173575999976</v>
      </c>
      <c r="N11" s="19">
        <f t="shared" si="11"/>
        <v>47.953714067999975</v>
      </c>
      <c r="O11" s="19">
        <f t="shared" si="11"/>
        <v>51.150680711999989</v>
      </c>
      <c r="P11" s="19">
        <f t="shared" si="11"/>
        <v>54.347647355999996</v>
      </c>
      <c r="Q11" s="19">
        <f t="shared" si="11"/>
        <v>41.560173575999976</v>
      </c>
      <c r="R11" s="19">
        <f t="shared" si="11"/>
        <v>35.166240287999997</v>
      </c>
      <c r="S11" s="19">
        <f t="shared" si="11"/>
        <v>41.560173575999976</v>
      </c>
      <c r="T11" s="19">
        <f t="shared" si="11"/>
        <v>47.953714067999975</v>
      </c>
      <c r="U11" s="19">
        <f t="shared" si="11"/>
        <v>51.470416655999983</v>
      </c>
      <c r="V11" s="19">
        <f t="shared" si="11"/>
        <v>46.675163087999977</v>
      </c>
      <c r="W11" s="19">
        <f t="shared" si="11"/>
        <v>49.552393788000003</v>
      </c>
      <c r="X11" s="19">
        <f t="shared" ref="X11" si="12">SUM(X12:X16)</f>
        <v>48.593185955999964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15.984440423999992</v>
      </c>
      <c r="D13" s="8">
        <f>FC_IND_NMM_CM_E!D13+FC_IND_NMM_CR_E!D13+FC_IND_NMM_GL_E!D13</f>
        <v>19.181407067999992</v>
      </c>
      <c r="E13" s="8">
        <f>FC_IND_NMM_CM_E!E13+FC_IND_NMM_CR_E!E13+FC_IND_NMM_GL_E!E13</f>
        <v>19.181407067999992</v>
      </c>
      <c r="F13" s="8">
        <f>FC_IND_NMM_CM_E!F13+FC_IND_NMM_CR_E!F13+FC_IND_NMM_GL_E!F13</f>
        <v>25.575340355999995</v>
      </c>
      <c r="G13" s="8">
        <f>FC_IND_NMM_CM_E!G13+FC_IND_NMM_CR_E!G13+FC_IND_NMM_GL_E!G13</f>
        <v>28.772306999999984</v>
      </c>
      <c r="H13" s="8">
        <f>FC_IND_NMM_CM_E!H13+FC_IND_NMM_CR_E!H13+FC_IND_NMM_GL_E!H13</f>
        <v>44.756747423999983</v>
      </c>
      <c r="I13" s="8">
        <f>FC_IND_NMM_CM_E!I13+FC_IND_NMM_CR_E!I13+FC_IND_NMM_GL_E!I13</f>
        <v>63.938547287999967</v>
      </c>
      <c r="J13" s="8">
        <f>FC_IND_NMM_CM_E!J13+FC_IND_NMM_CR_E!J13+FC_IND_NMM_GL_E!J13</f>
        <v>63.93854728799996</v>
      </c>
      <c r="K13" s="8">
        <f>FC_IND_NMM_CM_E!K13+FC_IND_NMM_CR_E!K13+FC_IND_NMM_GL_E!K13</f>
        <v>44.756747423999983</v>
      </c>
      <c r="L13" s="8">
        <f>FC_IND_NMM_CM_E!L13+FC_IND_NMM_CR_E!L13+FC_IND_NMM_GL_E!L13</f>
        <v>25.575340355999995</v>
      </c>
      <c r="M13" s="8">
        <f>FC_IND_NMM_CM_E!M13+FC_IND_NMM_CR_E!M13+FC_IND_NMM_GL_E!M13</f>
        <v>41.560173575999976</v>
      </c>
      <c r="N13" s="8">
        <f>FC_IND_NMM_CM_E!N13+FC_IND_NMM_CR_E!N13+FC_IND_NMM_GL_E!N13</f>
        <v>47.953714067999975</v>
      </c>
      <c r="O13" s="8">
        <f>FC_IND_NMM_CM_E!O13+FC_IND_NMM_CR_E!O13+FC_IND_NMM_GL_E!O13</f>
        <v>51.150680711999989</v>
      </c>
      <c r="P13" s="8">
        <f>FC_IND_NMM_CM_E!P13+FC_IND_NMM_CR_E!P13+FC_IND_NMM_GL_E!P13</f>
        <v>54.347647355999996</v>
      </c>
      <c r="Q13" s="8">
        <f>FC_IND_NMM_CM_E!Q13+FC_IND_NMM_CR_E!Q13+FC_IND_NMM_GL_E!Q13</f>
        <v>41.560173575999976</v>
      </c>
      <c r="R13" s="8">
        <f>FC_IND_NMM_CM_E!R13+FC_IND_NMM_CR_E!R13+FC_IND_NMM_GL_E!R13</f>
        <v>35.166240287999997</v>
      </c>
      <c r="S13" s="8">
        <f>FC_IND_NMM_CM_E!S13+FC_IND_NMM_CR_E!S13+FC_IND_NMM_GL_E!S13</f>
        <v>41.560173575999976</v>
      </c>
      <c r="T13" s="8">
        <f>FC_IND_NMM_CM_E!T13+FC_IND_NMM_CR_E!T13+FC_IND_NMM_GL_E!T13</f>
        <v>47.953714067999975</v>
      </c>
      <c r="U13" s="8">
        <f>FC_IND_NMM_CM_E!U13+FC_IND_NMM_CR_E!U13+FC_IND_NMM_GL_E!U13</f>
        <v>51.470416655999983</v>
      </c>
      <c r="V13" s="8">
        <f>FC_IND_NMM_CM_E!V13+FC_IND_NMM_CR_E!V13+FC_IND_NMM_GL_E!V13</f>
        <v>46.675163087999977</v>
      </c>
      <c r="W13" s="8">
        <f>FC_IND_NMM_CM_E!W13+FC_IND_NMM_CR_E!W13+FC_IND_NMM_GL_E!W13</f>
        <v>49.552393788000003</v>
      </c>
      <c r="X13" s="8">
        <f>FC_IND_NMM_CM_E!X13+FC_IND_NMM_CR_E!X13+FC_IND_NMM_GL_E!X13</f>
        <v>48.593185955999964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4.8913757279999999</v>
      </c>
      <c r="D22" s="27">
        <f t="shared" ref="D22:W22" si="17">SUM(D23:D24)</f>
        <v>3.6687196079999991</v>
      </c>
      <c r="E22" s="27">
        <f t="shared" si="17"/>
        <v>1.2230317439999998</v>
      </c>
      <c r="F22" s="27">
        <f t="shared" si="17"/>
        <v>1.2230317439999998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1.2230317439999998</v>
      </c>
      <c r="L22" s="27">
        <f t="shared" si="17"/>
        <v>0</v>
      </c>
      <c r="M22" s="27">
        <f t="shared" si="17"/>
        <v>1.2230317439999998</v>
      </c>
      <c r="N22" s="27">
        <f t="shared" si="17"/>
        <v>3.6687196079999986</v>
      </c>
      <c r="O22" s="27">
        <f t="shared" si="17"/>
        <v>3.6687196079999986</v>
      </c>
      <c r="P22" s="27">
        <f t="shared" si="17"/>
        <v>3.6687196079999991</v>
      </c>
      <c r="Q22" s="27">
        <f t="shared" si="17"/>
        <v>3.6687196079999991</v>
      </c>
      <c r="R22" s="27">
        <f t="shared" si="17"/>
        <v>3.6687196079999991</v>
      </c>
      <c r="S22" s="27">
        <f t="shared" si="17"/>
        <v>3.6687196079999991</v>
      </c>
      <c r="T22" s="27">
        <f t="shared" si="17"/>
        <v>3.7907974079999995</v>
      </c>
      <c r="U22" s="27">
        <f t="shared" si="17"/>
        <v>3.790797408</v>
      </c>
      <c r="V22" s="27">
        <f t="shared" si="17"/>
        <v>2.2011566399999993</v>
      </c>
      <c r="W22" s="27">
        <f t="shared" si="17"/>
        <v>0.13860525599999995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4.8913757279999999</v>
      </c>
      <c r="D23" s="8">
        <f>FC_IND_NMM_CM_E!D23+FC_IND_NMM_CR_E!D23+FC_IND_NMM_GL_E!D23</f>
        <v>3.6687196079999991</v>
      </c>
      <c r="E23" s="8">
        <f>FC_IND_NMM_CM_E!E23+FC_IND_NMM_CR_E!E23+FC_IND_NMM_GL_E!E23</f>
        <v>1.2230317439999998</v>
      </c>
      <c r="F23" s="8">
        <f>FC_IND_NMM_CM_E!F23+FC_IND_NMM_CR_E!F23+FC_IND_NMM_GL_E!F23</f>
        <v>1.2230317439999998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1.2230317439999998</v>
      </c>
      <c r="L23" s="8">
        <f>FC_IND_NMM_CM_E!L23+FC_IND_NMM_CR_E!L23+FC_IND_NMM_GL_E!L23</f>
        <v>0</v>
      </c>
      <c r="M23" s="8">
        <f>FC_IND_NMM_CM_E!M23+FC_IND_NMM_CR_E!M23+FC_IND_NMM_GL_E!M23</f>
        <v>1.2230317439999998</v>
      </c>
      <c r="N23" s="8">
        <f>FC_IND_NMM_CM_E!N23+FC_IND_NMM_CR_E!N23+FC_IND_NMM_GL_E!N23</f>
        <v>3.6687196079999986</v>
      </c>
      <c r="O23" s="8">
        <f>FC_IND_NMM_CM_E!O23+FC_IND_NMM_CR_E!O23+FC_IND_NMM_GL_E!O23</f>
        <v>3.6687196079999986</v>
      </c>
      <c r="P23" s="8">
        <f>FC_IND_NMM_CM_E!P23+FC_IND_NMM_CR_E!P23+FC_IND_NMM_GL_E!P23</f>
        <v>3.6687196079999991</v>
      </c>
      <c r="Q23" s="8">
        <f>FC_IND_NMM_CM_E!Q23+FC_IND_NMM_CR_E!Q23+FC_IND_NMM_GL_E!Q23</f>
        <v>3.6687196079999991</v>
      </c>
      <c r="R23" s="8">
        <f>FC_IND_NMM_CM_E!R23+FC_IND_NMM_CR_E!R23+FC_IND_NMM_GL_E!R23</f>
        <v>3.6687196079999991</v>
      </c>
      <c r="S23" s="8">
        <f>FC_IND_NMM_CM_E!S23+FC_IND_NMM_CR_E!S23+FC_IND_NMM_GL_E!S23</f>
        <v>3.6687196079999991</v>
      </c>
      <c r="T23" s="8">
        <f>FC_IND_NMM_CM_E!T23+FC_IND_NMM_CR_E!T23+FC_IND_NMM_GL_E!T23</f>
        <v>3.7907974079999995</v>
      </c>
      <c r="U23" s="8">
        <f>FC_IND_NMM_CM_E!U23+FC_IND_NMM_CR_E!U23+FC_IND_NMM_GL_E!U23</f>
        <v>3.790797408</v>
      </c>
      <c r="V23" s="8">
        <f>FC_IND_NMM_CM_E!V23+FC_IND_NMM_CR_E!V23+FC_IND_NMM_GL_E!V23</f>
        <v>2.2011566399999993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0.13860525599999995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278.57601324000001</v>
      </c>
      <c r="D26" s="27">
        <f t="shared" ref="D26:W26" si="20">SUM(D27,D33)</f>
        <v>275.48171604000009</v>
      </c>
      <c r="E26" s="27">
        <f t="shared" si="20"/>
        <v>160.9868682</v>
      </c>
      <c r="F26" s="27">
        <f t="shared" si="20"/>
        <v>43.397723159999998</v>
      </c>
      <c r="G26" s="27">
        <f t="shared" si="20"/>
        <v>83.701415879999999</v>
      </c>
      <c r="H26" s="27">
        <f t="shared" si="20"/>
        <v>108.37825812000003</v>
      </c>
      <c r="I26" s="27">
        <f t="shared" si="20"/>
        <v>101.08038384000001</v>
      </c>
      <c r="J26" s="27">
        <f t="shared" si="20"/>
        <v>85.975666919999981</v>
      </c>
      <c r="K26" s="27">
        <f t="shared" si="20"/>
        <v>38.059547760000001</v>
      </c>
      <c r="L26" s="27">
        <f t="shared" si="20"/>
        <v>79.52601383999999</v>
      </c>
      <c r="M26" s="27">
        <f t="shared" si="20"/>
        <v>15.933041279999998</v>
      </c>
      <c r="N26" s="27">
        <f t="shared" si="20"/>
        <v>3.1915166400000001</v>
      </c>
      <c r="O26" s="27">
        <f t="shared" si="20"/>
        <v>18.68415336</v>
      </c>
      <c r="P26" s="27">
        <f t="shared" si="20"/>
        <v>15.617720159999998</v>
      </c>
      <c r="Q26" s="27">
        <f t="shared" si="20"/>
        <v>15.549453359999998</v>
      </c>
      <c r="R26" s="27">
        <f t="shared" si="20"/>
        <v>12.448744200000004</v>
      </c>
      <c r="S26" s="27">
        <f t="shared" si="20"/>
        <v>6.2399700000000013</v>
      </c>
      <c r="T26" s="27">
        <f t="shared" si="20"/>
        <v>12.42757404</v>
      </c>
      <c r="U26" s="27">
        <f t="shared" si="20"/>
        <v>10.410234119999998</v>
      </c>
      <c r="V26" s="27">
        <f t="shared" si="20"/>
        <v>10.361324880000002</v>
      </c>
      <c r="W26" s="27">
        <f t="shared" si="20"/>
        <v>10.723139639999998</v>
      </c>
      <c r="X26" s="27">
        <f t="shared" ref="X26" si="21">SUM(X27,X33)</f>
        <v>12.917458799999999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278.57601324000001</v>
      </c>
      <c r="D33" s="19">
        <f t="shared" ref="D33:W33" si="26">SUM(D34:D50)</f>
        <v>275.48171604000009</v>
      </c>
      <c r="E33" s="19">
        <f t="shared" si="26"/>
        <v>160.9868682</v>
      </c>
      <c r="F33" s="19">
        <f t="shared" si="26"/>
        <v>43.397723159999998</v>
      </c>
      <c r="G33" s="19">
        <f t="shared" si="26"/>
        <v>83.701415879999999</v>
      </c>
      <c r="H33" s="19">
        <f t="shared" si="26"/>
        <v>108.37825812000003</v>
      </c>
      <c r="I33" s="19">
        <f t="shared" si="26"/>
        <v>101.08038384000001</v>
      </c>
      <c r="J33" s="19">
        <f t="shared" si="26"/>
        <v>85.975666919999981</v>
      </c>
      <c r="K33" s="19">
        <f t="shared" si="26"/>
        <v>38.059547760000001</v>
      </c>
      <c r="L33" s="19">
        <f t="shared" si="26"/>
        <v>79.52601383999999</v>
      </c>
      <c r="M33" s="19">
        <f t="shared" si="26"/>
        <v>15.933041279999998</v>
      </c>
      <c r="N33" s="19">
        <f t="shared" si="26"/>
        <v>3.1915166400000001</v>
      </c>
      <c r="O33" s="19">
        <f t="shared" si="26"/>
        <v>18.68415336</v>
      </c>
      <c r="P33" s="19">
        <f t="shared" si="26"/>
        <v>15.617720159999998</v>
      </c>
      <c r="Q33" s="19">
        <f t="shared" si="26"/>
        <v>15.549453359999998</v>
      </c>
      <c r="R33" s="19">
        <f t="shared" si="26"/>
        <v>12.448744200000004</v>
      </c>
      <c r="S33" s="19">
        <f t="shared" si="26"/>
        <v>6.2399700000000013</v>
      </c>
      <c r="T33" s="19">
        <f t="shared" si="26"/>
        <v>12.42757404</v>
      </c>
      <c r="U33" s="19">
        <f t="shared" si="26"/>
        <v>10.410234119999998</v>
      </c>
      <c r="V33" s="19">
        <f t="shared" si="26"/>
        <v>10.361324880000002</v>
      </c>
      <c r="W33" s="19">
        <f t="shared" si="26"/>
        <v>10.723139639999998</v>
      </c>
      <c r="X33" s="19">
        <f t="shared" ref="X33" si="27">SUM(X34:X50)</f>
        <v>12.917458799999999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0.28894751999999996</v>
      </c>
      <c r="U36" s="8">
        <f>FC_IND_NMM_CM_E!U36+FC_IND_NMM_CR_E!U36+FC_IND_NMM_GL_E!U36</f>
        <v>0.28872035999999995</v>
      </c>
      <c r="V36" s="8">
        <f>FC_IND_NMM_CM_E!V36+FC_IND_NMM_CR_E!V36+FC_IND_NMM_GL_E!V36</f>
        <v>0.57744072000000013</v>
      </c>
      <c r="W36" s="8">
        <f>FC_IND_NMM_CM_E!W36+FC_IND_NMM_CR_E!W36+FC_IND_NMM_GL_E!W36</f>
        <v>0.28894751999999996</v>
      </c>
      <c r="X36" s="8">
        <f>FC_IND_NMM_CM_E!X36+FC_IND_NMM_CR_E!X36+FC_IND_NMM_GL_E!X36</f>
        <v>0.57789504000000025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3.1699090799999987</v>
      </c>
      <c r="D43" s="8">
        <f>FC_IND_NMM_CM_E!D43+FC_IND_NMM_CR_E!D43+FC_IND_NMM_GL_E!D43</f>
        <v>3.1699090799999996</v>
      </c>
      <c r="E43" s="8">
        <f>FC_IND_NMM_CM_E!E43+FC_IND_NMM_CR_E!E43+FC_IND_NMM_GL_E!E43</f>
        <v>3.1699090799999992</v>
      </c>
      <c r="F43" s="8">
        <f>FC_IND_NMM_CM_E!F43+FC_IND_NMM_CR_E!F43+FC_IND_NMM_GL_E!F43</f>
        <v>3.1699090799999992</v>
      </c>
      <c r="G43" s="8">
        <f>FC_IND_NMM_CM_E!G43+FC_IND_NMM_CR_E!G43+FC_IND_NMM_GL_E!G43</f>
        <v>6.3400849199999998</v>
      </c>
      <c r="H43" s="8">
        <f>FC_IND_NMM_CM_E!H43+FC_IND_NMM_CR_E!H43+FC_IND_NMM_GL_E!H43</f>
        <v>12.679903080000003</v>
      </c>
      <c r="I43" s="8">
        <f>FC_IND_NMM_CM_E!I43+FC_IND_NMM_CR_E!I43+FC_IND_NMM_GL_E!I43</f>
        <v>9.5099939999999972</v>
      </c>
      <c r="J43" s="8">
        <f>FC_IND_NMM_CM_E!J43+FC_IND_NMM_CR_E!J43+FC_IND_NMM_GL_E!J43</f>
        <v>9.5745499200000008</v>
      </c>
      <c r="K43" s="8">
        <f>FC_IND_NMM_CM_E!K43+FC_IND_NMM_CR_E!K43+FC_IND_NMM_GL_E!K43</f>
        <v>9.5745499200000044</v>
      </c>
      <c r="L43" s="8">
        <f>FC_IND_NMM_CM_E!L43+FC_IND_NMM_CR_E!L43+FC_IND_NMM_GL_E!L43</f>
        <v>9.5745499200000026</v>
      </c>
      <c r="M43" s="8">
        <f>FC_IND_NMM_CM_E!M43+FC_IND_NMM_CR_E!M43+FC_IND_NMM_GL_E!M43</f>
        <v>6.3830332799999985</v>
      </c>
      <c r="N43" s="8">
        <f>FC_IND_NMM_CM_E!N43+FC_IND_NMM_CR_E!N43+FC_IND_NMM_GL_E!N43</f>
        <v>3.1915166400000001</v>
      </c>
      <c r="O43" s="8">
        <f>FC_IND_NMM_CM_E!O43+FC_IND_NMM_CR_E!O43+FC_IND_NMM_GL_E!O43</f>
        <v>6.3830332799999985</v>
      </c>
      <c r="P43" s="8">
        <f>FC_IND_NMM_CM_E!P43+FC_IND_NMM_CR_E!P43+FC_IND_NMM_GL_E!P43</f>
        <v>6.3830332799999985</v>
      </c>
      <c r="Q43" s="8">
        <f>FC_IND_NMM_CM_E!Q43+FC_IND_NMM_CR_E!Q43+FC_IND_NMM_GL_E!Q43</f>
        <v>6.3830332799999985</v>
      </c>
      <c r="R43" s="8">
        <f>FC_IND_NMM_CM_E!R43+FC_IND_NMM_CR_E!R43+FC_IND_NMM_GL_E!R43</f>
        <v>6.3518223600000017</v>
      </c>
      <c r="S43" s="8">
        <f>FC_IND_NMM_CM_E!S43+FC_IND_NMM_CR_E!S43+FC_IND_NMM_GL_E!S43</f>
        <v>3.1760445599999998</v>
      </c>
      <c r="T43" s="8">
        <f>FC_IND_NMM_CM_E!T43+FC_IND_NMM_CR_E!T43+FC_IND_NMM_GL_E!T43</f>
        <v>5.0815112400000002</v>
      </c>
      <c r="U43" s="8">
        <f>FC_IND_NMM_CM_E!U43+FC_IND_NMM_CR_E!U43+FC_IND_NMM_GL_E!U43</f>
        <v>8.8927113599999981</v>
      </c>
      <c r="V43" s="8">
        <f>FC_IND_NMM_CM_E!V43+FC_IND_NMM_CR_E!V43+FC_IND_NMM_GL_E!V43</f>
        <v>7.9398446400000013</v>
      </c>
      <c r="W43" s="8">
        <f>FC_IND_NMM_CM_E!W43+FC_IND_NMM_CR_E!W43+FC_IND_NMM_GL_E!W43</f>
        <v>8.5851370799999973</v>
      </c>
      <c r="X43" s="8">
        <f>FC_IND_NMM_CM_E!X43+FC_IND_NMM_CR_E!X43+FC_IND_NMM_GL_E!X43</f>
        <v>10.492737839999998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275.40610415999998</v>
      </c>
      <c r="D44" s="8">
        <f>FC_IND_NMM_CM_E!D44+FC_IND_NMM_CR_E!D44+FC_IND_NMM_GL_E!D44</f>
        <v>272.31180696000007</v>
      </c>
      <c r="E44" s="8">
        <f>FC_IND_NMM_CM_E!E44+FC_IND_NMM_CR_E!E44+FC_IND_NMM_GL_E!E44</f>
        <v>157.81695912000001</v>
      </c>
      <c r="F44" s="8">
        <f>FC_IND_NMM_CM_E!F44+FC_IND_NMM_CR_E!F44+FC_IND_NMM_GL_E!F44</f>
        <v>40.227814080000002</v>
      </c>
      <c r="G44" s="8">
        <f>FC_IND_NMM_CM_E!G44+FC_IND_NMM_CR_E!G44+FC_IND_NMM_GL_E!G44</f>
        <v>77.361330960000004</v>
      </c>
      <c r="H44" s="8">
        <f>FC_IND_NMM_CM_E!H44+FC_IND_NMM_CR_E!H44+FC_IND_NMM_GL_E!H44</f>
        <v>89.739077040000026</v>
      </c>
      <c r="I44" s="8">
        <f>FC_IND_NMM_CM_E!I44+FC_IND_NMM_CR_E!I44+FC_IND_NMM_GL_E!I44</f>
        <v>58.794711840000005</v>
      </c>
      <c r="J44" s="8">
        <f>FC_IND_NMM_CM_E!J44+FC_IND_NMM_CR_E!J44+FC_IND_NMM_GL_E!J44</f>
        <v>0</v>
      </c>
      <c r="K44" s="8">
        <f>FC_IND_NMM_CM_E!K44+FC_IND_NMM_CR_E!K44+FC_IND_NMM_GL_E!K44</f>
        <v>6.2014118400000013</v>
      </c>
      <c r="L44" s="8">
        <f>FC_IND_NMM_CM_E!L44+FC_IND_NMM_CR_E!L44+FC_IND_NMM_GL_E!L44</f>
        <v>3.1007059199999998</v>
      </c>
      <c r="M44" s="8">
        <f>FC_IND_NMM_CM_E!M44+FC_IND_NMM_CR_E!M44+FC_IND_NMM_GL_E!M44</f>
        <v>0</v>
      </c>
      <c r="N44" s="8">
        <f>FC_IND_NMM_CM_E!N44+FC_IND_NMM_CR_E!N44+FC_IND_NMM_GL_E!N44</f>
        <v>0</v>
      </c>
      <c r="O44" s="8">
        <f>FC_IND_NMM_CM_E!O44+FC_IND_NMM_CR_E!O44+FC_IND_NMM_GL_E!O44</f>
        <v>12.30112008</v>
      </c>
      <c r="P44" s="8">
        <f>FC_IND_NMM_CM_E!P44+FC_IND_NMM_CR_E!P44+FC_IND_NMM_GL_E!P44</f>
        <v>9.2346868799999999</v>
      </c>
      <c r="Q44" s="8">
        <f>FC_IND_NMM_CM_E!Q44+FC_IND_NMM_CR_E!Q44+FC_IND_NMM_GL_E!Q44</f>
        <v>9.16642008</v>
      </c>
      <c r="R44" s="8">
        <f>FC_IND_NMM_CM_E!R44+FC_IND_NMM_CR_E!R44+FC_IND_NMM_GL_E!R44</f>
        <v>6.0969218400000011</v>
      </c>
      <c r="S44" s="8">
        <f>FC_IND_NMM_CM_E!S44+FC_IND_NMM_CR_E!S44+FC_IND_NMM_GL_E!S44</f>
        <v>3.0639254400000011</v>
      </c>
      <c r="T44" s="8">
        <f>FC_IND_NMM_CM_E!T44+FC_IND_NMM_CR_E!T44+FC_IND_NMM_GL_E!T44</f>
        <v>7.0571152800000005</v>
      </c>
      <c r="U44" s="8">
        <f>FC_IND_NMM_CM_E!U44+FC_IND_NMM_CR_E!U44+FC_IND_NMM_GL_E!U44</f>
        <v>1.2288024000000004</v>
      </c>
      <c r="V44" s="8">
        <f>FC_IND_NMM_CM_E!V44+FC_IND_NMM_CR_E!V44+FC_IND_NMM_GL_E!V44</f>
        <v>1.8440395199999999</v>
      </c>
      <c r="W44" s="8">
        <f>FC_IND_NMM_CM_E!W44+FC_IND_NMM_CR_E!W44+FC_IND_NMM_GL_E!W44</f>
        <v>1.8490550399999999</v>
      </c>
      <c r="X44" s="8">
        <f>FC_IND_NMM_CM_E!X44+FC_IND_NMM_CR_E!X44+FC_IND_NMM_GL_E!X44</f>
        <v>1.8468259200000003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5.9592780000000038</v>
      </c>
      <c r="I48" s="8">
        <f>FC_IND_NMM_CM_E!I48+FC_IND_NMM_CR_E!I48+FC_IND_NMM_GL_E!I48</f>
        <v>32.775678000000013</v>
      </c>
      <c r="J48" s="8">
        <f>FC_IND_NMM_CM_E!J48+FC_IND_NMM_CR_E!J48+FC_IND_NMM_GL_E!J48</f>
        <v>76.401116999999985</v>
      </c>
      <c r="K48" s="8">
        <f>FC_IND_NMM_CM_E!K48+FC_IND_NMM_CR_E!K48+FC_IND_NMM_GL_E!K48</f>
        <v>22.283586</v>
      </c>
      <c r="L48" s="8">
        <f>FC_IND_NMM_CM_E!L48+FC_IND_NMM_CR_E!L48+FC_IND_NMM_GL_E!L48</f>
        <v>66.850757999999985</v>
      </c>
      <c r="M48" s="8">
        <f>FC_IND_NMM_CM_E!M48+FC_IND_NMM_CR_E!M48+FC_IND_NMM_GL_E!M48</f>
        <v>9.5500079999999983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99.616770000000002</v>
      </c>
      <c r="D51" s="27">
        <f>FC_IND_NMM_CM_E!D51+FC_IND_NMM_CR_E!D51+FC_IND_NMM_GL_E!D51</f>
        <v>103.60548000000001</v>
      </c>
      <c r="E51" s="27">
        <f>FC_IND_NMM_CM_E!E51+FC_IND_NMM_CR_E!E51+FC_IND_NMM_GL_E!E51</f>
        <v>71.796779999999984</v>
      </c>
      <c r="F51" s="27">
        <f>FC_IND_NMM_CM_E!F51+FC_IND_NMM_CR_E!F51+FC_IND_NMM_GL_E!F51</f>
        <v>71.897760000000019</v>
      </c>
      <c r="G51" s="27">
        <f>FC_IND_NMM_CM_E!G51+FC_IND_NMM_CR_E!G51+FC_IND_NMM_GL_E!G51</f>
        <v>66.545820000000006</v>
      </c>
      <c r="H51" s="27">
        <f>FC_IND_NMM_CM_E!H51+FC_IND_NMM_CR_E!H51+FC_IND_NMM_GL_E!H51</f>
        <v>90.528569999999959</v>
      </c>
      <c r="I51" s="27">
        <f>FC_IND_NMM_CM_E!I51+FC_IND_NMM_CR_E!I51+FC_IND_NMM_GL_E!I51</f>
        <v>94.870710000000003</v>
      </c>
      <c r="J51" s="27">
        <f>FC_IND_NMM_CM_E!J51+FC_IND_NMM_CR_E!J51+FC_IND_NMM_GL_E!J51</f>
        <v>99.566280000000006</v>
      </c>
      <c r="K51" s="27">
        <f>FC_IND_NMM_CM_E!K51+FC_IND_NMM_CR_E!K51+FC_IND_NMM_GL_E!K51</f>
        <v>86.186430000000001</v>
      </c>
      <c r="L51" s="27">
        <f>FC_IND_NMM_CM_E!L51+FC_IND_NMM_CR_E!L51+FC_IND_NMM_GL_E!L51</f>
        <v>45.642960000000016</v>
      </c>
      <c r="M51" s="27">
        <f>FC_IND_NMM_CM_E!M51+FC_IND_NMM_CR_E!M51+FC_IND_NMM_GL_E!M51</f>
        <v>50.742450000000019</v>
      </c>
      <c r="N51" s="27">
        <f>FC_IND_NMM_CM_E!N51+FC_IND_NMM_CR_E!N51+FC_IND_NMM_GL_E!N51</f>
        <v>56.346840000000014</v>
      </c>
      <c r="O51" s="27">
        <f>FC_IND_NMM_CM_E!O51+FC_IND_NMM_CR_E!O51+FC_IND_NMM_GL_E!O51</f>
        <v>56.498309999999989</v>
      </c>
      <c r="P51" s="27">
        <f>FC_IND_NMM_CM_E!P51+FC_IND_NMM_CR_E!P51+FC_IND_NMM_GL_E!P51</f>
        <v>52.610580000000013</v>
      </c>
      <c r="Q51" s="27">
        <f>FC_IND_NMM_CM_E!Q51+FC_IND_NMM_CR_E!Q51+FC_IND_NMM_GL_E!Q51</f>
        <v>54.478710000000014</v>
      </c>
      <c r="R51" s="27">
        <f>FC_IND_NMM_CM_E!R51+FC_IND_NMM_CR_E!R51+FC_IND_NMM_GL_E!R51</f>
        <v>52.964010000000009</v>
      </c>
      <c r="S51" s="27">
        <f>FC_IND_NMM_CM_E!S51+FC_IND_NMM_CR_E!S51+FC_IND_NMM_GL_E!S51</f>
        <v>59.174280000000003</v>
      </c>
      <c r="T51" s="27">
        <f>FC_IND_NMM_CM_E!T51+FC_IND_NMM_CR_E!T51+FC_IND_NMM_GL_E!T51</f>
        <v>55.337847839999995</v>
      </c>
      <c r="U51" s="27">
        <f>FC_IND_NMM_CM_E!U51+FC_IND_NMM_CR_E!U51+FC_IND_NMM_GL_E!U51</f>
        <v>56.194966079999993</v>
      </c>
      <c r="V51" s="27">
        <f>FC_IND_NMM_CM_E!V51+FC_IND_NMM_CR_E!V51+FC_IND_NMM_GL_E!V51</f>
        <v>53.116489800000004</v>
      </c>
      <c r="W51" s="27">
        <f>FC_IND_NMM_CM_E!W51+FC_IND_NMM_CR_E!W51+FC_IND_NMM_GL_E!W51</f>
        <v>50.590374120000014</v>
      </c>
      <c r="X51" s="27">
        <f>FC_IND_NMM_CM_E!X51+FC_IND_NMM_CR_E!X51+FC_IND_NMM_GL_E!X51</f>
        <v>52.307640000000006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6.2918856000000014</v>
      </c>
      <c r="V52" s="27">
        <f t="shared" si="29"/>
        <v>12.011828399999997</v>
      </c>
      <c r="W52" s="27">
        <f t="shared" si="29"/>
        <v>9.5809428000000025</v>
      </c>
      <c r="X52" s="27">
        <f t="shared" ref="X52" si="30">SUM(X53:X54)</f>
        <v>15.587114400000001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6.2918856000000014</v>
      </c>
      <c r="V53" s="8">
        <f>FC_IND_NMM_CM_E!V53+FC_IND_NMM_CR_E!V53+FC_IND_NMM_GL_E!V53</f>
        <v>12.011828399999997</v>
      </c>
      <c r="W53" s="8">
        <f>FC_IND_NMM_CM_E!W53+FC_IND_NMM_CR_E!W53+FC_IND_NMM_GL_E!W53</f>
        <v>9.5809428000000025</v>
      </c>
      <c r="X53" s="8">
        <f>FC_IND_NMM_CM_E!X53+FC_IND_NMM_CR_E!X53+FC_IND_NMM_GL_E!X53</f>
        <v>15.587114400000001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16.800134399999997</v>
      </c>
      <c r="D61" s="49">
        <f t="shared" si="31"/>
        <v>17.808134399999997</v>
      </c>
      <c r="E61" s="49">
        <f t="shared" si="31"/>
        <v>41.103820799999994</v>
      </c>
      <c r="F61" s="49">
        <f t="shared" si="31"/>
        <v>67.983955199999997</v>
      </c>
      <c r="G61" s="49">
        <f t="shared" si="31"/>
        <v>65.184134399999991</v>
      </c>
      <c r="H61" s="49">
        <f t="shared" si="31"/>
        <v>63.3919104</v>
      </c>
      <c r="I61" s="49">
        <f t="shared" si="31"/>
        <v>51.743865600000021</v>
      </c>
      <c r="J61" s="49">
        <f t="shared" si="31"/>
        <v>58.239820800000018</v>
      </c>
      <c r="K61" s="49">
        <f t="shared" si="31"/>
        <v>56.112134400000002</v>
      </c>
      <c r="L61" s="49">
        <f t="shared" si="31"/>
        <v>40.32</v>
      </c>
      <c r="M61" s="49">
        <f t="shared" si="31"/>
        <v>38.639865599999993</v>
      </c>
      <c r="N61" s="49">
        <f t="shared" si="31"/>
        <v>56.22382079999997</v>
      </c>
      <c r="O61" s="49">
        <f t="shared" si="31"/>
        <v>51.855955200000011</v>
      </c>
      <c r="P61" s="49">
        <f t="shared" si="31"/>
        <v>51.072134399999996</v>
      </c>
      <c r="Q61" s="49">
        <f t="shared" si="31"/>
        <v>48.048134399999995</v>
      </c>
      <c r="R61" s="49">
        <f t="shared" si="31"/>
        <v>29.792044799999996</v>
      </c>
      <c r="S61" s="49">
        <f t="shared" si="31"/>
        <v>33.824044800000003</v>
      </c>
      <c r="T61" s="49">
        <f t="shared" si="31"/>
        <v>18.591955199999997</v>
      </c>
      <c r="U61" s="49">
        <f t="shared" si="31"/>
        <v>52.751865599999988</v>
      </c>
      <c r="V61" s="49">
        <f t="shared" si="31"/>
        <v>53.759865600000005</v>
      </c>
      <c r="W61" s="49">
        <f t="shared" si="31"/>
        <v>51.968044800000015</v>
      </c>
      <c r="X61" s="49">
        <f t="shared" si="31"/>
        <v>54.992044800000016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16.800134399999997</v>
      </c>
      <c r="D62" s="52">
        <f>FC_IND_NMM_CM_E!D62+FC_IND_NMM_CR_E!D62+FC_IND_NMM_GL_E!D62</f>
        <v>17.808134399999997</v>
      </c>
      <c r="E62" s="52">
        <f>FC_IND_NMM_CM_E!E62+FC_IND_NMM_CR_E!E62+FC_IND_NMM_GL_E!E62</f>
        <v>41.103820799999994</v>
      </c>
      <c r="F62" s="52">
        <f>FC_IND_NMM_CM_E!F62+FC_IND_NMM_CR_E!F62+FC_IND_NMM_GL_E!F62</f>
        <v>67.983955199999997</v>
      </c>
      <c r="G62" s="52">
        <f>FC_IND_NMM_CM_E!G62+FC_IND_NMM_CR_E!G62+FC_IND_NMM_GL_E!G62</f>
        <v>65.184134399999991</v>
      </c>
      <c r="H62" s="52">
        <f>FC_IND_NMM_CM_E!H62+FC_IND_NMM_CR_E!H62+FC_IND_NMM_GL_E!H62</f>
        <v>63.3919104</v>
      </c>
      <c r="I62" s="52">
        <f>FC_IND_NMM_CM_E!I62+FC_IND_NMM_CR_E!I62+FC_IND_NMM_GL_E!I62</f>
        <v>51.743865600000021</v>
      </c>
      <c r="J62" s="52">
        <f>FC_IND_NMM_CM_E!J62+FC_IND_NMM_CR_E!J62+FC_IND_NMM_GL_E!J62</f>
        <v>58.239820800000018</v>
      </c>
      <c r="K62" s="52">
        <f>FC_IND_NMM_CM_E!K62+FC_IND_NMM_CR_E!K62+FC_IND_NMM_GL_E!K62</f>
        <v>56.112134400000002</v>
      </c>
      <c r="L62" s="52">
        <f>FC_IND_NMM_CM_E!L62+FC_IND_NMM_CR_E!L62+FC_IND_NMM_GL_E!L62</f>
        <v>40.32</v>
      </c>
      <c r="M62" s="52">
        <f>FC_IND_NMM_CM_E!M62+FC_IND_NMM_CR_E!M62+FC_IND_NMM_GL_E!M62</f>
        <v>38.639865599999993</v>
      </c>
      <c r="N62" s="52">
        <f>FC_IND_NMM_CM_E!N62+FC_IND_NMM_CR_E!N62+FC_IND_NMM_GL_E!N62</f>
        <v>56.22382079999997</v>
      </c>
      <c r="O62" s="52">
        <f>FC_IND_NMM_CM_E!O62+FC_IND_NMM_CR_E!O62+FC_IND_NMM_GL_E!O62</f>
        <v>51.855955200000011</v>
      </c>
      <c r="P62" s="52">
        <f>FC_IND_NMM_CM_E!P62+FC_IND_NMM_CR_E!P62+FC_IND_NMM_GL_E!P62</f>
        <v>51.072134399999996</v>
      </c>
      <c r="Q62" s="52">
        <f>FC_IND_NMM_CM_E!Q62+FC_IND_NMM_CR_E!Q62+FC_IND_NMM_GL_E!Q62</f>
        <v>48.048134399999995</v>
      </c>
      <c r="R62" s="52">
        <f>FC_IND_NMM_CM_E!R62+FC_IND_NMM_CR_E!R62+FC_IND_NMM_GL_E!R62</f>
        <v>29.792044799999996</v>
      </c>
      <c r="S62" s="52">
        <f>FC_IND_NMM_CM_E!S62+FC_IND_NMM_CR_E!S62+FC_IND_NMM_GL_E!S62</f>
        <v>33.824044800000003</v>
      </c>
      <c r="T62" s="52">
        <f>FC_IND_NMM_CM_E!T62+FC_IND_NMM_CR_E!T62+FC_IND_NMM_GL_E!T62</f>
        <v>18.591955199999997</v>
      </c>
      <c r="U62" s="52">
        <f>FC_IND_NMM_CM_E!U62+FC_IND_NMM_CR_E!U62+FC_IND_NMM_GL_E!U62</f>
        <v>52.751865599999988</v>
      </c>
      <c r="V62" s="52">
        <f>FC_IND_NMM_CM_E!V62+FC_IND_NMM_CR_E!V62+FC_IND_NMM_GL_E!V62</f>
        <v>53.759865600000005</v>
      </c>
      <c r="W62" s="52">
        <f>FC_IND_NMM_CM_E!W62+FC_IND_NMM_CR_E!W62+FC_IND_NMM_GL_E!W62</f>
        <v>51.968044800000015</v>
      </c>
      <c r="X62" s="52">
        <f>FC_IND_NMM_CM_E!X62+FC_IND_NMM_CR_E!X62+FC_IND_NMM_GL_E!X62</f>
        <v>54.992044800000016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212.88369960681734</v>
      </c>
      <c r="D2" s="21">
        <f t="shared" ref="D2:X2" si="0">SUM(D3,D17,D22,D25,D26,D51,D52)</f>
        <v>188.56975252192356</v>
      </c>
      <c r="E2" s="21">
        <f t="shared" si="0"/>
        <v>224.62460963549222</v>
      </c>
      <c r="F2" s="21">
        <f t="shared" si="0"/>
        <v>231.55182330138919</v>
      </c>
      <c r="G2" s="21">
        <f t="shared" si="0"/>
        <v>272.09937518947254</v>
      </c>
      <c r="H2" s="21">
        <f t="shared" si="0"/>
        <v>297.12883420878768</v>
      </c>
      <c r="I2" s="21">
        <f t="shared" si="0"/>
        <v>376.36414836858575</v>
      </c>
      <c r="J2" s="21">
        <f t="shared" si="0"/>
        <v>393.15055577058911</v>
      </c>
      <c r="K2" s="21">
        <f t="shared" si="0"/>
        <v>363.16716920531258</v>
      </c>
      <c r="L2" s="21">
        <f t="shared" si="0"/>
        <v>203.31538053472121</v>
      </c>
      <c r="M2" s="21">
        <f t="shared" si="0"/>
        <v>268.49644279049653</v>
      </c>
      <c r="N2" s="21">
        <f t="shared" si="0"/>
        <v>315.90410452231748</v>
      </c>
      <c r="O2" s="21">
        <f t="shared" si="0"/>
        <v>354.05013992473164</v>
      </c>
      <c r="P2" s="21">
        <f t="shared" si="0"/>
        <v>388.05140424256683</v>
      </c>
      <c r="Q2" s="21">
        <f t="shared" si="0"/>
        <v>325.07766221475197</v>
      </c>
      <c r="R2" s="21">
        <f t="shared" si="0"/>
        <v>337.59261660040067</v>
      </c>
      <c r="S2" s="21">
        <f t="shared" si="0"/>
        <v>332.58356590963626</v>
      </c>
      <c r="T2" s="21">
        <f t="shared" si="0"/>
        <v>339.35110344511793</v>
      </c>
      <c r="U2" s="21">
        <f t="shared" si="0"/>
        <v>360.56230060611341</v>
      </c>
      <c r="V2" s="21">
        <f t="shared" si="0"/>
        <v>384.66408613616676</v>
      </c>
      <c r="W2" s="21">
        <f t="shared" si="0"/>
        <v>349.74506089378025</v>
      </c>
      <c r="X2" s="21">
        <f t="shared" si="0"/>
        <v>401.95994364118945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8.5412634645886509</v>
      </c>
      <c r="D3" s="24">
        <f t="shared" ref="D3:W3" si="2">SUM(D4,D8,D11)</f>
        <v>9.0162434659644966</v>
      </c>
      <c r="E3" s="24">
        <f t="shared" si="2"/>
        <v>98.172966362009689</v>
      </c>
      <c r="F3" s="24">
        <f t="shared" si="2"/>
        <v>168.92849608233146</v>
      </c>
      <c r="G3" s="24">
        <f t="shared" si="2"/>
        <v>183.06593408513845</v>
      </c>
      <c r="H3" s="24">
        <f t="shared" si="2"/>
        <v>184.31883463901696</v>
      </c>
      <c r="I3" s="24">
        <f t="shared" si="2"/>
        <v>264.81693519317844</v>
      </c>
      <c r="J3" s="24">
        <f t="shared" si="2"/>
        <v>280.35221110792935</v>
      </c>
      <c r="K3" s="24">
        <f t="shared" si="2"/>
        <v>279.77009974600526</v>
      </c>
      <c r="L3" s="24">
        <f t="shared" si="2"/>
        <v>128.66000023355821</v>
      </c>
      <c r="M3" s="24">
        <f t="shared" si="2"/>
        <v>221.86572954503066</v>
      </c>
      <c r="N3" s="24">
        <f t="shared" si="2"/>
        <v>273.59132369943859</v>
      </c>
      <c r="O3" s="24">
        <f t="shared" si="2"/>
        <v>302.80291063099486</v>
      </c>
      <c r="P3" s="24">
        <f t="shared" si="2"/>
        <v>342.03879963924254</v>
      </c>
      <c r="Q3" s="24">
        <f t="shared" si="2"/>
        <v>279.8907331611012</v>
      </c>
      <c r="R3" s="24">
        <f t="shared" si="2"/>
        <v>284.84482583173303</v>
      </c>
      <c r="S3" s="24">
        <f t="shared" si="2"/>
        <v>276.57568742850532</v>
      </c>
      <c r="T3" s="24">
        <f t="shared" si="2"/>
        <v>278.67051862295898</v>
      </c>
      <c r="U3" s="24">
        <f t="shared" si="2"/>
        <v>298.26580968616707</v>
      </c>
      <c r="V3" s="24">
        <f t="shared" si="2"/>
        <v>323.11340827386709</v>
      </c>
      <c r="W3" s="24">
        <f t="shared" si="2"/>
        <v>289.69245886123662</v>
      </c>
      <c r="X3" s="24">
        <f t="shared" ref="X3" si="3">SUM(X4,X8,X11)</f>
        <v>334.90507928682604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5.1635862554138434</v>
      </c>
      <c r="F4" s="19">
        <f t="shared" si="5"/>
        <v>61.026088365648206</v>
      </c>
      <c r="G4" s="19">
        <f t="shared" si="5"/>
        <v>38.962909525970424</v>
      </c>
      <c r="H4" s="19">
        <f t="shared" si="5"/>
        <v>0</v>
      </c>
      <c r="I4" s="19">
        <f t="shared" si="5"/>
        <v>6.5883672086915972</v>
      </c>
      <c r="J4" s="19">
        <f t="shared" si="5"/>
        <v>0</v>
      </c>
      <c r="K4" s="19">
        <f t="shared" si="5"/>
        <v>23.708443812722741</v>
      </c>
      <c r="L4" s="19">
        <f t="shared" si="5"/>
        <v>80.52791801967183</v>
      </c>
      <c r="M4" s="19">
        <f t="shared" si="5"/>
        <v>182.00429981256795</v>
      </c>
      <c r="N4" s="19">
        <f t="shared" si="5"/>
        <v>241.3097088630762</v>
      </c>
      <c r="O4" s="19">
        <f t="shared" si="5"/>
        <v>267.95177452087893</v>
      </c>
      <c r="P4" s="19">
        <f t="shared" si="5"/>
        <v>307.03952434003355</v>
      </c>
      <c r="Q4" s="19">
        <f t="shared" si="5"/>
        <v>254.26653311196489</v>
      </c>
      <c r="R4" s="19">
        <f t="shared" si="5"/>
        <v>257.91783053044844</v>
      </c>
      <c r="S4" s="19">
        <f t="shared" si="5"/>
        <v>242.81408504728444</v>
      </c>
      <c r="T4" s="19">
        <f t="shared" si="5"/>
        <v>233.31282529691757</v>
      </c>
      <c r="U4" s="19">
        <f t="shared" si="5"/>
        <v>254.91438801345737</v>
      </c>
      <c r="V4" s="19">
        <f t="shared" si="5"/>
        <v>285.16833181405684</v>
      </c>
      <c r="W4" s="19">
        <f t="shared" si="5"/>
        <v>248.43397549898484</v>
      </c>
      <c r="X4" s="19">
        <f t="shared" ref="X4" si="6">SUM(X5:X7)</f>
        <v>295.46831244135529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40.442833163549338</v>
      </c>
      <c r="G5" s="8">
        <v>6.3651067937063521</v>
      </c>
      <c r="H5" s="8">
        <v>0</v>
      </c>
      <c r="I5" s="8">
        <v>0</v>
      </c>
      <c r="J5" s="8">
        <v>0</v>
      </c>
      <c r="K5" s="8">
        <v>5.1961557778724607</v>
      </c>
      <c r="L5" s="8">
        <v>21.243353331112367</v>
      </c>
      <c r="M5" s="8">
        <v>0</v>
      </c>
      <c r="N5" s="8">
        <v>5.405307810947459</v>
      </c>
      <c r="O5" s="8">
        <v>0</v>
      </c>
      <c r="P5" s="8">
        <v>0</v>
      </c>
      <c r="Q5" s="8">
        <v>0</v>
      </c>
      <c r="R5" s="8">
        <v>0</v>
      </c>
      <c r="S5" s="8">
        <v>2.1743658472638159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2.9304044249608103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5.1635862554138434</v>
      </c>
      <c r="F7" s="8">
        <v>20.583255202098865</v>
      </c>
      <c r="G7" s="8">
        <v>32.597802732264071</v>
      </c>
      <c r="H7" s="8">
        <v>0</v>
      </c>
      <c r="I7" s="8">
        <v>6.5883672086915972</v>
      </c>
      <c r="J7" s="8">
        <v>0</v>
      </c>
      <c r="K7" s="8">
        <v>18.512288034850283</v>
      </c>
      <c r="L7" s="8">
        <v>59.28456468855947</v>
      </c>
      <c r="M7" s="8">
        <v>182.00429981256795</v>
      </c>
      <c r="N7" s="8">
        <v>235.90440105212875</v>
      </c>
      <c r="O7" s="8">
        <v>267.95177452087893</v>
      </c>
      <c r="P7" s="8">
        <v>307.03952434003355</v>
      </c>
      <c r="Q7" s="8">
        <v>251.33612868700408</v>
      </c>
      <c r="R7" s="8">
        <v>257.91783053044844</v>
      </c>
      <c r="S7" s="8">
        <v>240.63971920002061</v>
      </c>
      <c r="T7" s="8">
        <v>233.31282529691757</v>
      </c>
      <c r="U7" s="8">
        <v>254.91438801345737</v>
      </c>
      <c r="V7" s="8">
        <v>285.16833181405684</v>
      </c>
      <c r="W7" s="8">
        <v>248.43397549898484</v>
      </c>
      <c r="X7" s="8">
        <v>295.46831244135529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82.622436153669454</v>
      </c>
      <c r="F8" s="19">
        <f t="shared" si="7"/>
        <v>94.100745970399331</v>
      </c>
      <c r="G8" s="19">
        <f t="shared" si="7"/>
        <v>126.99700246428806</v>
      </c>
      <c r="H8" s="19">
        <f t="shared" si="7"/>
        <v>159.00857879373265</v>
      </c>
      <c r="I8" s="19">
        <f t="shared" si="7"/>
        <v>222.88720238632135</v>
      </c>
      <c r="J8" s="19">
        <f t="shared" si="7"/>
        <v>244.33553986239929</v>
      </c>
      <c r="K8" s="19">
        <f t="shared" si="7"/>
        <v>227.09800851513276</v>
      </c>
      <c r="L8" s="19">
        <f t="shared" si="7"/>
        <v>34.599559543349635</v>
      </c>
      <c r="M8" s="19">
        <f t="shared" si="7"/>
        <v>11.781588444119969</v>
      </c>
      <c r="N8" s="19">
        <f t="shared" si="7"/>
        <v>0</v>
      </c>
      <c r="O8" s="19">
        <f t="shared" si="7"/>
        <v>1.4244225078399952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4.6325041497629265</v>
      </c>
      <c r="U8" s="19">
        <f t="shared" si="7"/>
        <v>1.9315724977545485</v>
      </c>
      <c r="V8" s="19">
        <f t="shared" si="7"/>
        <v>1.6946350123278946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82.622436153669454</v>
      </c>
      <c r="F9" s="8">
        <v>94.100745970399331</v>
      </c>
      <c r="G9" s="8">
        <v>126.99700246428806</v>
      </c>
      <c r="H9" s="8">
        <v>159.00857879373265</v>
      </c>
      <c r="I9" s="8">
        <v>222.88720238632135</v>
      </c>
      <c r="J9" s="8">
        <v>244.33553986239929</v>
      </c>
      <c r="K9" s="8">
        <v>227.09800851513276</v>
      </c>
      <c r="L9" s="8">
        <v>34.599559543349635</v>
      </c>
      <c r="M9" s="8">
        <v>11.781588444119969</v>
      </c>
      <c r="N9" s="8">
        <v>0</v>
      </c>
      <c r="O9" s="8">
        <v>1.4244225078399952</v>
      </c>
      <c r="P9" s="8">
        <v>0</v>
      </c>
      <c r="Q9" s="8">
        <v>0</v>
      </c>
      <c r="R9" s="8">
        <v>0</v>
      </c>
      <c r="S9" s="8">
        <v>0</v>
      </c>
      <c r="T9" s="8">
        <v>4.6325041497629265</v>
      </c>
      <c r="U9" s="8">
        <v>1.9315724977545485</v>
      </c>
      <c r="V9" s="8">
        <v>1.6946350123278946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8.5412634645886509</v>
      </c>
      <c r="D11" s="19">
        <f t="shared" si="8"/>
        <v>9.0162434659644966</v>
      </c>
      <c r="E11" s="19">
        <f t="shared" si="8"/>
        <v>10.386943952926387</v>
      </c>
      <c r="F11" s="19">
        <f t="shared" si="8"/>
        <v>13.801661746283937</v>
      </c>
      <c r="G11" s="19">
        <f t="shared" si="8"/>
        <v>17.106022094879954</v>
      </c>
      <c r="H11" s="19">
        <f t="shared" si="8"/>
        <v>25.310255845284296</v>
      </c>
      <c r="I11" s="19">
        <f t="shared" si="8"/>
        <v>35.341365598165495</v>
      </c>
      <c r="J11" s="19">
        <f t="shared" si="8"/>
        <v>36.016671245530048</v>
      </c>
      <c r="K11" s="19">
        <f t="shared" si="8"/>
        <v>28.963647418149773</v>
      </c>
      <c r="L11" s="19">
        <f t="shared" si="8"/>
        <v>13.53252267053675</v>
      </c>
      <c r="M11" s="19">
        <f t="shared" si="8"/>
        <v>28.079841288342763</v>
      </c>
      <c r="N11" s="19">
        <f t="shared" si="8"/>
        <v>32.281614836362415</v>
      </c>
      <c r="O11" s="19">
        <f t="shared" si="8"/>
        <v>33.426713602275903</v>
      </c>
      <c r="P11" s="19">
        <f t="shared" si="8"/>
        <v>34.99927529920901</v>
      </c>
      <c r="Q11" s="19">
        <f t="shared" si="8"/>
        <v>25.624200049136292</v>
      </c>
      <c r="R11" s="19">
        <f t="shared" si="8"/>
        <v>26.92699530128457</v>
      </c>
      <c r="S11" s="19">
        <f t="shared" si="8"/>
        <v>33.761602381220904</v>
      </c>
      <c r="T11" s="19">
        <f t="shared" si="8"/>
        <v>40.725189176278484</v>
      </c>
      <c r="U11" s="19">
        <f t="shared" si="8"/>
        <v>41.419849174955168</v>
      </c>
      <c r="V11" s="19">
        <f t="shared" si="8"/>
        <v>36.250441447482302</v>
      </c>
      <c r="W11" s="19">
        <f t="shared" si="8"/>
        <v>41.258483362251802</v>
      </c>
      <c r="X11" s="19">
        <f t="shared" si="8"/>
        <v>39.436766845470736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8.5412634645886509</v>
      </c>
      <c r="D13" s="8">
        <v>9.0162434659644966</v>
      </c>
      <c r="E13" s="8">
        <v>10.386943952926387</v>
      </c>
      <c r="F13" s="8">
        <v>13.801661746283937</v>
      </c>
      <c r="G13" s="8">
        <v>17.106022094879954</v>
      </c>
      <c r="H13" s="8">
        <v>25.310255845284296</v>
      </c>
      <c r="I13" s="8">
        <v>35.341365598165495</v>
      </c>
      <c r="J13" s="8">
        <v>36.016671245530048</v>
      </c>
      <c r="K13" s="8">
        <v>28.963647418149773</v>
      </c>
      <c r="L13" s="8">
        <v>13.53252267053675</v>
      </c>
      <c r="M13" s="8">
        <v>28.079841288342763</v>
      </c>
      <c r="N13" s="8">
        <v>32.281614836362415</v>
      </c>
      <c r="O13" s="8">
        <v>33.426713602275903</v>
      </c>
      <c r="P13" s="8">
        <v>34.99927529920901</v>
      </c>
      <c r="Q13" s="8">
        <v>25.624200049136292</v>
      </c>
      <c r="R13" s="8">
        <v>26.92699530128457</v>
      </c>
      <c r="S13" s="8">
        <v>33.761602381220904</v>
      </c>
      <c r="T13" s="8">
        <v>40.725189176278484</v>
      </c>
      <c r="U13" s="8">
        <v>41.419849174955168</v>
      </c>
      <c r="V13" s="8">
        <v>36.250441447482302</v>
      </c>
      <c r="W13" s="8">
        <v>41.258483362251802</v>
      </c>
      <c r="X13" s="8">
        <v>39.436766845470736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2.6136998036173567</v>
      </c>
      <c r="D22" s="27">
        <f t="shared" si="10"/>
        <v>1.7244860649075837</v>
      </c>
      <c r="E22" s="27">
        <f t="shared" si="10"/>
        <v>0.66228520840741356</v>
      </c>
      <c r="F22" s="27">
        <f t="shared" si="10"/>
        <v>0.66000570083110144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0.79146636548092042</v>
      </c>
      <c r="L22" s="27">
        <f t="shared" si="10"/>
        <v>0</v>
      </c>
      <c r="M22" s="27">
        <f t="shared" si="10"/>
        <v>0.8263328640657327</v>
      </c>
      <c r="N22" s="27">
        <f t="shared" si="10"/>
        <v>2.4697188868442108</v>
      </c>
      <c r="O22" s="27">
        <f t="shared" si="10"/>
        <v>2.397489885113103</v>
      </c>
      <c r="P22" s="27">
        <f t="shared" si="10"/>
        <v>2.3626142768408624</v>
      </c>
      <c r="Q22" s="27">
        <f t="shared" si="10"/>
        <v>2.261973352629794</v>
      </c>
      <c r="R22" s="27">
        <f t="shared" si="10"/>
        <v>2.8091600022438703</v>
      </c>
      <c r="S22" s="27">
        <f t="shared" si="10"/>
        <v>2.9803016204198891</v>
      </c>
      <c r="T22" s="27">
        <f t="shared" si="10"/>
        <v>3.2193740270217392</v>
      </c>
      <c r="U22" s="27">
        <f t="shared" si="10"/>
        <v>3.0505728745420519</v>
      </c>
      <c r="V22" s="27">
        <f t="shared" si="10"/>
        <v>1.7095366061092849</v>
      </c>
      <c r="W22" s="27">
        <f t="shared" si="10"/>
        <v>0.11540598165777254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2.6136998036173567</v>
      </c>
      <c r="D23" s="8">
        <v>1.7244860649075837</v>
      </c>
      <c r="E23" s="8">
        <v>0.66228520840741356</v>
      </c>
      <c r="F23" s="8">
        <v>0.66000570083110144</v>
      </c>
      <c r="G23" s="8">
        <v>0</v>
      </c>
      <c r="H23" s="8">
        <v>0</v>
      </c>
      <c r="I23" s="8">
        <v>0</v>
      </c>
      <c r="J23" s="8">
        <v>0</v>
      </c>
      <c r="K23" s="8">
        <v>0.79146636548092042</v>
      </c>
      <c r="L23" s="8">
        <v>0</v>
      </c>
      <c r="M23" s="8">
        <v>0.8263328640657327</v>
      </c>
      <c r="N23" s="8">
        <v>2.4697188868442108</v>
      </c>
      <c r="O23" s="8">
        <v>2.397489885113103</v>
      </c>
      <c r="P23" s="8">
        <v>2.3626142768408624</v>
      </c>
      <c r="Q23" s="8">
        <v>2.261973352629794</v>
      </c>
      <c r="R23" s="8">
        <v>2.8091600022438703</v>
      </c>
      <c r="S23" s="8">
        <v>2.9803016204198891</v>
      </c>
      <c r="T23" s="8">
        <v>3.2193740270217392</v>
      </c>
      <c r="U23" s="8">
        <v>3.0505728745420519</v>
      </c>
      <c r="V23" s="8">
        <v>1.7095366061092849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0.11540598165777254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148.84566228972619</v>
      </c>
      <c r="D26" s="27">
        <f t="shared" si="11"/>
        <v>129.47978379901338</v>
      </c>
      <c r="E26" s="27">
        <f t="shared" si="11"/>
        <v>87.164939606630284</v>
      </c>
      <c r="F26" s="27">
        <f t="shared" si="11"/>
        <v>23.4086694415141</v>
      </c>
      <c r="G26" s="27">
        <f t="shared" si="11"/>
        <v>49.737566602619779</v>
      </c>
      <c r="H26" s="27">
        <f t="shared" si="11"/>
        <v>61.94675167561293</v>
      </c>
      <c r="I26" s="27">
        <f t="shared" si="11"/>
        <v>59.501207905122989</v>
      </c>
      <c r="J26" s="27">
        <f t="shared" si="11"/>
        <v>57.08740152204502</v>
      </c>
      <c r="K26" s="27">
        <f t="shared" si="11"/>
        <v>27.117164947397896</v>
      </c>
      <c r="L26" s="27">
        <f t="shared" si="11"/>
        <v>50.670468996173206</v>
      </c>
      <c r="M26" s="27">
        <f t="shared" si="11"/>
        <v>11.691846519199352</v>
      </c>
      <c r="N26" s="27">
        <f t="shared" si="11"/>
        <v>2.1357625963087958</v>
      </c>
      <c r="O26" s="27">
        <f t="shared" si="11"/>
        <v>12.181413225082384</v>
      </c>
      <c r="P26" s="27">
        <f t="shared" si="11"/>
        <v>10.026446194639448</v>
      </c>
      <c r="Q26" s="27">
        <f t="shared" si="11"/>
        <v>9.5607550958319454</v>
      </c>
      <c r="R26" s="27">
        <f t="shared" si="11"/>
        <v>9.5161957298239415</v>
      </c>
      <c r="S26" s="27">
        <f t="shared" si="11"/>
        <v>5.0633640004135874</v>
      </c>
      <c r="T26" s="27">
        <f t="shared" si="11"/>
        <v>10.546737648962459</v>
      </c>
      <c r="U26" s="27">
        <f t="shared" si="11"/>
        <v>8.3626549779793855</v>
      </c>
      <c r="V26" s="27">
        <f t="shared" si="11"/>
        <v>8.0286953914738479</v>
      </c>
      <c r="W26" s="27">
        <f t="shared" si="11"/>
        <v>8.9157458113442161</v>
      </c>
      <c r="X26" s="27">
        <f t="shared" si="11"/>
        <v>10.465464440318268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148.84566228972619</v>
      </c>
      <c r="D33" s="19">
        <f t="shared" si="13"/>
        <v>129.47978379901338</v>
      </c>
      <c r="E33" s="19">
        <f t="shared" si="13"/>
        <v>87.164939606630284</v>
      </c>
      <c r="F33" s="19">
        <f t="shared" si="13"/>
        <v>23.4086694415141</v>
      </c>
      <c r="G33" s="19">
        <f t="shared" si="13"/>
        <v>49.737566602619779</v>
      </c>
      <c r="H33" s="19">
        <f t="shared" si="13"/>
        <v>61.94675167561293</v>
      </c>
      <c r="I33" s="19">
        <f t="shared" si="13"/>
        <v>59.501207905122989</v>
      </c>
      <c r="J33" s="19">
        <f t="shared" si="13"/>
        <v>57.08740152204502</v>
      </c>
      <c r="K33" s="19">
        <f t="shared" si="13"/>
        <v>27.117164947397896</v>
      </c>
      <c r="L33" s="19">
        <f t="shared" si="13"/>
        <v>50.670468996173206</v>
      </c>
      <c r="M33" s="19">
        <f t="shared" si="13"/>
        <v>11.691846519199352</v>
      </c>
      <c r="N33" s="19">
        <f t="shared" si="13"/>
        <v>2.1357625963087958</v>
      </c>
      <c r="O33" s="19">
        <f t="shared" si="13"/>
        <v>12.181413225082384</v>
      </c>
      <c r="P33" s="19">
        <f t="shared" si="13"/>
        <v>10.026446194639448</v>
      </c>
      <c r="Q33" s="19">
        <f t="shared" si="13"/>
        <v>9.5607550958319454</v>
      </c>
      <c r="R33" s="19">
        <f t="shared" si="13"/>
        <v>9.5161957298239415</v>
      </c>
      <c r="S33" s="19">
        <f t="shared" si="13"/>
        <v>5.0633640004135874</v>
      </c>
      <c r="T33" s="19">
        <f t="shared" si="13"/>
        <v>10.546737648962459</v>
      </c>
      <c r="U33" s="19">
        <f t="shared" si="13"/>
        <v>8.3626549779793855</v>
      </c>
      <c r="V33" s="19">
        <f t="shared" si="13"/>
        <v>8.0286953914738479</v>
      </c>
      <c r="W33" s="19">
        <f t="shared" si="13"/>
        <v>8.9157458113442161</v>
      </c>
      <c r="X33" s="19">
        <f t="shared" si="13"/>
        <v>10.465464440318268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0.24539167909559373</v>
      </c>
      <c r="U36" s="8">
        <v>0.23234227624121451</v>
      </c>
      <c r="V36" s="8">
        <v>0.44847151300331911</v>
      </c>
      <c r="W36" s="8">
        <v>0.24058447100432373</v>
      </c>
      <c r="X36" s="8">
        <v>0.46900221718884832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1.6827943388033284</v>
      </c>
      <c r="D43" s="8">
        <v>1.4792913688149842</v>
      </c>
      <c r="E43" s="8">
        <v>1.7053117811292351</v>
      </c>
      <c r="F43" s="8">
        <v>1.6998407418285617</v>
      </c>
      <c r="G43" s="8">
        <v>3.7438742410346948</v>
      </c>
      <c r="H43" s="8">
        <v>7.1241714481067699</v>
      </c>
      <c r="I43" s="8">
        <v>5.2171760688243181</v>
      </c>
      <c r="J43" s="8">
        <v>5.3573077771922097</v>
      </c>
      <c r="K43" s="8">
        <v>6.1642745965439385</v>
      </c>
      <c r="L43" s="8">
        <v>5.0313286127016568</v>
      </c>
      <c r="M43" s="8">
        <v>4.2911100845062586</v>
      </c>
      <c r="N43" s="8">
        <v>2.1357625963087958</v>
      </c>
      <c r="O43" s="8">
        <v>4.1426928761486765</v>
      </c>
      <c r="P43" s="8">
        <v>4.0794114260878462</v>
      </c>
      <c r="Q43" s="8">
        <v>3.9091381353104246</v>
      </c>
      <c r="R43" s="8">
        <v>4.847747115656885</v>
      </c>
      <c r="S43" s="8">
        <v>2.574369765540534</v>
      </c>
      <c r="T43" s="8">
        <v>4.3080176030742674</v>
      </c>
      <c r="U43" s="8">
        <v>7.1414570953421848</v>
      </c>
      <c r="V43" s="8">
        <v>6.1480436304750041</v>
      </c>
      <c r="W43" s="8">
        <v>7.135594817476921</v>
      </c>
      <c r="X43" s="8">
        <v>8.4976339043367304</v>
      </c>
    </row>
    <row r="44" spans="1:24" ht="11.25" customHeight="1" x14ac:dyDescent="0.2">
      <c r="A44" s="28" t="s">
        <v>74</v>
      </c>
      <c r="B44" s="7" t="s">
        <v>75</v>
      </c>
      <c r="C44" s="8">
        <v>147.16286795092287</v>
      </c>
      <c r="D44" s="8">
        <v>128.00049243019839</v>
      </c>
      <c r="E44" s="8">
        <v>85.459627825501045</v>
      </c>
      <c r="F44" s="8">
        <v>21.708828699685537</v>
      </c>
      <c r="G44" s="8">
        <v>45.993692361585083</v>
      </c>
      <c r="H44" s="8">
        <v>50.748080008694394</v>
      </c>
      <c r="I44" s="8">
        <v>32.498164167176959</v>
      </c>
      <c r="J44" s="8">
        <v>0</v>
      </c>
      <c r="K44" s="8">
        <v>4.0131492203158619</v>
      </c>
      <c r="L44" s="8">
        <v>1.6406574682093558</v>
      </c>
      <c r="M44" s="8">
        <v>0</v>
      </c>
      <c r="N44" s="8">
        <v>0</v>
      </c>
      <c r="O44" s="8">
        <v>8.0387203489337082</v>
      </c>
      <c r="P44" s="8">
        <v>5.9470347685516014</v>
      </c>
      <c r="Q44" s="8">
        <v>5.6516169605215207</v>
      </c>
      <c r="R44" s="8">
        <v>4.6684486141670574</v>
      </c>
      <c r="S44" s="8">
        <v>2.4889942348730529</v>
      </c>
      <c r="T44" s="8">
        <v>5.9933283667925981</v>
      </c>
      <c r="U44" s="8">
        <v>0.98885560639598635</v>
      </c>
      <c r="V44" s="8">
        <v>1.4321802479955246</v>
      </c>
      <c r="W44" s="8">
        <v>1.5395665228629707</v>
      </c>
      <c r="X44" s="8">
        <v>1.4988283187926903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4.0745002188117621</v>
      </c>
      <c r="I48" s="8">
        <v>21.785867669121714</v>
      </c>
      <c r="J48" s="8">
        <v>51.730093744852809</v>
      </c>
      <c r="K48" s="8">
        <v>16.939741130538096</v>
      </c>
      <c r="L48" s="8">
        <v>43.998482915262194</v>
      </c>
      <c r="M48" s="8">
        <v>7.4007364346930924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52.883074048885121</v>
      </c>
      <c r="D51" s="27">
        <v>48.349239192038112</v>
      </c>
      <c r="E51" s="27">
        <v>38.624418458444829</v>
      </c>
      <c r="F51" s="27">
        <v>38.554652076712536</v>
      </c>
      <c r="G51" s="27">
        <v>39.295874501714316</v>
      </c>
      <c r="H51" s="27">
        <v>50.863247894157794</v>
      </c>
      <c r="I51" s="27">
        <v>52.046005270284297</v>
      </c>
      <c r="J51" s="27">
        <v>55.710943140614724</v>
      </c>
      <c r="K51" s="27">
        <v>55.488438146428535</v>
      </c>
      <c r="L51" s="27">
        <v>23.984911304989804</v>
      </c>
      <c r="M51" s="27">
        <v>34.112533862200813</v>
      </c>
      <c r="N51" s="27">
        <v>37.707299339725935</v>
      </c>
      <c r="O51" s="27">
        <v>36.668326183541303</v>
      </c>
      <c r="P51" s="27">
        <v>33.623544131843978</v>
      </c>
      <c r="Q51" s="27">
        <v>33.364200605189005</v>
      </c>
      <c r="R51" s="27">
        <v>40.422435036599857</v>
      </c>
      <c r="S51" s="27">
        <v>47.964212860297508</v>
      </c>
      <c r="T51" s="27">
        <v>46.914473146174771</v>
      </c>
      <c r="U51" s="27">
        <v>45.128411683265227</v>
      </c>
      <c r="V51" s="27">
        <v>41.129582705295917</v>
      </c>
      <c r="W51" s="27">
        <v>42.048532017719481</v>
      </c>
      <c r="X51" s="27">
        <v>42.361791736125205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5.7548513841596129</v>
      </c>
      <c r="V52" s="27">
        <f t="shared" si="14"/>
        <v>10.682863159420624</v>
      </c>
      <c r="W52" s="27">
        <f t="shared" si="14"/>
        <v>8.9729182218221535</v>
      </c>
      <c r="X52" s="27">
        <f t="shared" si="14"/>
        <v>14.227608177919958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5.7548513841596129</v>
      </c>
      <c r="V53" s="8">
        <v>10.682863159420624</v>
      </c>
      <c r="W53" s="8">
        <v>8.9729182218221535</v>
      </c>
      <c r="X53" s="8">
        <v>14.227608177919958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11.444294455541369</v>
      </c>
      <c r="D61" s="49">
        <f t="shared" si="15"/>
        <v>10.806365691019971</v>
      </c>
      <c r="E61" s="49">
        <f t="shared" si="15"/>
        <v>27.228843222532596</v>
      </c>
      <c r="F61" s="49">
        <f t="shared" si="15"/>
        <v>45.820780726907181</v>
      </c>
      <c r="G61" s="49">
        <f t="shared" si="15"/>
        <v>47.485524670606608</v>
      </c>
      <c r="H61" s="49">
        <f t="shared" si="15"/>
        <v>43.342558074265952</v>
      </c>
      <c r="I61" s="49">
        <f t="shared" si="15"/>
        <v>34.393949337994449</v>
      </c>
      <c r="J61" s="49">
        <f t="shared" si="15"/>
        <v>39.433342180945203</v>
      </c>
      <c r="K61" s="49">
        <f t="shared" si="15"/>
        <v>42.655837844858617</v>
      </c>
      <c r="L61" s="49">
        <f t="shared" si="15"/>
        <v>26.537003980469031</v>
      </c>
      <c r="M61" s="49">
        <f t="shared" si="15"/>
        <v>29.943792840546759</v>
      </c>
      <c r="N61" s="49">
        <f t="shared" si="15"/>
        <v>43.695882808770413</v>
      </c>
      <c r="O61" s="49">
        <f t="shared" si="15"/>
        <v>39.529773522397761</v>
      </c>
      <c r="P61" s="49">
        <f t="shared" si="15"/>
        <v>38.309933267603476</v>
      </c>
      <c r="Q61" s="49">
        <f t="shared" si="15"/>
        <v>35.488056003812773</v>
      </c>
      <c r="R61" s="49">
        <f t="shared" si="15"/>
        <v>26.149145863519315</v>
      </c>
      <c r="S61" s="49">
        <f t="shared" si="15"/>
        <v>31.298235134749191</v>
      </c>
      <c r="T61" s="49">
        <f t="shared" si="15"/>
        <v>17.578612713855012</v>
      </c>
      <c r="U61" s="49">
        <f t="shared" si="15"/>
        <v>48.249311266111029</v>
      </c>
      <c r="V61" s="49">
        <f t="shared" si="15"/>
        <v>47.811979038398874</v>
      </c>
      <c r="W61" s="49">
        <f t="shared" si="15"/>
        <v>48.670055324658655</v>
      </c>
      <c r="X61" s="49">
        <f t="shared" si="15"/>
        <v>50.195645341322503</v>
      </c>
    </row>
    <row r="62" spans="1:24" ht="11.25" customHeight="1" x14ac:dyDescent="0.2">
      <c r="A62" s="50" t="s">
        <v>92</v>
      </c>
      <c r="B62" s="51" t="s">
        <v>93</v>
      </c>
      <c r="C62" s="52">
        <v>11.444294455541369</v>
      </c>
      <c r="D62" s="52">
        <v>10.806365691019971</v>
      </c>
      <c r="E62" s="52">
        <v>27.228843222532596</v>
      </c>
      <c r="F62" s="52">
        <v>45.820780726907181</v>
      </c>
      <c r="G62" s="52">
        <v>47.485524670606608</v>
      </c>
      <c r="H62" s="52">
        <v>43.342558074265952</v>
      </c>
      <c r="I62" s="52">
        <v>34.393949337994449</v>
      </c>
      <c r="J62" s="52">
        <v>39.433342180945203</v>
      </c>
      <c r="K62" s="52">
        <v>42.655837844858617</v>
      </c>
      <c r="L62" s="52">
        <v>26.537003980469031</v>
      </c>
      <c r="M62" s="52">
        <v>29.943792840546759</v>
      </c>
      <c r="N62" s="52">
        <v>43.695882808770413</v>
      </c>
      <c r="O62" s="52">
        <v>39.529773522397761</v>
      </c>
      <c r="P62" s="52">
        <v>38.309933267603476</v>
      </c>
      <c r="Q62" s="52">
        <v>35.488056003812773</v>
      </c>
      <c r="R62" s="52">
        <v>26.149145863519315</v>
      </c>
      <c r="S62" s="52">
        <v>31.298235134749191</v>
      </c>
      <c r="T62" s="52">
        <v>17.578612713855012</v>
      </c>
      <c r="U62" s="52">
        <v>48.249311266111029</v>
      </c>
      <c r="V62" s="52">
        <v>47.811979038398874</v>
      </c>
      <c r="W62" s="52">
        <v>48.670055324658655</v>
      </c>
      <c r="X62" s="52">
        <v>50.195645341322503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131.9932646502954</v>
      </c>
      <c r="D2" s="21">
        <f t="shared" ref="D2:X2" si="0">SUM(D3,D17,D22,D25,D26,D51,D52)</f>
        <v>161.94024751745917</v>
      </c>
      <c r="E2" s="21">
        <f t="shared" si="0"/>
        <v>153.13850941738639</v>
      </c>
      <c r="F2" s="21">
        <f t="shared" si="0"/>
        <v>151.84493781843037</v>
      </c>
      <c r="G2" s="21">
        <f t="shared" si="0"/>
        <v>136.97489665591297</v>
      </c>
      <c r="H2" s="21">
        <f t="shared" si="0"/>
        <v>184.61465872754582</v>
      </c>
      <c r="I2" s="21">
        <f t="shared" si="0"/>
        <v>252.55765346968366</v>
      </c>
      <c r="J2" s="21">
        <f t="shared" si="0"/>
        <v>248.97355378474199</v>
      </c>
      <c r="K2" s="21">
        <f t="shared" si="0"/>
        <v>153.17540622041057</v>
      </c>
      <c r="L2" s="21">
        <f t="shared" si="0"/>
        <v>140.20315322273416</v>
      </c>
      <c r="M2" s="21">
        <f t="shared" si="0"/>
        <v>104.21841595981304</v>
      </c>
      <c r="N2" s="21">
        <f t="shared" si="0"/>
        <v>121.71953235635991</v>
      </c>
      <c r="O2" s="21">
        <f t="shared" si="0"/>
        <v>147.66477433586741</v>
      </c>
      <c r="P2" s="21">
        <f t="shared" si="0"/>
        <v>172.49202751598725</v>
      </c>
      <c r="Q2" s="21">
        <f t="shared" si="0"/>
        <v>153.71743820210665</v>
      </c>
      <c r="R2" s="21">
        <f t="shared" si="0"/>
        <v>62.542262408581365</v>
      </c>
      <c r="S2" s="21">
        <f t="shared" si="0"/>
        <v>35.799387205524717</v>
      </c>
      <c r="T2" s="21">
        <f t="shared" si="0"/>
        <v>25.877265937567657</v>
      </c>
      <c r="U2" s="21">
        <f t="shared" si="0"/>
        <v>45.077807932643751</v>
      </c>
      <c r="V2" s="21">
        <f t="shared" si="0"/>
        <v>63.930098135993958</v>
      </c>
      <c r="W2" s="21">
        <f t="shared" si="0"/>
        <v>31.745121540514262</v>
      </c>
      <c r="X2" s="21">
        <f t="shared" si="0"/>
        <v>51.279395909914996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5.2776771548820847</v>
      </c>
      <c r="D3" s="24">
        <f t="shared" ref="D3:W3" si="2">SUM(D4,D8,D11)</f>
        <v>7.7162173201964315</v>
      </c>
      <c r="E3" s="24">
        <f t="shared" si="2"/>
        <v>66.761370622409785</v>
      </c>
      <c r="F3" s="24">
        <f t="shared" si="2"/>
        <v>110.51585305104808</v>
      </c>
      <c r="G3" s="24">
        <f t="shared" si="2"/>
        <v>91.915117798820532</v>
      </c>
      <c r="H3" s="24">
        <f t="shared" si="2"/>
        <v>114.59424328510428</v>
      </c>
      <c r="I3" s="24">
        <f t="shared" si="2"/>
        <v>179.92958995983008</v>
      </c>
      <c r="J3" s="24">
        <f t="shared" si="2"/>
        <v>183.67314536156306</v>
      </c>
      <c r="K3" s="24">
        <f t="shared" si="2"/>
        <v>119.14938628146581</v>
      </c>
      <c r="L3" s="24">
        <f t="shared" si="2"/>
        <v>94.508450586037739</v>
      </c>
      <c r="M3" s="24">
        <f t="shared" si="2"/>
        <v>86.538970527094506</v>
      </c>
      <c r="N3" s="24">
        <f t="shared" si="2"/>
        <v>105.17894256911897</v>
      </c>
      <c r="O3" s="24">
        <f t="shared" si="2"/>
        <v>126.00864154402541</v>
      </c>
      <c r="P3" s="24">
        <f t="shared" si="2"/>
        <v>151.73022632510887</v>
      </c>
      <c r="Q3" s="24">
        <f t="shared" si="2"/>
        <v>132.09126476551498</v>
      </c>
      <c r="R3" s="24">
        <f t="shared" si="2"/>
        <v>52.67685898704282</v>
      </c>
      <c r="S3" s="24">
        <f t="shared" si="2"/>
        <v>29.720755843439381</v>
      </c>
      <c r="T3" s="24">
        <f t="shared" si="2"/>
        <v>21.216429357542811</v>
      </c>
      <c r="U3" s="24">
        <f t="shared" si="2"/>
        <v>37.386540558938165</v>
      </c>
      <c r="V3" s="24">
        <f t="shared" si="2"/>
        <v>53.997391265171544</v>
      </c>
      <c r="W3" s="24">
        <f t="shared" si="2"/>
        <v>26.430985945142243</v>
      </c>
      <c r="X3" s="24">
        <f t="shared" ref="X3" si="3">SUM(X4,X8,X11)</f>
        <v>43.057013842701345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3.5114360756635468</v>
      </c>
      <c r="F4" s="19">
        <f t="shared" si="5"/>
        <v>39.924289687698554</v>
      </c>
      <c r="G4" s="19">
        <f t="shared" si="5"/>
        <v>19.562789968333554</v>
      </c>
      <c r="H4" s="19">
        <f t="shared" si="5"/>
        <v>0</v>
      </c>
      <c r="I4" s="19">
        <f t="shared" si="5"/>
        <v>4.4764592170055666</v>
      </c>
      <c r="J4" s="19">
        <f t="shared" si="5"/>
        <v>0</v>
      </c>
      <c r="K4" s="19">
        <f t="shared" si="5"/>
        <v>10.097027997413312</v>
      </c>
      <c r="L4" s="19">
        <f t="shared" si="5"/>
        <v>59.152562934424736</v>
      </c>
      <c r="M4" s="19">
        <f t="shared" si="5"/>
        <v>70.990976252091784</v>
      </c>
      <c r="N4" s="19">
        <f t="shared" si="5"/>
        <v>92.768658255270509</v>
      </c>
      <c r="O4" s="19">
        <f t="shared" si="5"/>
        <v>111.50566233437935</v>
      </c>
      <c r="P4" s="19">
        <f t="shared" si="5"/>
        <v>136.20436210162063</v>
      </c>
      <c r="Q4" s="19">
        <f t="shared" si="5"/>
        <v>119.99821347057704</v>
      </c>
      <c r="R4" s="19">
        <f t="shared" si="5"/>
        <v>47.697201974531581</v>
      </c>
      <c r="S4" s="19">
        <f t="shared" si="5"/>
        <v>26.092742294652915</v>
      </c>
      <c r="T4" s="19">
        <f t="shared" si="5"/>
        <v>17.763145884901494</v>
      </c>
      <c r="U4" s="19">
        <f t="shared" si="5"/>
        <v>31.952596633686582</v>
      </c>
      <c r="V4" s="19">
        <f t="shared" si="5"/>
        <v>47.656165281598099</v>
      </c>
      <c r="W4" s="19">
        <f t="shared" si="5"/>
        <v>22.666640824968038</v>
      </c>
      <c r="X4" s="19">
        <f t="shared" ref="X4" si="6">SUM(X5:X7)</f>
        <v>37.986832704831656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26.458379199045943</v>
      </c>
      <c r="G5" s="8">
        <v>3.1958405788020796</v>
      </c>
      <c r="H5" s="8">
        <v>0</v>
      </c>
      <c r="I5" s="8">
        <v>0</v>
      </c>
      <c r="J5" s="8">
        <v>0</v>
      </c>
      <c r="K5" s="8">
        <v>2.21295546778757</v>
      </c>
      <c r="L5" s="8">
        <v>15.604511152888323</v>
      </c>
      <c r="M5" s="8">
        <v>0</v>
      </c>
      <c r="N5" s="8">
        <v>2.0780065395663696</v>
      </c>
      <c r="O5" s="8">
        <v>0</v>
      </c>
      <c r="P5" s="8">
        <v>0</v>
      </c>
      <c r="Q5" s="8">
        <v>0</v>
      </c>
      <c r="R5" s="8">
        <v>0</v>
      </c>
      <c r="S5" s="8">
        <v>0.23365682306238969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1.3829712130724128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3.5114360756635468</v>
      </c>
      <c r="F7" s="8">
        <v>13.465910488652613</v>
      </c>
      <c r="G7" s="8">
        <v>16.366949389531474</v>
      </c>
      <c r="H7" s="8">
        <v>0</v>
      </c>
      <c r="I7" s="8">
        <v>4.4764592170055666</v>
      </c>
      <c r="J7" s="8">
        <v>0</v>
      </c>
      <c r="K7" s="8">
        <v>7.8840725296257421</v>
      </c>
      <c r="L7" s="8">
        <v>43.548051781536415</v>
      </c>
      <c r="M7" s="8">
        <v>70.990976252091784</v>
      </c>
      <c r="N7" s="8">
        <v>90.690651715704135</v>
      </c>
      <c r="O7" s="8">
        <v>111.50566233437935</v>
      </c>
      <c r="P7" s="8">
        <v>136.20436210162063</v>
      </c>
      <c r="Q7" s="8">
        <v>118.61524225750463</v>
      </c>
      <c r="R7" s="8">
        <v>47.697201974531581</v>
      </c>
      <c r="S7" s="8">
        <v>25.859085471590525</v>
      </c>
      <c r="T7" s="8">
        <v>17.763145884901494</v>
      </c>
      <c r="U7" s="8">
        <v>31.952596633686582</v>
      </c>
      <c r="V7" s="8">
        <v>47.656165281598099</v>
      </c>
      <c r="W7" s="8">
        <v>22.666640824968038</v>
      </c>
      <c r="X7" s="8">
        <v>37.986832704831656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56.186415529520509</v>
      </c>
      <c r="F8" s="19">
        <f t="shared" si="7"/>
        <v>61.562284959845634</v>
      </c>
      <c r="G8" s="19">
        <f t="shared" si="7"/>
        <v>63.763607904097576</v>
      </c>
      <c r="H8" s="19">
        <f t="shared" si="7"/>
        <v>98.858414542354751</v>
      </c>
      <c r="I8" s="19">
        <f t="shared" si="7"/>
        <v>151.44047680866569</v>
      </c>
      <c r="J8" s="19">
        <f t="shared" si="7"/>
        <v>160.07677254546593</v>
      </c>
      <c r="K8" s="19">
        <f t="shared" si="7"/>
        <v>96.7172273409018</v>
      </c>
      <c r="L8" s="19">
        <f t="shared" si="7"/>
        <v>25.415441920296473</v>
      </c>
      <c r="M8" s="19">
        <f t="shared" si="7"/>
        <v>4.595421461524638</v>
      </c>
      <c r="N8" s="19">
        <f t="shared" si="7"/>
        <v>0</v>
      </c>
      <c r="O8" s="19">
        <f t="shared" si="7"/>
        <v>0.59276030347139985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0.35269320029848167</v>
      </c>
      <c r="U8" s="19">
        <f t="shared" si="7"/>
        <v>0.24211562701676667</v>
      </c>
      <c r="V8" s="19">
        <f t="shared" si="7"/>
        <v>0.28320047224647776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56.186415529520509</v>
      </c>
      <c r="F9" s="8">
        <v>61.562284959845634</v>
      </c>
      <c r="G9" s="8">
        <v>63.763607904097576</v>
      </c>
      <c r="H9" s="8">
        <v>98.858414542354751</v>
      </c>
      <c r="I9" s="8">
        <v>151.44047680866569</v>
      </c>
      <c r="J9" s="8">
        <v>160.07677254546593</v>
      </c>
      <c r="K9" s="8">
        <v>96.7172273409018</v>
      </c>
      <c r="L9" s="8">
        <v>25.415441920296473</v>
      </c>
      <c r="M9" s="8">
        <v>4.595421461524638</v>
      </c>
      <c r="N9" s="8">
        <v>0</v>
      </c>
      <c r="O9" s="8">
        <v>0.59276030347139985</v>
      </c>
      <c r="P9" s="8">
        <v>0</v>
      </c>
      <c r="Q9" s="8">
        <v>0</v>
      </c>
      <c r="R9" s="8">
        <v>0</v>
      </c>
      <c r="S9" s="8">
        <v>0</v>
      </c>
      <c r="T9" s="8">
        <v>0.35269320029848167</v>
      </c>
      <c r="U9" s="8">
        <v>0.24211562701676667</v>
      </c>
      <c r="V9" s="8">
        <v>0.28320047224647776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5.2776771548820847</v>
      </c>
      <c r="D11" s="19">
        <f t="shared" si="8"/>
        <v>7.7162173201964315</v>
      </c>
      <c r="E11" s="19">
        <f t="shared" si="8"/>
        <v>7.0635190172257234</v>
      </c>
      <c r="F11" s="19">
        <f t="shared" si="8"/>
        <v>9.0292784035038913</v>
      </c>
      <c r="G11" s="19">
        <f t="shared" si="8"/>
        <v>8.5887199263894018</v>
      </c>
      <c r="H11" s="19">
        <f t="shared" si="8"/>
        <v>15.735828742749534</v>
      </c>
      <c r="I11" s="19">
        <f t="shared" si="8"/>
        <v>24.012653934158841</v>
      </c>
      <c r="J11" s="19">
        <f t="shared" si="8"/>
        <v>23.596372816097137</v>
      </c>
      <c r="K11" s="19">
        <f t="shared" si="8"/>
        <v>12.3351309431507</v>
      </c>
      <c r="L11" s="19">
        <f t="shared" si="8"/>
        <v>9.9404457313165349</v>
      </c>
      <c r="M11" s="19">
        <f t="shared" si="8"/>
        <v>10.952572813478088</v>
      </c>
      <c r="N11" s="19">
        <f t="shared" si="8"/>
        <v>12.410284313848464</v>
      </c>
      <c r="O11" s="19">
        <f t="shared" si="8"/>
        <v>13.910218906174666</v>
      </c>
      <c r="P11" s="19">
        <f t="shared" si="8"/>
        <v>15.525864223488229</v>
      </c>
      <c r="Q11" s="19">
        <f t="shared" si="8"/>
        <v>12.09305129493794</v>
      </c>
      <c r="R11" s="19">
        <f t="shared" si="8"/>
        <v>4.9796570125112396</v>
      </c>
      <c r="S11" s="19">
        <f t="shared" si="8"/>
        <v>3.6280135487864662</v>
      </c>
      <c r="T11" s="19">
        <f t="shared" si="8"/>
        <v>3.1005902723428354</v>
      </c>
      <c r="U11" s="19">
        <f t="shared" si="8"/>
        <v>5.1918282982348183</v>
      </c>
      <c r="V11" s="19">
        <f t="shared" si="8"/>
        <v>6.0580255113269699</v>
      </c>
      <c r="W11" s="19">
        <f t="shared" si="8"/>
        <v>3.764345120174204</v>
      </c>
      <c r="X11" s="19">
        <f t="shared" si="8"/>
        <v>5.0701811378696915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5.2776771548820847</v>
      </c>
      <c r="D13" s="8">
        <v>7.7162173201964315</v>
      </c>
      <c r="E13" s="8">
        <v>7.0635190172257234</v>
      </c>
      <c r="F13" s="8">
        <v>9.0292784035038913</v>
      </c>
      <c r="G13" s="8">
        <v>8.5887199263894018</v>
      </c>
      <c r="H13" s="8">
        <v>15.735828742749534</v>
      </c>
      <c r="I13" s="8">
        <v>24.012653934158841</v>
      </c>
      <c r="J13" s="8">
        <v>23.596372816097137</v>
      </c>
      <c r="K13" s="8">
        <v>12.3351309431507</v>
      </c>
      <c r="L13" s="8">
        <v>9.9404457313165349</v>
      </c>
      <c r="M13" s="8">
        <v>10.952572813478088</v>
      </c>
      <c r="N13" s="8">
        <v>12.410284313848464</v>
      </c>
      <c r="O13" s="8">
        <v>13.910218906174666</v>
      </c>
      <c r="P13" s="8">
        <v>15.525864223488229</v>
      </c>
      <c r="Q13" s="8">
        <v>12.09305129493794</v>
      </c>
      <c r="R13" s="8">
        <v>4.9796570125112396</v>
      </c>
      <c r="S13" s="8">
        <v>3.6280135487864662</v>
      </c>
      <c r="T13" s="8">
        <v>3.1005902723428354</v>
      </c>
      <c r="U13" s="8">
        <v>5.1918282982348183</v>
      </c>
      <c r="V13" s="8">
        <v>6.0580255113269699</v>
      </c>
      <c r="W13" s="8">
        <v>3.764345120174204</v>
      </c>
      <c r="X13" s="8">
        <v>5.0701811378696915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1.6150144297106575</v>
      </c>
      <c r="D22" s="27">
        <f t="shared" si="10"/>
        <v>1.4758373920034609</v>
      </c>
      <c r="E22" s="27">
        <f t="shared" si="10"/>
        <v>0.45037926319945948</v>
      </c>
      <c r="F22" s="27">
        <f t="shared" si="10"/>
        <v>0.43178678989928598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0.33707223107504536</v>
      </c>
      <c r="L22" s="27">
        <f t="shared" si="10"/>
        <v>0</v>
      </c>
      <c r="M22" s="27">
        <f t="shared" si="10"/>
        <v>0.32231203762562211</v>
      </c>
      <c r="N22" s="27">
        <f t="shared" si="10"/>
        <v>0.94945416195516819</v>
      </c>
      <c r="O22" s="27">
        <f t="shared" si="10"/>
        <v>0.99769332768005548</v>
      </c>
      <c r="P22" s="27">
        <f t="shared" si="10"/>
        <v>1.0480682288737295</v>
      </c>
      <c r="Q22" s="27">
        <f t="shared" si="10"/>
        <v>1.0675127312728292</v>
      </c>
      <c r="R22" s="27">
        <f t="shared" si="10"/>
        <v>0.51950294297308552</v>
      </c>
      <c r="S22" s="27">
        <f t="shared" si="10"/>
        <v>0.32026248447164513</v>
      </c>
      <c r="T22" s="27">
        <f t="shared" si="10"/>
        <v>0.24510530197932279</v>
      </c>
      <c r="U22" s="27">
        <f t="shared" si="10"/>
        <v>0.3823782773562478</v>
      </c>
      <c r="V22" s="27">
        <f t="shared" si="10"/>
        <v>0.28569076565208723</v>
      </c>
      <c r="W22" s="27">
        <f t="shared" si="10"/>
        <v>1.0529421066645811E-2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1.6150144297106575</v>
      </c>
      <c r="D23" s="8">
        <v>1.4758373920034609</v>
      </c>
      <c r="E23" s="8">
        <v>0.45037926319945948</v>
      </c>
      <c r="F23" s="8">
        <v>0.43178678989928598</v>
      </c>
      <c r="G23" s="8">
        <v>0</v>
      </c>
      <c r="H23" s="8">
        <v>0</v>
      </c>
      <c r="I23" s="8">
        <v>0</v>
      </c>
      <c r="J23" s="8">
        <v>0</v>
      </c>
      <c r="K23" s="8">
        <v>0.33707223107504536</v>
      </c>
      <c r="L23" s="8">
        <v>0</v>
      </c>
      <c r="M23" s="8">
        <v>0.32231203762562211</v>
      </c>
      <c r="N23" s="8">
        <v>0.94945416195516819</v>
      </c>
      <c r="O23" s="8">
        <v>0.99769332768005548</v>
      </c>
      <c r="P23" s="8">
        <v>1.0480682288737295</v>
      </c>
      <c r="Q23" s="8">
        <v>1.0675127312728292</v>
      </c>
      <c r="R23" s="8">
        <v>0.51950294297308552</v>
      </c>
      <c r="S23" s="8">
        <v>0.32026248447164513</v>
      </c>
      <c r="T23" s="8">
        <v>0.24510530197932279</v>
      </c>
      <c r="U23" s="8">
        <v>0.3823782773562478</v>
      </c>
      <c r="V23" s="8">
        <v>0.28569076565208723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1.0529421066645811E-2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91.986194830472826</v>
      </c>
      <c r="D26" s="27">
        <f t="shared" si="11"/>
        <v>110.82708699350687</v>
      </c>
      <c r="E26" s="27">
        <f t="shared" si="11"/>
        <v>59.291778877345344</v>
      </c>
      <c r="F26" s="27">
        <f t="shared" si="11"/>
        <v>15.329539542663184</v>
      </c>
      <c r="G26" s="27">
        <f t="shared" si="11"/>
        <v>25.003682254280122</v>
      </c>
      <c r="H26" s="27">
        <f t="shared" si="11"/>
        <v>37.93043635047389</v>
      </c>
      <c r="I26" s="27">
        <f t="shared" si="11"/>
        <v>36.674679599247497</v>
      </c>
      <c r="J26" s="27">
        <f t="shared" si="11"/>
        <v>28.235299583221369</v>
      </c>
      <c r="K26" s="27">
        <f t="shared" si="11"/>
        <v>9.716144117136011</v>
      </c>
      <c r="L26" s="27">
        <f t="shared" si="11"/>
        <v>27.809272815423675</v>
      </c>
      <c r="M26" s="27">
        <f t="shared" si="11"/>
        <v>3.8485532624326342</v>
      </c>
      <c r="N26" s="27">
        <f t="shared" si="11"/>
        <v>0.83575314457312611</v>
      </c>
      <c r="O26" s="27">
        <f t="shared" si="11"/>
        <v>5.1026880667370103</v>
      </c>
      <c r="P26" s="27">
        <f t="shared" si="11"/>
        <v>4.4856938449322428</v>
      </c>
      <c r="Q26" s="27">
        <f t="shared" si="11"/>
        <v>4.5436283062403175</v>
      </c>
      <c r="R26" s="27">
        <f t="shared" si="11"/>
        <v>1.7716970556841352</v>
      </c>
      <c r="S26" s="27">
        <f t="shared" si="11"/>
        <v>0.54716613813135395</v>
      </c>
      <c r="T26" s="27">
        <f t="shared" si="11"/>
        <v>0.80641448775885971</v>
      </c>
      <c r="U26" s="27">
        <f t="shared" si="11"/>
        <v>1.0573747728640457</v>
      </c>
      <c r="V26" s="27">
        <f t="shared" si="11"/>
        <v>1.3551066495692619</v>
      </c>
      <c r="W26" s="27">
        <f t="shared" si="11"/>
        <v>0.82008547857574565</v>
      </c>
      <c r="X26" s="27">
        <f t="shared" si="11"/>
        <v>1.3573782244708101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91.986194830472826</v>
      </c>
      <c r="D33" s="19">
        <f t="shared" si="13"/>
        <v>110.82708699350687</v>
      </c>
      <c r="E33" s="19">
        <f t="shared" si="13"/>
        <v>59.291778877345344</v>
      </c>
      <c r="F33" s="19">
        <f t="shared" si="13"/>
        <v>15.329539542663184</v>
      </c>
      <c r="G33" s="19">
        <f t="shared" si="13"/>
        <v>25.003682254280122</v>
      </c>
      <c r="H33" s="19">
        <f t="shared" si="13"/>
        <v>37.93043635047389</v>
      </c>
      <c r="I33" s="19">
        <f t="shared" si="13"/>
        <v>36.674679599247497</v>
      </c>
      <c r="J33" s="19">
        <f t="shared" si="13"/>
        <v>28.235299583221369</v>
      </c>
      <c r="K33" s="19">
        <f t="shared" si="13"/>
        <v>9.716144117136011</v>
      </c>
      <c r="L33" s="19">
        <f t="shared" si="13"/>
        <v>27.809272815423675</v>
      </c>
      <c r="M33" s="19">
        <f t="shared" si="13"/>
        <v>3.8485532624326342</v>
      </c>
      <c r="N33" s="19">
        <f t="shared" si="13"/>
        <v>0.83575314457312611</v>
      </c>
      <c r="O33" s="19">
        <f t="shared" si="13"/>
        <v>5.1026880667370103</v>
      </c>
      <c r="P33" s="19">
        <f t="shared" si="13"/>
        <v>4.4856938449322428</v>
      </c>
      <c r="Q33" s="19">
        <f t="shared" si="13"/>
        <v>4.5436283062403175</v>
      </c>
      <c r="R33" s="19">
        <f t="shared" si="13"/>
        <v>1.7716970556841352</v>
      </c>
      <c r="S33" s="19">
        <f t="shared" si="13"/>
        <v>0.54716613813135395</v>
      </c>
      <c r="T33" s="19">
        <f t="shared" si="13"/>
        <v>0.80641448775885971</v>
      </c>
      <c r="U33" s="19">
        <f t="shared" si="13"/>
        <v>1.0573747728640457</v>
      </c>
      <c r="V33" s="19">
        <f t="shared" si="13"/>
        <v>1.3551066495692619</v>
      </c>
      <c r="W33" s="19">
        <f t="shared" si="13"/>
        <v>0.82008547857574565</v>
      </c>
      <c r="X33" s="19">
        <f t="shared" si="13"/>
        <v>1.3573782244708101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1.8682762892133008E-2</v>
      </c>
      <c r="U36" s="8">
        <v>2.9123264055602029E-2</v>
      </c>
      <c r="V36" s="8">
        <v>7.494672501612272E-2</v>
      </c>
      <c r="W36" s="8">
        <v>2.1950467046091396E-2</v>
      </c>
      <c r="X36" s="8">
        <v>6.0297189283483758E-2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1.0537339069155665</v>
      </c>
      <c r="D43" s="8">
        <v>1.2826164596343235</v>
      </c>
      <c r="E43" s="8">
        <v>1.1759645352076746</v>
      </c>
      <c r="F43" s="8">
        <v>1.1272600094604033</v>
      </c>
      <c r="G43" s="8">
        <v>1.9108240852025498</v>
      </c>
      <c r="H43" s="8">
        <v>4.4946896292007752</v>
      </c>
      <c r="I43" s="8">
        <v>3.6040255761716167</v>
      </c>
      <c r="J43" s="8">
        <v>3.5642763280741936</v>
      </c>
      <c r="K43" s="8">
        <v>2.6631664022031702</v>
      </c>
      <c r="L43" s="8">
        <v>3.7518368805273021</v>
      </c>
      <c r="M43" s="8">
        <v>1.6992816971257283</v>
      </c>
      <c r="N43" s="8">
        <v>0.83575314457312611</v>
      </c>
      <c r="O43" s="8">
        <v>1.7574486540423908</v>
      </c>
      <c r="P43" s="8">
        <v>1.8475576675530871</v>
      </c>
      <c r="Q43" s="8">
        <v>1.8764116254514176</v>
      </c>
      <c r="R43" s="8">
        <v>0.90835257112605561</v>
      </c>
      <c r="S43" s="8">
        <v>0.27969942535490044</v>
      </c>
      <c r="T43" s="8">
        <v>0.33143290811727399</v>
      </c>
      <c r="U43" s="8">
        <v>0.90430203476595661</v>
      </c>
      <c r="V43" s="8">
        <v>1.0408198190886286</v>
      </c>
      <c r="W43" s="8">
        <v>0.65766790621610394</v>
      </c>
      <c r="X43" s="8">
        <v>1.1043844305030501</v>
      </c>
    </row>
    <row r="44" spans="1:24" ht="11.25" customHeight="1" x14ac:dyDescent="0.2">
      <c r="A44" s="28" t="s">
        <v>74</v>
      </c>
      <c r="B44" s="7" t="s">
        <v>75</v>
      </c>
      <c r="C44" s="8">
        <v>90.932460923557258</v>
      </c>
      <c r="D44" s="8">
        <v>109.54447053387254</v>
      </c>
      <c r="E44" s="8">
        <v>58.115814342137668</v>
      </c>
      <c r="F44" s="8">
        <v>14.20227953320278</v>
      </c>
      <c r="G44" s="8">
        <v>23.092858169077573</v>
      </c>
      <c r="H44" s="8">
        <v>31.550968940084875</v>
      </c>
      <c r="I44" s="8">
        <v>22.08084369219759</v>
      </c>
      <c r="J44" s="8">
        <v>0</v>
      </c>
      <c r="K44" s="8">
        <v>1.7091328454709374</v>
      </c>
      <c r="L44" s="8">
        <v>1.2051608501585767</v>
      </c>
      <c r="M44" s="8">
        <v>0</v>
      </c>
      <c r="N44" s="8">
        <v>0</v>
      </c>
      <c r="O44" s="8">
        <v>3.3452394126946197</v>
      </c>
      <c r="P44" s="8">
        <v>2.6381361773791552</v>
      </c>
      <c r="Q44" s="8">
        <v>2.6672166807888997</v>
      </c>
      <c r="R44" s="8">
        <v>0.86334448455807966</v>
      </c>
      <c r="S44" s="8">
        <v>0.26746671277645351</v>
      </c>
      <c r="T44" s="8">
        <v>0.45629881674945277</v>
      </c>
      <c r="U44" s="8">
        <v>0.12394947404248703</v>
      </c>
      <c r="V44" s="8">
        <v>0.23934010546451059</v>
      </c>
      <c r="W44" s="8">
        <v>0.14046710531355036</v>
      </c>
      <c r="X44" s="8">
        <v>0.19269660468427621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1.8847777811882418</v>
      </c>
      <c r="I48" s="8">
        <v>10.989810330878296</v>
      </c>
      <c r="J48" s="8">
        <v>24.671023255147176</v>
      </c>
      <c r="K48" s="8">
        <v>5.3438448694619032</v>
      </c>
      <c r="L48" s="8">
        <v>22.852275084737798</v>
      </c>
      <c r="M48" s="8">
        <v>2.1492715653069059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33.114378235229829</v>
      </c>
      <c r="D51" s="27">
        <v>41.921105811752419</v>
      </c>
      <c r="E51" s="27">
        <v>26.6349806544318</v>
      </c>
      <c r="F51" s="27">
        <v>25.567758434819801</v>
      </c>
      <c r="G51" s="27">
        <v>20.056096602812318</v>
      </c>
      <c r="H51" s="27">
        <v>32.089979091967642</v>
      </c>
      <c r="I51" s="27">
        <v>35.953383910606092</v>
      </c>
      <c r="J51" s="27">
        <v>37.06510883995756</v>
      </c>
      <c r="K51" s="27">
        <v>23.972803590733726</v>
      </c>
      <c r="L51" s="27">
        <v>17.885429821272723</v>
      </c>
      <c r="M51" s="27">
        <v>13.50858013266029</v>
      </c>
      <c r="N51" s="27">
        <v>14.755382480712623</v>
      </c>
      <c r="O51" s="27">
        <v>15.55575139742492</v>
      </c>
      <c r="P51" s="27">
        <v>15.228039117072425</v>
      </c>
      <c r="Q51" s="27">
        <v>16.015032399078517</v>
      </c>
      <c r="R51" s="27">
        <v>7.5742034228813271</v>
      </c>
      <c r="S51" s="27">
        <v>5.2112027394823368</v>
      </c>
      <c r="T51" s="27">
        <v>3.6093167902866643</v>
      </c>
      <c r="U51" s="27">
        <v>5.714480107644909</v>
      </c>
      <c r="V51" s="27">
        <v>6.9629442150216905</v>
      </c>
      <c r="W51" s="27">
        <v>3.8754961175517759</v>
      </c>
      <c r="X51" s="27">
        <v>5.505497620662803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0.53703421584038813</v>
      </c>
      <c r="V52" s="27">
        <f t="shared" si="14"/>
        <v>1.3289652405793742</v>
      </c>
      <c r="W52" s="27">
        <f t="shared" si="14"/>
        <v>0.60802457817784983</v>
      </c>
      <c r="X52" s="27">
        <f t="shared" si="14"/>
        <v>1.3595062220800433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0.53703421584038813</v>
      </c>
      <c r="V53" s="8">
        <v>1.3289652405793742</v>
      </c>
      <c r="W53" s="8">
        <v>0.60802457817784983</v>
      </c>
      <c r="X53" s="8">
        <v>1.3595062220800433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5.35583994445863</v>
      </c>
      <c r="D61" s="49">
        <f t="shared" si="15"/>
        <v>7.001768708980026</v>
      </c>
      <c r="E61" s="49">
        <f t="shared" si="15"/>
        <v>13.8749775774674</v>
      </c>
      <c r="F61" s="49">
        <f t="shared" si="15"/>
        <v>22.16317447309282</v>
      </c>
      <c r="G61" s="49">
        <f t="shared" si="15"/>
        <v>17.698609729393386</v>
      </c>
      <c r="H61" s="49">
        <f t="shared" si="15"/>
        <v>20.049352325734052</v>
      </c>
      <c r="I61" s="49">
        <f t="shared" si="15"/>
        <v>17.349916262005571</v>
      </c>
      <c r="J61" s="49">
        <f t="shared" si="15"/>
        <v>18.806478619054811</v>
      </c>
      <c r="K61" s="49">
        <f t="shared" si="15"/>
        <v>13.456296555141382</v>
      </c>
      <c r="L61" s="49">
        <f t="shared" si="15"/>
        <v>13.782996019530968</v>
      </c>
      <c r="M61" s="49">
        <f t="shared" si="15"/>
        <v>8.6960727594532354</v>
      </c>
      <c r="N61" s="49">
        <f t="shared" si="15"/>
        <v>12.527937991229559</v>
      </c>
      <c r="O61" s="49">
        <f t="shared" si="15"/>
        <v>12.326181677602248</v>
      </c>
      <c r="P61" s="49">
        <f t="shared" si="15"/>
        <v>12.762201132396521</v>
      </c>
      <c r="Q61" s="49">
        <f t="shared" si="15"/>
        <v>12.560078396187222</v>
      </c>
      <c r="R61" s="49">
        <f t="shared" si="15"/>
        <v>3.6428989364806812</v>
      </c>
      <c r="S61" s="49">
        <f t="shared" si="15"/>
        <v>2.5258096652508115</v>
      </c>
      <c r="T61" s="49">
        <f t="shared" si="15"/>
        <v>1.013342486144984</v>
      </c>
      <c r="U61" s="49">
        <f t="shared" si="15"/>
        <v>4.5025543338889591</v>
      </c>
      <c r="V61" s="49">
        <f t="shared" si="15"/>
        <v>5.9478865616011332</v>
      </c>
      <c r="W61" s="49">
        <f t="shared" si="15"/>
        <v>3.2979894753413621</v>
      </c>
      <c r="X61" s="49">
        <f t="shared" si="15"/>
        <v>4.7963994586775156</v>
      </c>
    </row>
    <row r="62" spans="1:24" ht="11.25" customHeight="1" x14ac:dyDescent="0.2">
      <c r="A62" s="50" t="s">
        <v>92</v>
      </c>
      <c r="B62" s="51" t="s">
        <v>93</v>
      </c>
      <c r="C62" s="52">
        <v>5.35583994445863</v>
      </c>
      <c r="D62" s="52">
        <v>7.001768708980026</v>
      </c>
      <c r="E62" s="52">
        <v>13.8749775774674</v>
      </c>
      <c r="F62" s="52">
        <v>22.16317447309282</v>
      </c>
      <c r="G62" s="52">
        <v>17.698609729393386</v>
      </c>
      <c r="H62" s="52">
        <v>20.049352325734052</v>
      </c>
      <c r="I62" s="52">
        <v>17.349916262005571</v>
      </c>
      <c r="J62" s="52">
        <v>18.806478619054811</v>
      </c>
      <c r="K62" s="52">
        <v>13.456296555141382</v>
      </c>
      <c r="L62" s="52">
        <v>13.782996019530968</v>
      </c>
      <c r="M62" s="52">
        <v>8.6960727594532354</v>
      </c>
      <c r="N62" s="52">
        <v>12.527937991229559</v>
      </c>
      <c r="O62" s="52">
        <v>12.326181677602248</v>
      </c>
      <c r="P62" s="52">
        <v>12.762201132396521</v>
      </c>
      <c r="Q62" s="52">
        <v>12.560078396187222</v>
      </c>
      <c r="R62" s="52">
        <v>3.6428989364806812</v>
      </c>
      <c r="S62" s="52">
        <v>2.5258096652508115</v>
      </c>
      <c r="T62" s="52">
        <v>1.013342486144984</v>
      </c>
      <c r="U62" s="52">
        <v>4.5025543338889591</v>
      </c>
      <c r="V62" s="52">
        <v>5.9478865616011332</v>
      </c>
      <c r="W62" s="52">
        <v>3.2979894753413621</v>
      </c>
      <c r="X62" s="52">
        <v>4.7963994586775156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54.191635134887264</v>
      </c>
      <c r="D2" s="21">
        <f t="shared" ref="D2:X2" si="0">SUM(D3,D17,D22,D25,D26,D51,D52)</f>
        <v>51.427322676617322</v>
      </c>
      <c r="E2" s="21">
        <f t="shared" si="0"/>
        <v>37.538043599121423</v>
      </c>
      <c r="F2" s="21">
        <f t="shared" si="0"/>
        <v>46.156797140180466</v>
      </c>
      <c r="G2" s="21">
        <f t="shared" si="0"/>
        <v>49.089627974614466</v>
      </c>
      <c r="H2" s="21">
        <f t="shared" si="0"/>
        <v>43.098860207666469</v>
      </c>
      <c r="I2" s="21">
        <f t="shared" si="0"/>
        <v>46.128213249730436</v>
      </c>
      <c r="J2" s="21">
        <f t="shared" si="0"/>
        <v>41.112723852668836</v>
      </c>
      <c r="K2" s="21">
        <f t="shared" si="0"/>
        <v>41.447664562276785</v>
      </c>
      <c r="L2" s="21">
        <f t="shared" si="0"/>
        <v>24.807120938544664</v>
      </c>
      <c r="M2" s="21">
        <f t="shared" si="0"/>
        <v>23.560813409690425</v>
      </c>
      <c r="N2" s="21">
        <f t="shared" si="0"/>
        <v>31.998055697322595</v>
      </c>
      <c r="O2" s="21">
        <f t="shared" si="0"/>
        <v>40.495460539400959</v>
      </c>
      <c r="P2" s="21">
        <f t="shared" si="0"/>
        <v>42.478987205446082</v>
      </c>
      <c r="Q2" s="21">
        <f t="shared" si="0"/>
        <v>48.859659487141442</v>
      </c>
      <c r="R2" s="21">
        <f t="shared" si="0"/>
        <v>40.94954120701793</v>
      </c>
      <c r="S2" s="21">
        <f t="shared" si="0"/>
        <v>41.16174714883887</v>
      </c>
      <c r="T2" s="21">
        <f t="shared" si="0"/>
        <v>34.461043133314291</v>
      </c>
      <c r="U2" s="21">
        <f t="shared" si="0"/>
        <v>41.688078885242774</v>
      </c>
      <c r="V2" s="21">
        <f t="shared" si="0"/>
        <v>45.129370495839183</v>
      </c>
      <c r="W2" s="21">
        <f t="shared" si="0"/>
        <v>37.470229809705451</v>
      </c>
      <c r="X2" s="21">
        <f t="shared" si="0"/>
        <v>40.236134284895449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2.1654998045292557</v>
      </c>
      <c r="D3" s="24">
        <f t="shared" ref="D3:W3" si="2">SUM(D4,D8,D11)</f>
        <v>2.4489462818390617</v>
      </c>
      <c r="E3" s="24">
        <f t="shared" si="2"/>
        <v>16.360145723580537</v>
      </c>
      <c r="F3" s="24">
        <f t="shared" si="2"/>
        <v>33.590694222620449</v>
      </c>
      <c r="G3" s="24">
        <f t="shared" si="2"/>
        <v>32.935612056040995</v>
      </c>
      <c r="H3" s="24">
        <f t="shared" si="2"/>
        <v>27.022447099878733</v>
      </c>
      <c r="I3" s="24">
        <f t="shared" si="2"/>
        <v>34.352396094991306</v>
      </c>
      <c r="J3" s="24">
        <f t="shared" si="2"/>
        <v>33.669530018507501</v>
      </c>
      <c r="K3" s="24">
        <f t="shared" si="2"/>
        <v>33.401744456528903</v>
      </c>
      <c r="L3" s="24">
        <f t="shared" si="2"/>
        <v>19.988230036404065</v>
      </c>
      <c r="M3" s="24">
        <f t="shared" si="2"/>
        <v>19.972449063874855</v>
      </c>
      <c r="N3" s="24">
        <f t="shared" si="2"/>
        <v>27.644350059442448</v>
      </c>
      <c r="O3" s="24">
        <f t="shared" si="2"/>
        <v>34.547639656979747</v>
      </c>
      <c r="P3" s="24">
        <f t="shared" si="2"/>
        <v>37.35637323164876</v>
      </c>
      <c r="Q3" s="24">
        <f t="shared" si="2"/>
        <v>41.975879009383839</v>
      </c>
      <c r="R3" s="24">
        <f t="shared" si="2"/>
        <v>34.48126158922414</v>
      </c>
      <c r="S3" s="24">
        <f t="shared" si="2"/>
        <v>34.165287384055191</v>
      </c>
      <c r="T3" s="24">
        <f t="shared" si="2"/>
        <v>28.246245247498109</v>
      </c>
      <c r="U3" s="24">
        <f t="shared" si="2"/>
        <v>34.987953970894651</v>
      </c>
      <c r="V3" s="24">
        <f t="shared" si="2"/>
        <v>38.921955508961268</v>
      </c>
      <c r="W3" s="24">
        <f t="shared" si="2"/>
        <v>31.803905621621073</v>
      </c>
      <c r="X3" s="24">
        <f t="shared" ref="X3" si="3">SUM(X4,X8,X11)</f>
        <v>34.70116750647253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0.86049170892261428</v>
      </c>
      <c r="F4" s="19">
        <f t="shared" si="5"/>
        <v>12.134771346653263</v>
      </c>
      <c r="G4" s="19">
        <f t="shared" si="5"/>
        <v>7.0098638456960387</v>
      </c>
      <c r="H4" s="19">
        <f t="shared" si="5"/>
        <v>0</v>
      </c>
      <c r="I4" s="19">
        <f t="shared" si="5"/>
        <v>0.85465153430284102</v>
      </c>
      <c r="J4" s="19">
        <f t="shared" si="5"/>
        <v>0</v>
      </c>
      <c r="K4" s="19">
        <f t="shared" si="5"/>
        <v>2.8305504498639555</v>
      </c>
      <c r="L4" s="19">
        <f t="shared" si="5"/>
        <v>12.510574745903474</v>
      </c>
      <c r="M4" s="19">
        <f t="shared" si="5"/>
        <v>16.384105895340333</v>
      </c>
      <c r="N4" s="19">
        <f t="shared" si="5"/>
        <v>24.382535141653356</v>
      </c>
      <c r="O4" s="19">
        <f t="shared" si="5"/>
        <v>30.571375064741726</v>
      </c>
      <c r="P4" s="19">
        <f t="shared" si="5"/>
        <v>33.533865398346002</v>
      </c>
      <c r="Q4" s="19">
        <f t="shared" si="5"/>
        <v>38.132956777458091</v>
      </c>
      <c r="R4" s="19">
        <f t="shared" si="5"/>
        <v>31.221673615019952</v>
      </c>
      <c r="S4" s="19">
        <f t="shared" si="5"/>
        <v>29.994729738062585</v>
      </c>
      <c r="T4" s="19">
        <f t="shared" si="5"/>
        <v>23.648756658180861</v>
      </c>
      <c r="U4" s="19">
        <f t="shared" si="5"/>
        <v>29.902632432855967</v>
      </c>
      <c r="V4" s="19">
        <f t="shared" si="5"/>
        <v>34.351125144344934</v>
      </c>
      <c r="W4" s="19">
        <f t="shared" si="5"/>
        <v>27.274340316047077</v>
      </c>
      <c r="X4" s="19">
        <f t="shared" ref="X4" si="6">SUM(X5:X7)</f>
        <v>30.61492953381299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8.0418808774047186</v>
      </c>
      <c r="G5" s="8">
        <v>1.1451540074915671</v>
      </c>
      <c r="H5" s="8">
        <v>0</v>
      </c>
      <c r="I5" s="8">
        <v>0</v>
      </c>
      <c r="J5" s="8">
        <v>0</v>
      </c>
      <c r="K5" s="8">
        <v>0.62036889433996889</v>
      </c>
      <c r="L5" s="8">
        <v>3.3003033759993126</v>
      </c>
      <c r="M5" s="8">
        <v>0</v>
      </c>
      <c r="N5" s="8">
        <v>0.54616578948616978</v>
      </c>
      <c r="O5" s="8">
        <v>0</v>
      </c>
      <c r="P5" s="8">
        <v>0</v>
      </c>
      <c r="Q5" s="8">
        <v>0</v>
      </c>
      <c r="R5" s="8">
        <v>0</v>
      </c>
      <c r="S5" s="8">
        <v>0.2685985696737942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0.43947972196677654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0.86049170892261428</v>
      </c>
      <c r="F7" s="8">
        <v>4.0928904692485446</v>
      </c>
      <c r="G7" s="8">
        <v>5.8647098382044716</v>
      </c>
      <c r="H7" s="8">
        <v>0</v>
      </c>
      <c r="I7" s="8">
        <v>0.85465153430284102</v>
      </c>
      <c r="J7" s="8">
        <v>0</v>
      </c>
      <c r="K7" s="8">
        <v>2.2101815555239868</v>
      </c>
      <c r="L7" s="8">
        <v>9.2102713699041612</v>
      </c>
      <c r="M7" s="8">
        <v>16.384105895340333</v>
      </c>
      <c r="N7" s="8">
        <v>23.836369352167186</v>
      </c>
      <c r="O7" s="8">
        <v>30.571375064741726</v>
      </c>
      <c r="P7" s="8">
        <v>33.533865398346002</v>
      </c>
      <c r="Q7" s="8">
        <v>37.693477055491314</v>
      </c>
      <c r="R7" s="8">
        <v>31.221673615019952</v>
      </c>
      <c r="S7" s="8">
        <v>29.72613116838879</v>
      </c>
      <c r="T7" s="8">
        <v>23.648756658180861</v>
      </c>
      <c r="U7" s="8">
        <v>29.902632432855967</v>
      </c>
      <c r="V7" s="8">
        <v>34.351125144344934</v>
      </c>
      <c r="W7" s="8">
        <v>27.274340316047077</v>
      </c>
      <c r="X7" s="8">
        <v>30.61492953381299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13.768709916810041</v>
      </c>
      <c r="F8" s="19">
        <f t="shared" si="7"/>
        <v>18.71152266975502</v>
      </c>
      <c r="G8" s="19">
        <f t="shared" si="7"/>
        <v>22.848183231614328</v>
      </c>
      <c r="H8" s="19">
        <f t="shared" si="7"/>
        <v>23.311784263912578</v>
      </c>
      <c r="I8" s="19">
        <f t="shared" si="7"/>
        <v>28.913216805012837</v>
      </c>
      <c r="J8" s="19">
        <f t="shared" si="7"/>
        <v>29.344026792134727</v>
      </c>
      <c r="K8" s="19">
        <f t="shared" si="7"/>
        <v>27.113224943965438</v>
      </c>
      <c r="L8" s="19">
        <f t="shared" si="7"/>
        <v>5.3752833363538812</v>
      </c>
      <c r="M8" s="19">
        <f t="shared" si="7"/>
        <v>1.060583694355391</v>
      </c>
      <c r="N8" s="19">
        <f t="shared" si="7"/>
        <v>0</v>
      </c>
      <c r="O8" s="19">
        <f t="shared" si="7"/>
        <v>0.16251638868860463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0.46955396993859055</v>
      </c>
      <c r="U8" s="19">
        <f t="shared" si="7"/>
        <v>0.22658235522868392</v>
      </c>
      <c r="V8" s="19">
        <f t="shared" si="7"/>
        <v>0.20413423542562709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13.768709916810041</v>
      </c>
      <c r="F9" s="8">
        <v>18.71152266975502</v>
      </c>
      <c r="G9" s="8">
        <v>22.848183231614328</v>
      </c>
      <c r="H9" s="8">
        <v>23.311784263912578</v>
      </c>
      <c r="I9" s="8">
        <v>28.913216805012837</v>
      </c>
      <c r="J9" s="8">
        <v>29.344026792134727</v>
      </c>
      <c r="K9" s="8">
        <v>27.113224943965438</v>
      </c>
      <c r="L9" s="8">
        <v>5.3752833363538812</v>
      </c>
      <c r="M9" s="8">
        <v>1.060583694355391</v>
      </c>
      <c r="N9" s="8">
        <v>0</v>
      </c>
      <c r="O9" s="8">
        <v>0.16251638868860463</v>
      </c>
      <c r="P9" s="8">
        <v>0</v>
      </c>
      <c r="Q9" s="8">
        <v>0</v>
      </c>
      <c r="R9" s="8">
        <v>0</v>
      </c>
      <c r="S9" s="8">
        <v>0</v>
      </c>
      <c r="T9" s="8">
        <v>0.46955396993859055</v>
      </c>
      <c r="U9" s="8">
        <v>0.22658235522868392</v>
      </c>
      <c r="V9" s="8">
        <v>0.20413423542562709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2.1654998045292557</v>
      </c>
      <c r="D11" s="19">
        <f t="shared" si="8"/>
        <v>2.4489462818390617</v>
      </c>
      <c r="E11" s="19">
        <f t="shared" si="8"/>
        <v>1.7309440978478827</v>
      </c>
      <c r="F11" s="19">
        <f t="shared" si="8"/>
        <v>2.7444002062121653</v>
      </c>
      <c r="G11" s="19">
        <f t="shared" si="8"/>
        <v>3.0775649787306287</v>
      </c>
      <c r="H11" s="19">
        <f t="shared" si="8"/>
        <v>3.7106628359661551</v>
      </c>
      <c r="I11" s="19">
        <f t="shared" si="8"/>
        <v>4.5845277556756274</v>
      </c>
      <c r="J11" s="19">
        <f t="shared" si="8"/>
        <v>4.3255032263727768</v>
      </c>
      <c r="K11" s="19">
        <f t="shared" si="8"/>
        <v>3.4579690626995085</v>
      </c>
      <c r="L11" s="19">
        <f t="shared" si="8"/>
        <v>2.1023719541467072</v>
      </c>
      <c r="M11" s="19">
        <f t="shared" si="8"/>
        <v>2.5277594741791298</v>
      </c>
      <c r="N11" s="19">
        <f t="shared" si="8"/>
        <v>3.2618149177890929</v>
      </c>
      <c r="O11" s="19">
        <f t="shared" si="8"/>
        <v>3.8137482035494172</v>
      </c>
      <c r="P11" s="19">
        <f t="shared" si="8"/>
        <v>3.8225078333027573</v>
      </c>
      <c r="Q11" s="19">
        <f t="shared" si="8"/>
        <v>3.8429222319257459</v>
      </c>
      <c r="R11" s="19">
        <f t="shared" si="8"/>
        <v>3.2595879742041851</v>
      </c>
      <c r="S11" s="19">
        <f t="shared" si="8"/>
        <v>4.1705576459926075</v>
      </c>
      <c r="T11" s="19">
        <f t="shared" si="8"/>
        <v>4.1279346193786584</v>
      </c>
      <c r="U11" s="19">
        <f t="shared" si="8"/>
        <v>4.8587391828099991</v>
      </c>
      <c r="V11" s="19">
        <f t="shared" si="8"/>
        <v>4.3666961291907063</v>
      </c>
      <c r="W11" s="19">
        <f t="shared" si="8"/>
        <v>4.5295653055739962</v>
      </c>
      <c r="X11" s="19">
        <f t="shared" si="8"/>
        <v>4.0862379726595393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2.1654998045292557</v>
      </c>
      <c r="D13" s="8">
        <v>2.4489462818390617</v>
      </c>
      <c r="E13" s="8">
        <v>1.7309440978478827</v>
      </c>
      <c r="F13" s="8">
        <v>2.7444002062121653</v>
      </c>
      <c r="G13" s="8">
        <v>3.0775649787306287</v>
      </c>
      <c r="H13" s="8">
        <v>3.7106628359661551</v>
      </c>
      <c r="I13" s="8">
        <v>4.5845277556756274</v>
      </c>
      <c r="J13" s="8">
        <v>4.3255032263727768</v>
      </c>
      <c r="K13" s="8">
        <v>3.4579690626995085</v>
      </c>
      <c r="L13" s="8">
        <v>2.1023719541467072</v>
      </c>
      <c r="M13" s="8">
        <v>2.5277594741791298</v>
      </c>
      <c r="N13" s="8">
        <v>3.2618149177890929</v>
      </c>
      <c r="O13" s="8">
        <v>3.8137482035494172</v>
      </c>
      <c r="P13" s="8">
        <v>3.8225078333027573</v>
      </c>
      <c r="Q13" s="8">
        <v>3.8429222319257459</v>
      </c>
      <c r="R13" s="8">
        <v>3.2595879742041851</v>
      </c>
      <c r="S13" s="8">
        <v>4.1705576459926075</v>
      </c>
      <c r="T13" s="8">
        <v>4.1279346193786584</v>
      </c>
      <c r="U13" s="8">
        <v>4.8587391828099991</v>
      </c>
      <c r="V13" s="8">
        <v>4.3666961291907063</v>
      </c>
      <c r="W13" s="8">
        <v>4.5295653055739962</v>
      </c>
      <c r="X13" s="8">
        <v>4.0862379726595393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0.66266149467198587</v>
      </c>
      <c r="D22" s="27">
        <f t="shared" si="10"/>
        <v>0.46839615108895427</v>
      </c>
      <c r="E22" s="27">
        <f t="shared" si="10"/>
        <v>0.11036727239312677</v>
      </c>
      <c r="F22" s="27">
        <f t="shared" si="10"/>
        <v>0.13123925326961247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9.4493147444034115E-2</v>
      </c>
      <c r="L22" s="27">
        <f t="shared" si="10"/>
        <v>0</v>
      </c>
      <c r="M22" s="27">
        <f t="shared" si="10"/>
        <v>7.4386842308644965E-2</v>
      </c>
      <c r="N22" s="27">
        <f t="shared" si="10"/>
        <v>0.2495465592006198</v>
      </c>
      <c r="O22" s="27">
        <f t="shared" si="10"/>
        <v>0.27353639520684003</v>
      </c>
      <c r="P22" s="27">
        <f t="shared" si="10"/>
        <v>0.25803710228540733</v>
      </c>
      <c r="Q22" s="27">
        <f t="shared" si="10"/>
        <v>0.33923352409737567</v>
      </c>
      <c r="R22" s="27">
        <f t="shared" si="10"/>
        <v>0.34005666278304342</v>
      </c>
      <c r="S22" s="27">
        <f t="shared" si="10"/>
        <v>0.36815550310846473</v>
      </c>
      <c r="T22" s="27">
        <f t="shared" si="10"/>
        <v>0.32631807899893767</v>
      </c>
      <c r="U22" s="27">
        <f t="shared" si="10"/>
        <v>0.35784625610170007</v>
      </c>
      <c r="V22" s="27">
        <f t="shared" si="10"/>
        <v>0.20592926823862723</v>
      </c>
      <c r="W22" s="27">
        <f t="shared" si="10"/>
        <v>1.2669853275581615E-2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0.66266149467198587</v>
      </c>
      <c r="D23" s="8">
        <v>0.46839615108895427</v>
      </c>
      <c r="E23" s="8">
        <v>0.11036727239312677</v>
      </c>
      <c r="F23" s="8">
        <v>0.13123925326961247</v>
      </c>
      <c r="G23" s="8">
        <v>0</v>
      </c>
      <c r="H23" s="8">
        <v>0</v>
      </c>
      <c r="I23" s="8">
        <v>0</v>
      </c>
      <c r="J23" s="8">
        <v>0</v>
      </c>
      <c r="K23" s="8">
        <v>9.4493147444034115E-2</v>
      </c>
      <c r="L23" s="8">
        <v>0</v>
      </c>
      <c r="M23" s="8">
        <v>7.4386842308644965E-2</v>
      </c>
      <c r="N23" s="8">
        <v>0.2495465592006198</v>
      </c>
      <c r="O23" s="8">
        <v>0.27353639520684003</v>
      </c>
      <c r="P23" s="8">
        <v>0.25803710228540733</v>
      </c>
      <c r="Q23" s="8">
        <v>0.33923352409737567</v>
      </c>
      <c r="R23" s="8">
        <v>0.34005666278304342</v>
      </c>
      <c r="S23" s="8">
        <v>0.36815550310846473</v>
      </c>
      <c r="T23" s="8">
        <v>0.32631807899893767</v>
      </c>
      <c r="U23" s="8">
        <v>0.35784625610170007</v>
      </c>
      <c r="V23" s="8">
        <v>0.20592926823862723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1.2669853275581615E-2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37.744156119800977</v>
      </c>
      <c r="D26" s="27">
        <f t="shared" si="11"/>
        <v>35.17484524747983</v>
      </c>
      <c r="E26" s="27">
        <f t="shared" si="11"/>
        <v>14.530149716024388</v>
      </c>
      <c r="F26" s="27">
        <f t="shared" si="11"/>
        <v>4.6595141758227197</v>
      </c>
      <c r="G26" s="27">
        <f t="shared" si="11"/>
        <v>8.9601670231000892</v>
      </c>
      <c r="H26" s="27">
        <f t="shared" si="11"/>
        <v>8.5010700939132047</v>
      </c>
      <c r="I26" s="27">
        <f t="shared" si="11"/>
        <v>4.9044963356295206</v>
      </c>
      <c r="J26" s="27">
        <f t="shared" si="11"/>
        <v>0.6529658147335986</v>
      </c>
      <c r="K26" s="27">
        <f t="shared" si="11"/>
        <v>1.2262386954660971</v>
      </c>
      <c r="L26" s="27">
        <f t="shared" si="11"/>
        <v>1.046272028403112</v>
      </c>
      <c r="M26" s="27">
        <f t="shared" si="11"/>
        <v>0.39264149836801215</v>
      </c>
      <c r="N26" s="27">
        <f t="shared" si="11"/>
        <v>0.22000089911807791</v>
      </c>
      <c r="O26" s="27">
        <f t="shared" si="11"/>
        <v>1.4000520681806035</v>
      </c>
      <c r="P26" s="27">
        <f t="shared" si="11"/>
        <v>1.1055801204283096</v>
      </c>
      <c r="Q26" s="27">
        <f t="shared" si="11"/>
        <v>1.445069957927736</v>
      </c>
      <c r="R26" s="27">
        <f t="shared" si="11"/>
        <v>1.1608514144919246</v>
      </c>
      <c r="S26" s="27">
        <f t="shared" si="11"/>
        <v>0.62943986145505959</v>
      </c>
      <c r="T26" s="27">
        <f t="shared" si="11"/>
        <v>1.0744219032786817</v>
      </c>
      <c r="U26" s="27">
        <f t="shared" si="11"/>
        <v>0.9902043691565674</v>
      </c>
      <c r="V26" s="27">
        <f t="shared" si="11"/>
        <v>0.97752283895689129</v>
      </c>
      <c r="W26" s="27">
        <f t="shared" si="11"/>
        <v>0.98730835008003637</v>
      </c>
      <c r="X26" s="27">
        <f t="shared" si="11"/>
        <v>1.0946161352109212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37.744156119800977</v>
      </c>
      <c r="D33" s="19">
        <f t="shared" si="13"/>
        <v>35.17484524747983</v>
      </c>
      <c r="E33" s="19">
        <f t="shared" si="13"/>
        <v>14.530149716024388</v>
      </c>
      <c r="F33" s="19">
        <f t="shared" si="13"/>
        <v>4.6595141758227197</v>
      </c>
      <c r="G33" s="19">
        <f t="shared" si="13"/>
        <v>8.9601670231000892</v>
      </c>
      <c r="H33" s="19">
        <f t="shared" si="13"/>
        <v>8.5010700939132047</v>
      </c>
      <c r="I33" s="19">
        <f t="shared" si="13"/>
        <v>4.9044963356295206</v>
      </c>
      <c r="J33" s="19">
        <f t="shared" si="13"/>
        <v>0.6529658147335986</v>
      </c>
      <c r="K33" s="19">
        <f t="shared" si="13"/>
        <v>1.2262386954660971</v>
      </c>
      <c r="L33" s="19">
        <f t="shared" si="13"/>
        <v>1.046272028403112</v>
      </c>
      <c r="M33" s="19">
        <f t="shared" si="13"/>
        <v>0.39264149836801215</v>
      </c>
      <c r="N33" s="19">
        <f t="shared" si="13"/>
        <v>0.22000089911807791</v>
      </c>
      <c r="O33" s="19">
        <f t="shared" si="13"/>
        <v>1.4000520681806035</v>
      </c>
      <c r="P33" s="19">
        <f t="shared" si="13"/>
        <v>1.1055801204283096</v>
      </c>
      <c r="Q33" s="19">
        <f t="shared" si="13"/>
        <v>1.445069957927736</v>
      </c>
      <c r="R33" s="19">
        <f t="shared" si="13"/>
        <v>1.1608514144919246</v>
      </c>
      <c r="S33" s="19">
        <f t="shared" si="13"/>
        <v>0.62943986145505959</v>
      </c>
      <c r="T33" s="19">
        <f t="shared" si="13"/>
        <v>1.0744219032786817</v>
      </c>
      <c r="U33" s="19">
        <f t="shared" si="13"/>
        <v>0.9902043691565674</v>
      </c>
      <c r="V33" s="19">
        <f t="shared" si="13"/>
        <v>0.97752283895689129</v>
      </c>
      <c r="W33" s="19">
        <f t="shared" si="13"/>
        <v>0.98730835008003637</v>
      </c>
      <c r="X33" s="19">
        <f t="shared" si="13"/>
        <v>1.0946161352109212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2.4873078012273214E-2</v>
      </c>
      <c r="U36" s="8">
        <v>2.7254819703183428E-2</v>
      </c>
      <c r="V36" s="8">
        <v>5.402248198055825E-2</v>
      </c>
      <c r="W36" s="8">
        <v>2.6412581949584825E-2</v>
      </c>
      <c r="X36" s="8">
        <v>4.8595633527668131E-2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0.43338083428110397</v>
      </c>
      <c r="D43" s="8">
        <v>0.40800125155069178</v>
      </c>
      <c r="E43" s="8">
        <v>0.28863276366308926</v>
      </c>
      <c r="F43" s="8">
        <v>0.34280832871103428</v>
      </c>
      <c r="G43" s="8">
        <v>0.68538659376275446</v>
      </c>
      <c r="H43" s="8">
        <v>1.0610420026924556</v>
      </c>
      <c r="I43" s="8">
        <v>0.68879235500406255</v>
      </c>
      <c r="J43" s="8">
        <v>0.6529658147335986</v>
      </c>
      <c r="K43" s="8">
        <v>0.74710892125289508</v>
      </c>
      <c r="L43" s="8">
        <v>0.79138442677104437</v>
      </c>
      <c r="M43" s="8">
        <v>0.39264149836801215</v>
      </c>
      <c r="N43" s="8">
        <v>0.22000089911807791</v>
      </c>
      <c r="O43" s="8">
        <v>0.48289174980893129</v>
      </c>
      <c r="P43" s="8">
        <v>0.45606418635906582</v>
      </c>
      <c r="Q43" s="8">
        <v>0.59748351923815635</v>
      </c>
      <c r="R43" s="8">
        <v>0.59572267321706063</v>
      </c>
      <c r="S43" s="8">
        <v>0.3219753691045652</v>
      </c>
      <c r="T43" s="8">
        <v>0.44206072880845881</v>
      </c>
      <c r="U43" s="8">
        <v>0.84695222989185703</v>
      </c>
      <c r="V43" s="8">
        <v>0.75098119043636813</v>
      </c>
      <c r="W43" s="8">
        <v>0.79187435630697278</v>
      </c>
      <c r="X43" s="8">
        <v>0.89071950516021914</v>
      </c>
    </row>
    <row r="44" spans="1:24" ht="11.25" customHeight="1" x14ac:dyDescent="0.2">
      <c r="A44" s="28" t="s">
        <v>74</v>
      </c>
      <c r="B44" s="7" t="s">
        <v>75</v>
      </c>
      <c r="C44" s="8">
        <v>37.310775285519874</v>
      </c>
      <c r="D44" s="8">
        <v>34.766843995929136</v>
      </c>
      <c r="E44" s="8">
        <v>14.241516952361298</v>
      </c>
      <c r="F44" s="8">
        <v>4.3167058471116855</v>
      </c>
      <c r="G44" s="8">
        <v>8.2747804293373353</v>
      </c>
      <c r="H44" s="8">
        <v>7.440028091220749</v>
      </c>
      <c r="I44" s="8">
        <v>4.2157039806254577</v>
      </c>
      <c r="J44" s="8">
        <v>0</v>
      </c>
      <c r="K44" s="8">
        <v>0.47912977421320213</v>
      </c>
      <c r="L44" s="8">
        <v>0.25488760163206753</v>
      </c>
      <c r="M44" s="8">
        <v>0</v>
      </c>
      <c r="N44" s="8">
        <v>0</v>
      </c>
      <c r="O44" s="8">
        <v>0.91716031837167211</v>
      </c>
      <c r="P44" s="8">
        <v>0.64951593406924379</v>
      </c>
      <c r="Q44" s="8">
        <v>0.84758643868957961</v>
      </c>
      <c r="R44" s="8">
        <v>0.56512874127486401</v>
      </c>
      <c r="S44" s="8">
        <v>0.30746449235049444</v>
      </c>
      <c r="T44" s="8">
        <v>0.60748809645794977</v>
      </c>
      <c r="U44" s="8">
        <v>0.11599731956152687</v>
      </c>
      <c r="V44" s="8">
        <v>0.17251916653996491</v>
      </c>
      <c r="W44" s="8">
        <v>0.16902141182347877</v>
      </c>
      <c r="X44" s="8">
        <v>0.15530099652303392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13.619317715885048</v>
      </c>
      <c r="D51" s="27">
        <v>13.335134996209479</v>
      </c>
      <c r="E51" s="27">
        <v>6.5373808871233674</v>
      </c>
      <c r="F51" s="27">
        <v>7.7753494884676799</v>
      </c>
      <c r="G51" s="27">
        <v>7.193848895473379</v>
      </c>
      <c r="H51" s="27">
        <v>7.5753430138745301</v>
      </c>
      <c r="I51" s="27">
        <v>6.871320819109612</v>
      </c>
      <c r="J51" s="27">
        <v>6.7902280194277358</v>
      </c>
      <c r="K51" s="27">
        <v>6.7251882628377544</v>
      </c>
      <c r="L51" s="27">
        <v>3.7726188737374837</v>
      </c>
      <c r="M51" s="27">
        <v>3.1213360051389136</v>
      </c>
      <c r="N51" s="27">
        <v>3.8841581795614499</v>
      </c>
      <c r="O51" s="27">
        <v>4.2742324190337664</v>
      </c>
      <c r="P51" s="27">
        <v>3.7589967510836075</v>
      </c>
      <c r="Q51" s="27">
        <v>5.0994769957324948</v>
      </c>
      <c r="R51" s="27">
        <v>4.9673715405188243</v>
      </c>
      <c r="S51" s="27">
        <v>5.9988644002201541</v>
      </c>
      <c r="T51" s="27">
        <v>4.8140579035385578</v>
      </c>
      <c r="U51" s="27">
        <v>5.3520742890898534</v>
      </c>
      <c r="V51" s="27">
        <v>5.0239628796823919</v>
      </c>
      <c r="W51" s="27">
        <v>4.6663459847287561</v>
      </c>
      <c r="X51" s="27">
        <v>4.4403506432119997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70.560149760000002</v>
      </c>
      <c r="D2" s="21">
        <f t="shared" ref="D2:X2" si="0">SUM(D3,D17,D22,D25,D26,D51,D52)</f>
        <v>78.223695840000005</v>
      </c>
      <c r="E2" s="21">
        <f t="shared" si="0"/>
        <v>54.442905839999995</v>
      </c>
      <c r="F2" s="21">
        <f t="shared" si="0"/>
        <v>26.723895840000004</v>
      </c>
      <c r="G2" s="21">
        <f t="shared" si="0"/>
        <v>2.9789099999999991</v>
      </c>
      <c r="H2" s="21">
        <f t="shared" si="0"/>
        <v>3.5847899999999995</v>
      </c>
      <c r="I2" s="21">
        <f t="shared" si="0"/>
        <v>2.4740099999999998</v>
      </c>
      <c r="J2" s="21">
        <f t="shared" si="0"/>
        <v>3.7362600000000006</v>
      </c>
      <c r="K2" s="21">
        <f t="shared" si="0"/>
        <v>33.777810000000002</v>
      </c>
      <c r="L2" s="21">
        <f t="shared" si="0"/>
        <v>49.581180000000018</v>
      </c>
      <c r="M2" s="21">
        <f t="shared" si="0"/>
        <v>65.737979999999993</v>
      </c>
      <c r="N2" s="21">
        <f t="shared" si="0"/>
        <v>54.691316640000011</v>
      </c>
      <c r="O2" s="21">
        <f t="shared" si="0"/>
        <v>43.572870000000009</v>
      </c>
      <c r="P2" s="21">
        <f t="shared" si="0"/>
        <v>43.774830000000009</v>
      </c>
      <c r="Q2" s="21">
        <f t="shared" si="0"/>
        <v>26.305289999999989</v>
      </c>
      <c r="R2" s="21">
        <f t="shared" si="0"/>
        <v>21.559229999999999</v>
      </c>
      <c r="S2" s="21">
        <f t="shared" si="0"/>
        <v>28.627830000000014</v>
      </c>
      <c r="T2" s="21">
        <f t="shared" si="0"/>
        <v>33.843986999999991</v>
      </c>
      <c r="U2" s="21">
        <f t="shared" si="0"/>
        <v>43.099967160000013</v>
      </c>
      <c r="V2" s="21">
        <f t="shared" si="0"/>
        <v>39.213907056000004</v>
      </c>
      <c r="W2" s="21">
        <f t="shared" si="0"/>
        <v>33.027249095999991</v>
      </c>
      <c r="X2" s="21">
        <f t="shared" si="0"/>
        <v>31.008053016000009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2.3839639200000011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2.3839639200000011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2.3839639200000011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0.26105867999999999</v>
      </c>
      <c r="V22" s="27">
        <f t="shared" si="17"/>
        <v>0.13860525599999998</v>
      </c>
      <c r="W22" s="27">
        <f t="shared" si="17"/>
        <v>0.27758613599999993</v>
      </c>
      <c r="X22" s="27">
        <f t="shared" ref="X22" si="18">SUM(X23:X24)</f>
        <v>0.27758613599999993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0.12245342399999998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0.13860525599999998</v>
      </c>
      <c r="V24" s="8">
        <f>FC_IND_PPP_PU_E!V24+FC_IND_PPP_PA_E!V24+FC_IND_PPP_PR_E!V24</f>
        <v>0.13860525599999998</v>
      </c>
      <c r="W24" s="8">
        <f>FC_IND_PPP_PU_E!W24+FC_IND_PPP_PA_E!W24+FC_IND_PPP_PR_E!W24</f>
        <v>0.27758613599999993</v>
      </c>
      <c r="X24" s="8">
        <f>FC_IND_PPP_PU_E!X24+FC_IND_PPP_PA_E!X24+FC_IND_PPP_PR_E!X24</f>
        <v>0.27758613599999993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3.0945758400000005</v>
      </c>
      <c r="D26" s="27">
        <f t="shared" ref="D26:W26" si="20">SUM(D27,D33)</f>
        <v>3.0945758400000005</v>
      </c>
      <c r="E26" s="27">
        <f t="shared" si="20"/>
        <v>3.0945758400000001</v>
      </c>
      <c r="F26" s="27">
        <f t="shared" si="20"/>
        <v>3.0945758400000001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3.1915166399999997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0.92410307999999985</v>
      </c>
      <c r="U26" s="27">
        <f t="shared" si="20"/>
        <v>3.2044604400000014</v>
      </c>
      <c r="V26" s="27">
        <f t="shared" si="20"/>
        <v>4.3880659200000016</v>
      </c>
      <c r="W26" s="27">
        <f t="shared" si="20"/>
        <v>1.5472468799999997</v>
      </c>
      <c r="X26" s="27">
        <f t="shared" ref="X26" si="21">SUM(X27,X33)</f>
        <v>1.5472468799999997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3.0945758400000005</v>
      </c>
      <c r="D33" s="19">
        <f t="shared" ref="D33:W33" si="26">SUM(D34:D50)</f>
        <v>3.0945758400000005</v>
      </c>
      <c r="E33" s="19">
        <f t="shared" si="26"/>
        <v>3.0945758400000001</v>
      </c>
      <c r="F33" s="19">
        <f t="shared" si="26"/>
        <v>3.0945758400000001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3.1915166399999997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0.92410307999999985</v>
      </c>
      <c r="U33" s="19">
        <f t="shared" si="26"/>
        <v>3.2044604400000014</v>
      </c>
      <c r="V33" s="19">
        <f t="shared" si="26"/>
        <v>4.3880659200000016</v>
      </c>
      <c r="W33" s="19">
        <f t="shared" si="26"/>
        <v>1.5472468799999997</v>
      </c>
      <c r="X33" s="19">
        <f t="shared" ref="X33" si="27">SUM(X34:X50)</f>
        <v>1.5472468799999997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0.28894751999999996</v>
      </c>
      <c r="U36" s="8">
        <f>FC_IND_PPP_PU_E!U36+FC_IND_PPP_PA_E!U36+FC_IND_PPP_PR_E!U36</f>
        <v>2.8867492800000014</v>
      </c>
      <c r="V36" s="8">
        <f>FC_IND_PPP_PU_E!V36+FC_IND_PPP_PA_E!V36+FC_IND_PPP_PR_E!V36</f>
        <v>3.7529103600000013</v>
      </c>
      <c r="W36" s="8">
        <f>FC_IND_PPP_PU_E!W36+FC_IND_PPP_PA_E!W36+FC_IND_PPP_PR_E!W36</f>
        <v>0.28894751999999996</v>
      </c>
      <c r="X36" s="8">
        <f>FC_IND_PPP_PU_E!X36+FC_IND_PPP_PA_E!X36+FC_IND_PPP_PR_E!X36</f>
        <v>0.28894751999999996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0.30436559999999996</v>
      </c>
      <c r="X37" s="8">
        <f>FC_IND_PPP_PU_E!X37+FC_IND_PPP_PA_E!X37+FC_IND_PPP_PR_E!X37</f>
        <v>0.30436559999999996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0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3.1915166399999997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0.63515555999999995</v>
      </c>
      <c r="U43" s="8">
        <f>FC_IND_PPP_PU_E!U43+FC_IND_PPP_PA_E!U43+FC_IND_PPP_PR_E!U43</f>
        <v>0.3177111600000001</v>
      </c>
      <c r="V43" s="8">
        <f>FC_IND_PPP_PU_E!V43+FC_IND_PPP_PA_E!V43+FC_IND_PPP_PR_E!V43</f>
        <v>0.63515555999999995</v>
      </c>
      <c r="W43" s="8">
        <f>FC_IND_PPP_PU_E!W43+FC_IND_PPP_PA_E!W43+FC_IND_PPP_PR_E!W43</f>
        <v>0.95393375999999974</v>
      </c>
      <c r="X43" s="8">
        <f>FC_IND_PPP_PU_E!X43+FC_IND_PPP_PA_E!X43+FC_IND_PPP_PR_E!X43</f>
        <v>0.95393375999999974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3.0945758400000005</v>
      </c>
      <c r="D44" s="8">
        <f>FC_IND_PPP_PU_E!D44+FC_IND_PPP_PA_E!D44+FC_IND_PPP_PR_E!D44</f>
        <v>3.0945758400000005</v>
      </c>
      <c r="E44" s="8">
        <f>FC_IND_PPP_PU_E!E44+FC_IND_PPP_PA_E!E44+FC_IND_PPP_PR_E!E44</f>
        <v>3.0945758400000001</v>
      </c>
      <c r="F44" s="8">
        <f>FC_IND_PPP_PU_E!F44+FC_IND_PPP_PA_E!F44+FC_IND_PPP_PR_E!F44</f>
        <v>3.0945758400000001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65.081609999999998</v>
      </c>
      <c r="D51" s="27">
        <f>FC_IND_PPP_PU_E!D51+FC_IND_PPP_PA_E!D51+FC_IND_PPP_PR_E!D51</f>
        <v>75.12912</v>
      </c>
      <c r="E51" s="27">
        <f>FC_IND_PPP_PU_E!E51+FC_IND_PPP_PA_E!E51+FC_IND_PPP_PR_E!E51</f>
        <v>51.348329999999997</v>
      </c>
      <c r="F51" s="27">
        <f>FC_IND_PPP_PU_E!F51+FC_IND_PPP_PA_E!F51+FC_IND_PPP_PR_E!F51</f>
        <v>23.629320000000003</v>
      </c>
      <c r="G51" s="27">
        <f>FC_IND_PPP_PU_E!G51+FC_IND_PPP_PA_E!G51+FC_IND_PPP_PR_E!G51</f>
        <v>2.9789099999999991</v>
      </c>
      <c r="H51" s="27">
        <f>FC_IND_PPP_PU_E!H51+FC_IND_PPP_PA_E!H51+FC_IND_PPP_PR_E!H51</f>
        <v>3.5847899999999995</v>
      </c>
      <c r="I51" s="27">
        <f>FC_IND_PPP_PU_E!I51+FC_IND_PPP_PA_E!I51+FC_IND_PPP_PR_E!I51</f>
        <v>2.4740099999999998</v>
      </c>
      <c r="J51" s="27">
        <f>FC_IND_PPP_PU_E!J51+FC_IND_PPP_PA_E!J51+FC_IND_PPP_PR_E!J51</f>
        <v>3.7362600000000006</v>
      </c>
      <c r="K51" s="27">
        <f>FC_IND_PPP_PU_E!K51+FC_IND_PPP_PA_E!K51+FC_IND_PPP_PR_E!K51</f>
        <v>33.777810000000002</v>
      </c>
      <c r="L51" s="27">
        <f>FC_IND_PPP_PU_E!L51+FC_IND_PPP_PA_E!L51+FC_IND_PPP_PR_E!L51</f>
        <v>49.581180000000018</v>
      </c>
      <c r="M51" s="27">
        <f>FC_IND_PPP_PU_E!M51+FC_IND_PPP_PA_E!M51+FC_IND_PPP_PR_E!M51</f>
        <v>65.737979999999993</v>
      </c>
      <c r="N51" s="27">
        <f>FC_IND_PPP_PU_E!N51+FC_IND_PPP_PA_E!N51+FC_IND_PPP_PR_E!N51</f>
        <v>51.499800000000008</v>
      </c>
      <c r="O51" s="27">
        <f>FC_IND_PPP_PU_E!O51+FC_IND_PPP_PA_E!O51+FC_IND_PPP_PR_E!O51</f>
        <v>43.572870000000009</v>
      </c>
      <c r="P51" s="27">
        <f>FC_IND_PPP_PU_E!P51+FC_IND_PPP_PA_E!P51+FC_IND_PPP_PR_E!P51</f>
        <v>43.774830000000009</v>
      </c>
      <c r="Q51" s="27">
        <f>FC_IND_PPP_PU_E!Q51+FC_IND_PPP_PA_E!Q51+FC_IND_PPP_PR_E!Q51</f>
        <v>26.305289999999989</v>
      </c>
      <c r="R51" s="27">
        <f>FC_IND_PPP_PU_E!R51+FC_IND_PPP_PA_E!R51+FC_IND_PPP_PR_E!R51</f>
        <v>21.559229999999999</v>
      </c>
      <c r="S51" s="27">
        <f>FC_IND_PPP_PU_E!S51+FC_IND_PPP_PA_E!S51+FC_IND_PPP_PR_E!S51</f>
        <v>28.627830000000014</v>
      </c>
      <c r="T51" s="27">
        <f>FC_IND_PPP_PU_E!T51+FC_IND_PPP_PA_E!T51+FC_IND_PPP_PR_E!T51</f>
        <v>32.91988391999999</v>
      </c>
      <c r="U51" s="27">
        <f>FC_IND_PPP_PU_E!U51+FC_IND_PPP_PA_E!U51+FC_IND_PPP_PR_E!U51</f>
        <v>39.634448040000009</v>
      </c>
      <c r="V51" s="27">
        <f>FC_IND_PPP_PU_E!V51+FC_IND_PPP_PA_E!V51+FC_IND_PPP_PR_E!V51</f>
        <v>34.687235880000003</v>
      </c>
      <c r="W51" s="27">
        <f>FC_IND_PPP_PU_E!W51+FC_IND_PPP_PA_E!W51+FC_IND_PPP_PR_E!W51</f>
        <v>31.202416079999995</v>
      </c>
      <c r="X51" s="27">
        <f>FC_IND_PPP_PU_E!X51+FC_IND_PPP_PA_E!X51+FC_IND_PPP_PR_E!X51</f>
        <v>29.183220000000009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0.11208959999999998</v>
      </c>
      <c r="D61" s="49">
        <f t="shared" si="31"/>
        <v>13.439865599999999</v>
      </c>
      <c r="E61" s="49">
        <f t="shared" si="31"/>
        <v>2.9119104</v>
      </c>
      <c r="F61" s="49">
        <f t="shared" si="31"/>
        <v>0.78382079999999965</v>
      </c>
      <c r="G61" s="49">
        <f t="shared" si="31"/>
        <v>0</v>
      </c>
      <c r="H61" s="49">
        <f t="shared" si="31"/>
        <v>0</v>
      </c>
      <c r="I61" s="49">
        <f t="shared" si="31"/>
        <v>0.11208959999999998</v>
      </c>
      <c r="J61" s="49">
        <f t="shared" si="31"/>
        <v>0</v>
      </c>
      <c r="K61" s="49">
        <f t="shared" si="31"/>
        <v>0</v>
      </c>
      <c r="L61" s="49">
        <f t="shared" si="31"/>
        <v>9.5199551999999983</v>
      </c>
      <c r="M61" s="49">
        <f t="shared" si="31"/>
        <v>14.336179199999997</v>
      </c>
      <c r="N61" s="49">
        <f t="shared" si="31"/>
        <v>15.680044799999997</v>
      </c>
      <c r="O61" s="49">
        <f t="shared" si="31"/>
        <v>9.6320447999999992</v>
      </c>
      <c r="P61" s="49">
        <f t="shared" si="31"/>
        <v>24.304089599999998</v>
      </c>
      <c r="Q61" s="49">
        <f t="shared" si="31"/>
        <v>24.527865599999998</v>
      </c>
      <c r="R61" s="49">
        <f t="shared" si="31"/>
        <v>18.031910399999997</v>
      </c>
      <c r="S61" s="49">
        <f t="shared" si="31"/>
        <v>21.8401344</v>
      </c>
      <c r="T61" s="49">
        <f t="shared" si="31"/>
        <v>28.896134399999998</v>
      </c>
      <c r="U61" s="49">
        <f t="shared" si="31"/>
        <v>87.248044800000002</v>
      </c>
      <c r="V61" s="49">
        <f t="shared" si="31"/>
        <v>88.928179200000017</v>
      </c>
      <c r="W61" s="49">
        <f t="shared" si="31"/>
        <v>85.792089600000011</v>
      </c>
      <c r="X61" s="49">
        <f t="shared" si="31"/>
        <v>85.344134400000016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0.11208959999999998</v>
      </c>
      <c r="D62" s="52">
        <f>FC_IND_PPP_PU_E!D62+FC_IND_PPP_PA_E!D62+FC_IND_PPP_PR_E!D62</f>
        <v>13.439865599999999</v>
      </c>
      <c r="E62" s="52">
        <f>FC_IND_PPP_PU_E!E62+FC_IND_PPP_PA_E!E62+FC_IND_PPP_PR_E!E62</f>
        <v>2.9119104</v>
      </c>
      <c r="F62" s="52">
        <f>FC_IND_PPP_PU_E!F62+FC_IND_PPP_PA_E!F62+FC_IND_PPP_PR_E!F62</f>
        <v>0.78382079999999965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0.11208959999999998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9.5199551999999983</v>
      </c>
      <c r="M62" s="52">
        <f>FC_IND_PPP_PU_E!M62+FC_IND_PPP_PA_E!M62+FC_IND_PPP_PR_E!M62</f>
        <v>14.336179199999997</v>
      </c>
      <c r="N62" s="52">
        <f>FC_IND_PPP_PU_E!N62+FC_IND_PPP_PA_E!N62+FC_IND_PPP_PR_E!N62</f>
        <v>15.680044799999997</v>
      </c>
      <c r="O62" s="52">
        <f>FC_IND_PPP_PU_E!O62+FC_IND_PPP_PA_E!O62+FC_IND_PPP_PR_E!O62</f>
        <v>9.6320447999999992</v>
      </c>
      <c r="P62" s="52">
        <f>FC_IND_PPP_PU_E!P62+FC_IND_PPP_PA_E!P62+FC_IND_PPP_PR_E!P62</f>
        <v>24.304089599999998</v>
      </c>
      <c r="Q62" s="52">
        <f>FC_IND_PPP_PU_E!Q62+FC_IND_PPP_PA_E!Q62+FC_IND_PPP_PR_E!Q62</f>
        <v>24.527865599999998</v>
      </c>
      <c r="R62" s="52">
        <f>FC_IND_PPP_PU_E!R62+FC_IND_PPP_PA_E!R62+FC_IND_PPP_PR_E!R62</f>
        <v>18.031910399999997</v>
      </c>
      <c r="S62" s="52">
        <f>FC_IND_PPP_PU_E!S62+FC_IND_PPP_PA_E!S62+FC_IND_PPP_PR_E!S62</f>
        <v>21.8401344</v>
      </c>
      <c r="T62" s="52">
        <f>FC_IND_PPP_PU_E!T62+FC_IND_PPP_PA_E!T62+FC_IND_PPP_PR_E!T62</f>
        <v>28.896134399999998</v>
      </c>
      <c r="U62" s="52">
        <f>FC_IND_PPP_PU_E!U62+FC_IND_PPP_PA_E!U62+FC_IND_PPP_PR_E!U62</f>
        <v>87.248044800000002</v>
      </c>
      <c r="V62" s="52">
        <f>FC_IND_PPP_PU_E!V62+FC_IND_PPP_PA_E!V62+FC_IND_PPP_PR_E!V62</f>
        <v>88.928179200000017</v>
      </c>
      <c r="W62" s="52">
        <f>FC_IND_PPP_PU_E!W62+FC_IND_PPP_PA_E!W62+FC_IND_PPP_PR_E!W62</f>
        <v>85.792089600000011</v>
      </c>
      <c r="X62" s="52">
        <f>FC_IND_PPP_PU_E!X62+FC_IND_PPP_PA_E!X62+FC_IND_PPP_PR_E!X62</f>
        <v>85.344134400000016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67.843569016945935</v>
      </c>
      <c r="D2" s="21">
        <f t="shared" ref="D2:X2" si="0">SUM(D3,D17,D22,D25,D26,D51,D52)</f>
        <v>74.357503851628096</v>
      </c>
      <c r="E2" s="21">
        <f t="shared" si="0"/>
        <v>52.112528116557627</v>
      </c>
      <c r="F2" s="21">
        <f t="shared" si="0"/>
        <v>24.67009791764783</v>
      </c>
      <c r="G2" s="21">
        <f t="shared" si="0"/>
        <v>2.8478939071885438</v>
      </c>
      <c r="H2" s="21">
        <f t="shared" si="0"/>
        <v>3.3900705866597476</v>
      </c>
      <c r="I2" s="21">
        <f t="shared" si="0"/>
        <v>2.3659752207499265</v>
      </c>
      <c r="J2" s="21">
        <f t="shared" si="0"/>
        <v>3.6104373286547466</v>
      </c>
      <c r="K2" s="21">
        <f t="shared" si="0"/>
        <v>33.215490615665722</v>
      </c>
      <c r="L2" s="21">
        <f t="shared" si="0"/>
        <v>47.949726827082316</v>
      </c>
      <c r="M2" s="21">
        <f t="shared" si="0"/>
        <v>64.881223437841498</v>
      </c>
      <c r="N2" s="21">
        <f t="shared" si="0"/>
        <v>53.302520002932894</v>
      </c>
      <c r="O2" s="21">
        <f t="shared" si="0"/>
        <v>42.773062326629777</v>
      </c>
      <c r="P2" s="21">
        <f t="shared" si="0"/>
        <v>42.960077062545565</v>
      </c>
      <c r="Q2" s="21">
        <f t="shared" si="0"/>
        <v>26.13117574303509</v>
      </c>
      <c r="R2" s="21">
        <f t="shared" si="0"/>
        <v>21.459478221571967</v>
      </c>
      <c r="S2" s="21">
        <f t="shared" si="0"/>
        <v>28.419244854950154</v>
      </c>
      <c r="T2" s="21">
        <f t="shared" si="0"/>
        <v>33.684224193747234</v>
      </c>
      <c r="U2" s="21">
        <f t="shared" si="0"/>
        <v>42.290026224023173</v>
      </c>
      <c r="V2" s="21">
        <f t="shared" si="0"/>
        <v>38.647982233728023</v>
      </c>
      <c r="W2" s="21">
        <f t="shared" si="0"/>
        <v>32.553008641525203</v>
      </c>
      <c r="X2" s="21">
        <f t="shared" si="0"/>
        <v>30.77845602000577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2.3839639200000011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2.3839639200000011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2.3839639200000011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0.26105867999999999</v>
      </c>
      <c r="V22" s="27">
        <f t="shared" si="10"/>
        <v>0.13860525599999998</v>
      </c>
      <c r="W22" s="27">
        <f t="shared" si="10"/>
        <v>0.27758613599999993</v>
      </c>
      <c r="X22" s="27">
        <f t="shared" si="10"/>
        <v>0.27758613599999993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0.12245342399999998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0.13860525599999998</v>
      </c>
      <c r="V24" s="8">
        <v>0.13860525599999998</v>
      </c>
      <c r="W24" s="8">
        <v>0.27758613599999993</v>
      </c>
      <c r="X24" s="8">
        <v>0.27758613599999993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3.0945758400000005</v>
      </c>
      <c r="D26" s="27">
        <f t="shared" si="11"/>
        <v>3.0945758400000005</v>
      </c>
      <c r="E26" s="27">
        <f t="shared" si="11"/>
        <v>3.0945758400000001</v>
      </c>
      <c r="F26" s="27">
        <f t="shared" si="11"/>
        <v>3.0945758400000001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3.1104732888963618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0.92107896689373692</v>
      </c>
      <c r="U26" s="27">
        <f t="shared" si="11"/>
        <v>3.1980195547148655</v>
      </c>
      <c r="V26" s="27">
        <f t="shared" si="11"/>
        <v>4.3778896470254312</v>
      </c>
      <c r="W26" s="27">
        <f t="shared" si="11"/>
        <v>1.5331783062305195</v>
      </c>
      <c r="X26" s="27">
        <f t="shared" si="11"/>
        <v>1.5399794277575722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3.0945758400000005</v>
      </c>
      <c r="D33" s="19">
        <f t="shared" si="13"/>
        <v>3.0945758400000005</v>
      </c>
      <c r="E33" s="19">
        <f t="shared" si="13"/>
        <v>3.0945758400000001</v>
      </c>
      <c r="F33" s="19">
        <f t="shared" si="13"/>
        <v>3.0945758400000001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3.1104732888963618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0.92107896689373692</v>
      </c>
      <c r="U33" s="19">
        <f t="shared" si="13"/>
        <v>3.1980195547148655</v>
      </c>
      <c r="V33" s="19">
        <f t="shared" si="13"/>
        <v>4.3778896470254312</v>
      </c>
      <c r="W33" s="19">
        <f t="shared" si="13"/>
        <v>1.5331783062305195</v>
      </c>
      <c r="X33" s="19">
        <f t="shared" si="13"/>
        <v>1.5399794277575722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0.28894751999999996</v>
      </c>
      <c r="U36" s="8">
        <v>2.8867492800000014</v>
      </c>
      <c r="V36" s="8">
        <v>3.7529103600000013</v>
      </c>
      <c r="W36" s="8">
        <v>0.28894751999999996</v>
      </c>
      <c r="X36" s="8">
        <v>0.28894751999999996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0.30436559999999996</v>
      </c>
      <c r="X37" s="8">
        <v>0.30436559999999996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3.1104732888963618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0.6321314468937369</v>
      </c>
      <c r="U43" s="8">
        <v>0.31127027471486424</v>
      </c>
      <c r="V43" s="8">
        <v>0.62497928702542971</v>
      </c>
      <c r="W43" s="8">
        <v>0.93986518623051962</v>
      </c>
      <c r="X43" s="8">
        <v>0.94666630775757243</v>
      </c>
    </row>
    <row r="44" spans="1:24" ht="11.25" customHeight="1" x14ac:dyDescent="0.2">
      <c r="A44" s="28" t="s">
        <v>74</v>
      </c>
      <c r="B44" s="7" t="s">
        <v>75</v>
      </c>
      <c r="C44" s="8">
        <v>3.0945758400000005</v>
      </c>
      <c r="D44" s="8">
        <v>3.0945758400000005</v>
      </c>
      <c r="E44" s="8">
        <v>3.0945758400000001</v>
      </c>
      <c r="F44" s="8">
        <v>3.0945758400000001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62.365029256945931</v>
      </c>
      <c r="D51" s="27">
        <v>71.262928011628091</v>
      </c>
      <c r="E51" s="27">
        <v>49.017952276557629</v>
      </c>
      <c r="F51" s="27">
        <v>21.575522077647829</v>
      </c>
      <c r="G51" s="27">
        <v>2.8478939071885438</v>
      </c>
      <c r="H51" s="27">
        <v>3.3900705866597476</v>
      </c>
      <c r="I51" s="27">
        <v>2.3659752207499265</v>
      </c>
      <c r="J51" s="27">
        <v>3.6104373286547466</v>
      </c>
      <c r="K51" s="27">
        <v>33.215490615665722</v>
      </c>
      <c r="L51" s="27">
        <v>47.949726827082316</v>
      </c>
      <c r="M51" s="27">
        <v>64.881223437841498</v>
      </c>
      <c r="N51" s="27">
        <v>50.192046714036529</v>
      </c>
      <c r="O51" s="27">
        <v>42.773062326629777</v>
      </c>
      <c r="P51" s="27">
        <v>42.960077062545565</v>
      </c>
      <c r="Q51" s="27">
        <v>26.13117574303509</v>
      </c>
      <c r="R51" s="27">
        <v>21.459478221571967</v>
      </c>
      <c r="S51" s="27">
        <v>28.419244854950154</v>
      </c>
      <c r="T51" s="27">
        <v>32.763145226853496</v>
      </c>
      <c r="U51" s="27">
        <v>38.830947989308306</v>
      </c>
      <c r="V51" s="27">
        <v>34.131487330702591</v>
      </c>
      <c r="W51" s="27">
        <v>30.742244199294682</v>
      </c>
      <c r="X51" s="27">
        <v>28.960890456248197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0.11208959999999998</v>
      </c>
      <c r="D61" s="49">
        <f t="shared" si="15"/>
        <v>13.439865599999999</v>
      </c>
      <c r="E61" s="49">
        <f t="shared" si="15"/>
        <v>2.9119104</v>
      </c>
      <c r="F61" s="49">
        <f t="shared" si="15"/>
        <v>0.78382079999999965</v>
      </c>
      <c r="G61" s="49">
        <f t="shared" si="15"/>
        <v>0</v>
      </c>
      <c r="H61" s="49">
        <f t="shared" si="15"/>
        <v>0</v>
      </c>
      <c r="I61" s="49">
        <f t="shared" si="15"/>
        <v>0.11208959999999998</v>
      </c>
      <c r="J61" s="49">
        <f t="shared" si="15"/>
        <v>0</v>
      </c>
      <c r="K61" s="49">
        <f t="shared" si="15"/>
        <v>0</v>
      </c>
      <c r="L61" s="49">
        <f t="shared" si="15"/>
        <v>9.5199551999999983</v>
      </c>
      <c r="M61" s="49">
        <f t="shared" si="15"/>
        <v>14.336179199999997</v>
      </c>
      <c r="N61" s="49">
        <f t="shared" si="15"/>
        <v>15.680044799999997</v>
      </c>
      <c r="O61" s="49">
        <f t="shared" si="15"/>
        <v>9.6320447999999992</v>
      </c>
      <c r="P61" s="49">
        <f t="shared" si="15"/>
        <v>24.304089599999998</v>
      </c>
      <c r="Q61" s="49">
        <f t="shared" si="15"/>
        <v>24.527865599999998</v>
      </c>
      <c r="R61" s="49">
        <f t="shared" si="15"/>
        <v>18.031910399999997</v>
      </c>
      <c r="S61" s="49">
        <f t="shared" si="15"/>
        <v>21.8401344</v>
      </c>
      <c r="T61" s="49">
        <f t="shared" si="15"/>
        <v>28.896134399999998</v>
      </c>
      <c r="U61" s="49">
        <f t="shared" si="15"/>
        <v>87.248044800000002</v>
      </c>
      <c r="V61" s="49">
        <f t="shared" si="15"/>
        <v>88.928179200000017</v>
      </c>
      <c r="W61" s="49">
        <f t="shared" si="15"/>
        <v>85.792089600000011</v>
      </c>
      <c r="X61" s="49">
        <f t="shared" si="15"/>
        <v>85.344134400000016</v>
      </c>
    </row>
    <row r="62" spans="1:24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13.439865599999999</v>
      </c>
      <c r="E62" s="52">
        <v>2.9119104</v>
      </c>
      <c r="F62" s="52">
        <v>0.78382079999999965</v>
      </c>
      <c r="G62" s="52">
        <v>0</v>
      </c>
      <c r="H62" s="52">
        <v>0</v>
      </c>
      <c r="I62" s="52">
        <v>0.11208959999999998</v>
      </c>
      <c r="J62" s="52">
        <v>0</v>
      </c>
      <c r="K62" s="52">
        <v>0</v>
      </c>
      <c r="L62" s="52">
        <v>9.5199551999999983</v>
      </c>
      <c r="M62" s="52">
        <v>14.336179199999997</v>
      </c>
      <c r="N62" s="52">
        <v>15.680044799999997</v>
      </c>
      <c r="O62" s="52">
        <v>9.6320447999999992</v>
      </c>
      <c r="P62" s="52">
        <v>24.304089599999998</v>
      </c>
      <c r="Q62" s="52">
        <v>24.527865599999998</v>
      </c>
      <c r="R62" s="52">
        <v>18.031910399999997</v>
      </c>
      <c r="S62" s="52">
        <v>21.8401344</v>
      </c>
      <c r="T62" s="52">
        <v>28.896134399999998</v>
      </c>
      <c r="U62" s="52">
        <v>87.248044800000002</v>
      </c>
      <c r="V62" s="52">
        <v>88.928179200000017</v>
      </c>
      <c r="W62" s="52">
        <v>85.792089600000011</v>
      </c>
      <c r="X62" s="52">
        <v>85.344134400000016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2.7165807430540627</v>
      </c>
      <c r="D2" s="21">
        <f t="shared" ref="D2:X2" si="0">SUM(D3,D17,D22,D25,D26,D51,D52)</f>
        <v>3.8661919883719031</v>
      </c>
      <c r="E2" s="21">
        <f t="shared" si="0"/>
        <v>2.3303777234423664</v>
      </c>
      <c r="F2" s="21">
        <f t="shared" si="0"/>
        <v>2.0537979223521758</v>
      </c>
      <c r="G2" s="21">
        <f t="shared" si="0"/>
        <v>0.13101609281145532</v>
      </c>
      <c r="H2" s="21">
        <f t="shared" si="0"/>
        <v>0.19471941334025206</v>
      </c>
      <c r="I2" s="21">
        <f t="shared" si="0"/>
        <v>0.10803477925007346</v>
      </c>
      <c r="J2" s="21">
        <f t="shared" si="0"/>
        <v>0.12582267134525399</v>
      </c>
      <c r="K2" s="21">
        <f t="shared" si="0"/>
        <v>0.5623193843342803</v>
      </c>
      <c r="L2" s="21">
        <f t="shared" si="0"/>
        <v>1.6314531729177038</v>
      </c>
      <c r="M2" s="21">
        <f t="shared" si="0"/>
        <v>0.85675656215850016</v>
      </c>
      <c r="N2" s="21">
        <f t="shared" si="0"/>
        <v>1.3887966370671201</v>
      </c>
      <c r="O2" s="21">
        <f t="shared" si="0"/>
        <v>0.79980767337022995</v>
      </c>
      <c r="P2" s="21">
        <f t="shared" si="0"/>
        <v>0.81475293745444677</v>
      </c>
      <c r="Q2" s="21">
        <f t="shared" si="0"/>
        <v>0.17411425696489799</v>
      </c>
      <c r="R2" s="21">
        <f t="shared" si="0"/>
        <v>9.9751778428032178E-2</v>
      </c>
      <c r="S2" s="21">
        <f t="shared" si="0"/>
        <v>0.2085851450498602</v>
      </c>
      <c r="T2" s="21">
        <f t="shared" si="0"/>
        <v>0.15976280625275951</v>
      </c>
      <c r="U2" s="21">
        <f t="shared" si="0"/>
        <v>0.80994093597683714</v>
      </c>
      <c r="V2" s="21">
        <f t="shared" si="0"/>
        <v>0.56592482227198526</v>
      </c>
      <c r="W2" s="21">
        <f t="shared" si="0"/>
        <v>0.47424045447479529</v>
      </c>
      <c r="X2" s="21">
        <f t="shared" si="0"/>
        <v>0.22959699599423772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8.104335110363782E-2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3.0241131062630766E-3</v>
      </c>
      <c r="U26" s="27">
        <f t="shared" si="11"/>
        <v>6.4408852851358936E-3</v>
      </c>
      <c r="V26" s="27">
        <f t="shared" si="11"/>
        <v>1.0176272974570242E-2</v>
      </c>
      <c r="W26" s="27">
        <f t="shared" si="11"/>
        <v>1.4068573769480104E-2</v>
      </c>
      <c r="X26" s="27">
        <f t="shared" si="11"/>
        <v>7.2674522424272889E-3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8.104335110363782E-2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3.0241131062630766E-3</v>
      </c>
      <c r="U33" s="19">
        <f t="shared" si="13"/>
        <v>6.4408852851358936E-3</v>
      </c>
      <c r="V33" s="19">
        <f t="shared" si="13"/>
        <v>1.0176272974570242E-2</v>
      </c>
      <c r="W33" s="19">
        <f t="shared" si="13"/>
        <v>1.4068573769480104E-2</v>
      </c>
      <c r="X33" s="19">
        <f t="shared" si="13"/>
        <v>7.2674522424272889E-3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8.104335110363782E-2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3.0241131062630766E-3</v>
      </c>
      <c r="U43" s="8">
        <v>6.4408852851358936E-3</v>
      </c>
      <c r="V43" s="8">
        <v>1.0176272974570242E-2</v>
      </c>
      <c r="W43" s="8">
        <v>1.4068573769480104E-2</v>
      </c>
      <c r="X43" s="8">
        <v>7.2674522424272889E-3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2.7165807430540627</v>
      </c>
      <c r="D51" s="27">
        <v>3.8661919883719031</v>
      </c>
      <c r="E51" s="27">
        <v>2.3303777234423664</v>
      </c>
      <c r="F51" s="27">
        <v>2.0537979223521758</v>
      </c>
      <c r="G51" s="27">
        <v>0.13101609281145532</v>
      </c>
      <c r="H51" s="27">
        <v>0.19471941334025206</v>
      </c>
      <c r="I51" s="27">
        <v>0.10803477925007346</v>
      </c>
      <c r="J51" s="27">
        <v>0.12582267134525399</v>
      </c>
      <c r="K51" s="27">
        <v>0.5623193843342803</v>
      </c>
      <c r="L51" s="27">
        <v>1.6314531729177038</v>
      </c>
      <c r="M51" s="27">
        <v>0.85675656215850016</v>
      </c>
      <c r="N51" s="27">
        <v>1.3077532859634822</v>
      </c>
      <c r="O51" s="27">
        <v>0.79980767337022995</v>
      </c>
      <c r="P51" s="27">
        <v>0.81475293745444677</v>
      </c>
      <c r="Q51" s="27">
        <v>0.17411425696489799</v>
      </c>
      <c r="R51" s="27">
        <v>9.9751778428032178E-2</v>
      </c>
      <c r="S51" s="27">
        <v>0.2085851450498602</v>
      </c>
      <c r="T51" s="27">
        <v>0.15673869314649644</v>
      </c>
      <c r="U51" s="27">
        <v>0.80350005069170127</v>
      </c>
      <c r="V51" s="27">
        <v>0.55574854929741502</v>
      </c>
      <c r="W51" s="27">
        <v>0.46017188070531517</v>
      </c>
      <c r="X51" s="27">
        <v>0.22232954375181044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325.29436113600002</v>
      </c>
      <c r="D2" s="21">
        <f t="shared" ref="D2:X2" si="0">SUM(D3,D17,D22,D25,D26,D51,D52)</f>
        <v>274.98307237200004</v>
      </c>
      <c r="E2" s="21">
        <f t="shared" si="0"/>
        <v>290.67124957200002</v>
      </c>
      <c r="F2" s="21">
        <f t="shared" si="0"/>
        <v>301.58197621200003</v>
      </c>
      <c r="G2" s="21">
        <f t="shared" si="0"/>
        <v>278.636479812</v>
      </c>
      <c r="H2" s="21">
        <f t="shared" si="0"/>
        <v>276.56080120800004</v>
      </c>
      <c r="I2" s="21">
        <f t="shared" si="0"/>
        <v>282.74554324799999</v>
      </c>
      <c r="J2" s="21">
        <f t="shared" si="0"/>
        <v>299.13201640800008</v>
      </c>
      <c r="K2" s="21">
        <f t="shared" si="0"/>
        <v>265.72086176400001</v>
      </c>
      <c r="L2" s="21">
        <f t="shared" si="0"/>
        <v>253.10687248800002</v>
      </c>
      <c r="M2" s="21">
        <f t="shared" si="0"/>
        <v>272.37356186400001</v>
      </c>
      <c r="N2" s="21">
        <f t="shared" si="0"/>
        <v>296.71985174400004</v>
      </c>
      <c r="O2" s="21">
        <f t="shared" si="0"/>
        <v>303.57099374400008</v>
      </c>
      <c r="P2" s="21">
        <f t="shared" si="0"/>
        <v>283.57016994000003</v>
      </c>
      <c r="Q2" s="21">
        <f t="shared" si="0"/>
        <v>250.58759522400004</v>
      </c>
      <c r="R2" s="21">
        <f t="shared" si="0"/>
        <v>244.20339126000002</v>
      </c>
      <c r="S2" s="21">
        <f t="shared" si="0"/>
        <v>249.61708166400004</v>
      </c>
      <c r="T2" s="21">
        <f t="shared" si="0"/>
        <v>249.24720164400003</v>
      </c>
      <c r="U2" s="21">
        <f t="shared" si="0"/>
        <v>256.655284704</v>
      </c>
      <c r="V2" s="21">
        <f t="shared" si="0"/>
        <v>236.71253865600002</v>
      </c>
      <c r="W2" s="21">
        <f t="shared" si="0"/>
        <v>246.14907152400002</v>
      </c>
      <c r="X2" s="21">
        <f t="shared" si="0"/>
        <v>240.34722724800002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19.939416695999999</v>
      </c>
      <c r="D3" s="24">
        <f t="shared" si="1"/>
        <v>13.950298331999999</v>
      </c>
      <c r="E3" s="24">
        <f t="shared" si="1"/>
        <v>16.129997531999997</v>
      </c>
      <c r="F3" s="24">
        <f t="shared" si="1"/>
        <v>13.950298331999999</v>
      </c>
      <c r="G3" s="24">
        <f t="shared" si="1"/>
        <v>11.770599131999999</v>
      </c>
      <c r="H3" s="24">
        <f t="shared" si="1"/>
        <v>10.753331687999996</v>
      </c>
      <c r="I3" s="24">
        <f t="shared" si="1"/>
        <v>10.753331687999996</v>
      </c>
      <c r="J3" s="24">
        <f t="shared" si="1"/>
        <v>10.753331687999996</v>
      </c>
      <c r="K3" s="24">
        <f t="shared" si="1"/>
        <v>5.3766658439999988</v>
      </c>
      <c r="L3" s="24">
        <f t="shared" si="1"/>
        <v>8.7778972079999988</v>
      </c>
      <c r="M3" s="24">
        <f t="shared" si="1"/>
        <v>6.3939332879999968</v>
      </c>
      <c r="N3" s="24">
        <f t="shared" si="1"/>
        <v>11.454518447999998</v>
      </c>
      <c r="O3" s="24">
        <f t="shared" si="1"/>
        <v>11.454518447999998</v>
      </c>
      <c r="P3" s="24">
        <f t="shared" si="1"/>
        <v>10.934173044</v>
      </c>
      <c r="Q3" s="24">
        <f t="shared" si="1"/>
        <v>11.454518447999998</v>
      </c>
      <c r="R3" s="24">
        <f t="shared" si="1"/>
        <v>7.9749428039999986</v>
      </c>
      <c r="S3" s="24">
        <f t="shared" si="1"/>
        <v>8.7829213679999967</v>
      </c>
      <c r="T3" s="24">
        <f t="shared" si="1"/>
        <v>10.425155075999998</v>
      </c>
      <c r="U3" s="24">
        <f t="shared" si="1"/>
        <v>8.7829213679999967</v>
      </c>
      <c r="V3" s="24">
        <f t="shared" si="1"/>
        <v>7.1879227200000004</v>
      </c>
      <c r="W3" s="24">
        <f t="shared" si="1"/>
        <v>10.384889363999998</v>
      </c>
      <c r="X3" s="24">
        <f t="shared" ref="X3" si="2">SUM(X4,X8,X11)</f>
        <v>8.0660195279999964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7.1515501200000022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2.3839639200000011</v>
      </c>
      <c r="M4" s="19">
        <f t="shared" si="3"/>
        <v>0</v>
      </c>
      <c r="N4" s="19">
        <f t="shared" si="3"/>
        <v>5.0605851600000005</v>
      </c>
      <c r="O4" s="19">
        <f t="shared" si="3"/>
        <v>5.0605851600000005</v>
      </c>
      <c r="P4" s="19">
        <f t="shared" si="3"/>
        <v>7.7372064000000007</v>
      </c>
      <c r="Q4" s="19">
        <f t="shared" si="3"/>
        <v>5.0605851600000005</v>
      </c>
      <c r="R4" s="19">
        <f t="shared" si="3"/>
        <v>4.7779761599999997</v>
      </c>
      <c r="S4" s="19">
        <f t="shared" si="3"/>
        <v>2.3889880799999998</v>
      </c>
      <c r="T4" s="19">
        <f t="shared" si="3"/>
        <v>6.268980599999999</v>
      </c>
      <c r="U4" s="19">
        <f t="shared" si="3"/>
        <v>2.3889880799999998</v>
      </c>
      <c r="V4" s="19">
        <f t="shared" si="3"/>
        <v>1.4334613199999999</v>
      </c>
      <c r="W4" s="19">
        <f t="shared" si="3"/>
        <v>1.4334613199999999</v>
      </c>
      <c r="X4" s="19">
        <f t="shared" ref="X4" si="4">SUM(X5:X7)</f>
        <v>1.6720862399999998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2.6766212399999998</v>
      </c>
      <c r="O5" s="8">
        <v>2.6766212399999998</v>
      </c>
      <c r="P5" s="8">
        <v>5.3532424799999996</v>
      </c>
      <c r="Q5" s="8">
        <v>2.6766212399999998</v>
      </c>
      <c r="R5" s="8">
        <v>0</v>
      </c>
      <c r="S5" s="8">
        <v>0</v>
      </c>
      <c r="T5" s="8">
        <v>0.53547767999999973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7.1515501200000022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2.3839639200000011</v>
      </c>
      <c r="M7" s="8">
        <v>0</v>
      </c>
      <c r="N7" s="8">
        <v>2.3839639200000011</v>
      </c>
      <c r="O7" s="8">
        <v>2.3839639200000011</v>
      </c>
      <c r="P7" s="8">
        <v>2.3839639200000011</v>
      </c>
      <c r="Q7" s="8">
        <v>2.3839639200000011</v>
      </c>
      <c r="R7" s="8">
        <v>4.7779761599999997</v>
      </c>
      <c r="S7" s="8">
        <v>2.3889880799999998</v>
      </c>
      <c r="T7" s="8">
        <v>5.7335029199999994</v>
      </c>
      <c r="U7" s="8">
        <v>2.3889880799999998</v>
      </c>
      <c r="V7" s="8">
        <v>1.4334613199999999</v>
      </c>
      <c r="W7" s="8">
        <v>1.4334613199999999</v>
      </c>
      <c r="X7" s="8">
        <v>1.6720862399999998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4.3593983999999999</v>
      </c>
      <c r="E8" s="19">
        <f t="shared" si="5"/>
        <v>6.539097599999999</v>
      </c>
      <c r="F8" s="19">
        <f t="shared" si="5"/>
        <v>4.3593983999999999</v>
      </c>
      <c r="G8" s="19">
        <f t="shared" si="5"/>
        <v>2.1796991999999999</v>
      </c>
      <c r="H8" s="19">
        <f t="shared" si="5"/>
        <v>4.3593983999999999</v>
      </c>
      <c r="I8" s="19">
        <f t="shared" si="5"/>
        <v>4.3593983999999999</v>
      </c>
      <c r="J8" s="19">
        <f t="shared" si="5"/>
        <v>4.3593983999999999</v>
      </c>
      <c r="K8" s="19">
        <f t="shared" si="5"/>
        <v>2.1796991999999999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4.3593983999999999</v>
      </c>
      <c r="E9" s="8">
        <v>6.539097599999999</v>
      </c>
      <c r="F9" s="8">
        <v>4.3593983999999999</v>
      </c>
      <c r="G9" s="8">
        <v>2.1796991999999999</v>
      </c>
      <c r="H9" s="8">
        <v>4.3593983999999999</v>
      </c>
      <c r="I9" s="8">
        <v>4.3593983999999999</v>
      </c>
      <c r="J9" s="8">
        <v>4.3593983999999999</v>
      </c>
      <c r="K9" s="8">
        <v>2.1796991999999999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12.787866575999997</v>
      </c>
      <c r="D11" s="19">
        <f t="shared" si="6"/>
        <v>9.5908999319999992</v>
      </c>
      <c r="E11" s="19">
        <f t="shared" si="6"/>
        <v>9.5908999319999992</v>
      </c>
      <c r="F11" s="19">
        <f t="shared" si="6"/>
        <v>9.5908999319999992</v>
      </c>
      <c r="G11" s="19">
        <f t="shared" si="6"/>
        <v>9.5908999319999992</v>
      </c>
      <c r="H11" s="19">
        <f t="shared" si="6"/>
        <v>6.3939332879999968</v>
      </c>
      <c r="I11" s="19">
        <f t="shared" si="6"/>
        <v>6.3939332879999968</v>
      </c>
      <c r="J11" s="19">
        <f t="shared" si="6"/>
        <v>6.3939332879999968</v>
      </c>
      <c r="K11" s="19">
        <f t="shared" si="6"/>
        <v>3.1969666439999989</v>
      </c>
      <c r="L11" s="19">
        <f t="shared" si="6"/>
        <v>6.3939332879999968</v>
      </c>
      <c r="M11" s="19">
        <f t="shared" si="6"/>
        <v>6.3939332879999968</v>
      </c>
      <c r="N11" s="19">
        <f t="shared" si="6"/>
        <v>6.3939332879999968</v>
      </c>
      <c r="O11" s="19">
        <f t="shared" si="6"/>
        <v>6.3939332879999968</v>
      </c>
      <c r="P11" s="19">
        <f t="shared" si="6"/>
        <v>3.1969666439999989</v>
      </c>
      <c r="Q11" s="19">
        <f t="shared" si="6"/>
        <v>6.3939332879999968</v>
      </c>
      <c r="R11" s="19">
        <f t="shared" si="6"/>
        <v>3.1969666439999989</v>
      </c>
      <c r="S11" s="19">
        <f t="shared" si="6"/>
        <v>6.3939332879999968</v>
      </c>
      <c r="T11" s="19">
        <f t="shared" si="6"/>
        <v>4.1561744759999986</v>
      </c>
      <c r="U11" s="19">
        <f t="shared" si="6"/>
        <v>6.3939332879999968</v>
      </c>
      <c r="V11" s="19">
        <f t="shared" si="6"/>
        <v>5.7544614000000003</v>
      </c>
      <c r="W11" s="19">
        <f t="shared" si="6"/>
        <v>8.9514280439999983</v>
      </c>
      <c r="X11" s="19">
        <f t="shared" si="6"/>
        <v>6.3939332879999968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12.787866575999997</v>
      </c>
      <c r="D13" s="8">
        <v>9.5908999319999992</v>
      </c>
      <c r="E13" s="8">
        <v>9.5908999319999992</v>
      </c>
      <c r="F13" s="8">
        <v>9.5908999319999992</v>
      </c>
      <c r="G13" s="8">
        <v>9.5908999319999992</v>
      </c>
      <c r="H13" s="8">
        <v>6.3939332879999968</v>
      </c>
      <c r="I13" s="8">
        <v>6.3939332879999968</v>
      </c>
      <c r="J13" s="8">
        <v>6.3939332879999968</v>
      </c>
      <c r="K13" s="8">
        <v>3.1969666439999989</v>
      </c>
      <c r="L13" s="8">
        <v>6.3939332879999968</v>
      </c>
      <c r="M13" s="8">
        <v>6.3939332879999968</v>
      </c>
      <c r="N13" s="8">
        <v>6.3939332879999968</v>
      </c>
      <c r="O13" s="8">
        <v>6.3939332879999968</v>
      </c>
      <c r="P13" s="8">
        <v>3.1969666439999989</v>
      </c>
      <c r="Q13" s="8">
        <v>6.3939332879999968</v>
      </c>
      <c r="R13" s="8">
        <v>3.1969666439999989</v>
      </c>
      <c r="S13" s="8">
        <v>6.3939332879999968</v>
      </c>
      <c r="T13" s="8">
        <v>4.1561744759999986</v>
      </c>
      <c r="U13" s="8">
        <v>6.3939332879999968</v>
      </c>
      <c r="V13" s="8">
        <v>5.7544614000000003</v>
      </c>
      <c r="W13" s="8">
        <v>8.9514280439999983</v>
      </c>
      <c r="X13" s="8">
        <v>6.3939332879999968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1.3875550559999998</v>
      </c>
      <c r="N22" s="27">
        <f t="shared" si="8"/>
        <v>1.3875550559999998</v>
      </c>
      <c r="O22" s="27">
        <f t="shared" si="8"/>
        <v>1.3875550559999998</v>
      </c>
      <c r="P22" s="27">
        <f t="shared" si="8"/>
        <v>1.3875550559999998</v>
      </c>
      <c r="Q22" s="27">
        <f t="shared" si="8"/>
        <v>1.3875550559999998</v>
      </c>
      <c r="R22" s="27">
        <f t="shared" si="8"/>
        <v>1.3875550559999998</v>
      </c>
      <c r="S22" s="27">
        <f t="shared" si="8"/>
        <v>1.3875550559999998</v>
      </c>
      <c r="T22" s="27">
        <f t="shared" si="8"/>
        <v>0.83275840800000001</v>
      </c>
      <c r="U22" s="27">
        <f t="shared" si="8"/>
        <v>1.0607621759999999</v>
      </c>
      <c r="V22" s="27">
        <f t="shared" si="8"/>
        <v>0.67762569599999978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0.36698464799999991</v>
      </c>
      <c r="V23" s="8">
        <v>0.12245342399999998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1.3875550559999998</v>
      </c>
      <c r="N24" s="8">
        <v>1.3875550559999998</v>
      </c>
      <c r="O24" s="8">
        <v>1.3875550559999998</v>
      </c>
      <c r="P24" s="8">
        <v>1.3875550559999998</v>
      </c>
      <c r="Q24" s="8">
        <v>1.3875550559999998</v>
      </c>
      <c r="R24" s="8">
        <v>1.3875550559999998</v>
      </c>
      <c r="S24" s="8">
        <v>1.3875550559999998</v>
      </c>
      <c r="T24" s="8">
        <v>0.83275840800000001</v>
      </c>
      <c r="U24" s="8">
        <v>0.69377752799999992</v>
      </c>
      <c r="V24" s="8">
        <v>0.55517227199999974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142.42371444</v>
      </c>
      <c r="D26" s="27">
        <f t="shared" si="9"/>
        <v>99.161834040000016</v>
      </c>
      <c r="E26" s="27">
        <f t="shared" si="9"/>
        <v>61.877372040000012</v>
      </c>
      <c r="F26" s="27">
        <f t="shared" si="9"/>
        <v>61.789907879999987</v>
      </c>
      <c r="G26" s="27">
        <f t="shared" si="9"/>
        <v>58.695610680000001</v>
      </c>
      <c r="H26" s="27">
        <f t="shared" si="9"/>
        <v>58.596509519999998</v>
      </c>
      <c r="I26" s="27">
        <f t="shared" si="9"/>
        <v>55.188151560000001</v>
      </c>
      <c r="J26" s="27">
        <f t="shared" si="9"/>
        <v>52.03499472</v>
      </c>
      <c r="K26" s="27">
        <f t="shared" si="9"/>
        <v>39.803875920000003</v>
      </c>
      <c r="L26" s="27">
        <f t="shared" si="9"/>
        <v>39.894965280000008</v>
      </c>
      <c r="M26" s="27">
        <f t="shared" si="9"/>
        <v>39.760103520000001</v>
      </c>
      <c r="N26" s="27">
        <f t="shared" si="9"/>
        <v>42.838518240000006</v>
      </c>
      <c r="O26" s="27">
        <f t="shared" si="9"/>
        <v>42.671550240000002</v>
      </c>
      <c r="P26" s="27">
        <f t="shared" si="9"/>
        <v>36.419451840000008</v>
      </c>
      <c r="Q26" s="27">
        <f t="shared" si="9"/>
        <v>36.694341720000011</v>
      </c>
      <c r="R26" s="27">
        <f t="shared" si="9"/>
        <v>45.301433400000008</v>
      </c>
      <c r="S26" s="27">
        <f t="shared" si="9"/>
        <v>42.232665240000003</v>
      </c>
      <c r="T26" s="27">
        <f t="shared" si="9"/>
        <v>42.94399464</v>
      </c>
      <c r="U26" s="27">
        <f t="shared" si="9"/>
        <v>32.735414880000008</v>
      </c>
      <c r="V26" s="27">
        <f t="shared" si="9"/>
        <v>37.435563000000002</v>
      </c>
      <c r="W26" s="27">
        <f t="shared" si="9"/>
        <v>37.391193720000004</v>
      </c>
      <c r="X26" s="27">
        <f t="shared" si="9"/>
        <v>33.956689680000004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142.42371444</v>
      </c>
      <c r="D33" s="19">
        <f t="shared" si="11"/>
        <v>99.161834040000016</v>
      </c>
      <c r="E33" s="19">
        <f t="shared" si="11"/>
        <v>61.877372040000012</v>
      </c>
      <c r="F33" s="19">
        <f t="shared" si="11"/>
        <v>61.789907879999987</v>
      </c>
      <c r="G33" s="19">
        <f t="shared" si="11"/>
        <v>58.695610680000001</v>
      </c>
      <c r="H33" s="19">
        <f t="shared" si="11"/>
        <v>58.596509519999998</v>
      </c>
      <c r="I33" s="19">
        <f t="shared" si="11"/>
        <v>55.188151560000001</v>
      </c>
      <c r="J33" s="19">
        <f t="shared" si="11"/>
        <v>52.03499472</v>
      </c>
      <c r="K33" s="19">
        <f t="shared" si="11"/>
        <v>39.803875920000003</v>
      </c>
      <c r="L33" s="19">
        <f t="shared" si="11"/>
        <v>39.894965280000008</v>
      </c>
      <c r="M33" s="19">
        <f t="shared" si="11"/>
        <v>39.760103520000001</v>
      </c>
      <c r="N33" s="19">
        <f t="shared" si="11"/>
        <v>42.838518240000006</v>
      </c>
      <c r="O33" s="19">
        <f t="shared" si="11"/>
        <v>42.671550240000002</v>
      </c>
      <c r="P33" s="19">
        <f t="shared" si="11"/>
        <v>36.419451840000008</v>
      </c>
      <c r="Q33" s="19">
        <f t="shared" si="11"/>
        <v>36.694341720000011</v>
      </c>
      <c r="R33" s="19">
        <f t="shared" si="11"/>
        <v>45.301433400000008</v>
      </c>
      <c r="S33" s="19">
        <f t="shared" si="11"/>
        <v>42.232665240000003</v>
      </c>
      <c r="T33" s="19">
        <f t="shared" si="11"/>
        <v>42.94399464</v>
      </c>
      <c r="U33" s="19">
        <f t="shared" si="11"/>
        <v>32.735414880000008</v>
      </c>
      <c r="V33" s="19">
        <f t="shared" si="11"/>
        <v>37.435563000000002</v>
      </c>
      <c r="W33" s="19">
        <f t="shared" si="11"/>
        <v>37.391193720000004</v>
      </c>
      <c r="X33" s="19">
        <f t="shared" si="11"/>
        <v>33.956689680000004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5.8632267600000008</v>
      </c>
      <c r="D36" s="8">
        <v>2.9317269599999989</v>
      </c>
      <c r="E36" s="8">
        <v>2.9317269599999989</v>
      </c>
      <c r="F36" s="8">
        <v>5.8632267600000008</v>
      </c>
      <c r="G36" s="8">
        <v>5.8632267600000008</v>
      </c>
      <c r="H36" s="8">
        <v>11.726453520000002</v>
      </c>
      <c r="I36" s="8">
        <v>14.658180480000002</v>
      </c>
      <c r="J36" s="8">
        <v>14.645459520000001</v>
      </c>
      <c r="K36" s="8">
        <v>11.716458480000002</v>
      </c>
      <c r="L36" s="8">
        <v>11.716458480000002</v>
      </c>
      <c r="M36" s="8">
        <v>11.716458480000002</v>
      </c>
      <c r="N36" s="8">
        <v>11.716458480000002</v>
      </c>
      <c r="O36" s="8">
        <v>14.645459520000001</v>
      </c>
      <c r="P36" s="8">
        <v>14.645459520000001</v>
      </c>
      <c r="Q36" s="8">
        <v>8.7872302800000011</v>
      </c>
      <c r="R36" s="8">
        <v>14.434200720000002</v>
      </c>
      <c r="S36" s="8">
        <v>14.434200720000002</v>
      </c>
      <c r="T36" s="8">
        <v>13.579851960000003</v>
      </c>
      <c r="U36" s="8">
        <v>10.970010720000003</v>
      </c>
      <c r="V36" s="8">
        <v>10.103849640000002</v>
      </c>
      <c r="W36" s="8">
        <v>7.8013558800000027</v>
      </c>
      <c r="X36" s="8">
        <v>8.9569188000000004</v>
      </c>
    </row>
    <row r="37" spans="1:24" ht="11.25" customHeight="1" x14ac:dyDescent="0.2">
      <c r="A37" s="28" t="s">
        <v>60</v>
      </c>
      <c r="B37" s="7" t="s">
        <v>61</v>
      </c>
      <c r="C37" s="8">
        <v>3.0456518399999988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19.019987999999998</v>
      </c>
      <c r="D43" s="8">
        <v>12.679903080000001</v>
      </c>
      <c r="E43" s="8">
        <v>6.340084919999998</v>
      </c>
      <c r="F43" s="8">
        <v>9.5099939999999972</v>
      </c>
      <c r="G43" s="8">
        <v>9.5099939999999972</v>
      </c>
      <c r="H43" s="8">
        <v>19.019987999999998</v>
      </c>
      <c r="I43" s="8">
        <v>12.679903080000001</v>
      </c>
      <c r="J43" s="8">
        <v>6.3830332799999994</v>
      </c>
      <c r="K43" s="8">
        <v>6.3830332799999994</v>
      </c>
      <c r="L43" s="8">
        <v>9.5745499200000026</v>
      </c>
      <c r="M43" s="8">
        <v>9.5745499200000026</v>
      </c>
      <c r="N43" s="8">
        <v>9.5745499200000026</v>
      </c>
      <c r="O43" s="8">
        <v>9.5745499200000026</v>
      </c>
      <c r="P43" s="8">
        <v>6.3830332799999994</v>
      </c>
      <c r="Q43" s="8">
        <v>9.5745499200000026</v>
      </c>
      <c r="R43" s="8">
        <v>9.527866920000001</v>
      </c>
      <c r="S43" s="8">
        <v>6.3518223600000008</v>
      </c>
      <c r="T43" s="8">
        <v>6.3518223600000008</v>
      </c>
      <c r="U43" s="8">
        <v>7.9398446400000005</v>
      </c>
      <c r="V43" s="8">
        <v>8.8927113599999981</v>
      </c>
      <c r="W43" s="8">
        <v>10.17475992</v>
      </c>
      <c r="X43" s="8">
        <v>11.764649519999999</v>
      </c>
    </row>
    <row r="44" spans="1:24" ht="11.25" customHeight="1" x14ac:dyDescent="0.2">
      <c r="A44" s="28" t="s">
        <v>74</v>
      </c>
      <c r="B44" s="7" t="s">
        <v>75</v>
      </c>
      <c r="C44" s="8">
        <v>114.49484784000001</v>
      </c>
      <c r="D44" s="8">
        <v>83.550204000000022</v>
      </c>
      <c r="E44" s="8">
        <v>52.60556016000001</v>
      </c>
      <c r="F44" s="8">
        <v>46.416687119999992</v>
      </c>
      <c r="G44" s="8">
        <v>43.322389919999999</v>
      </c>
      <c r="H44" s="8">
        <v>27.850068</v>
      </c>
      <c r="I44" s="8">
        <v>27.850068</v>
      </c>
      <c r="J44" s="8">
        <v>31.006501920000002</v>
      </c>
      <c r="K44" s="8">
        <v>21.704384160000004</v>
      </c>
      <c r="L44" s="8">
        <v>18.603956880000002</v>
      </c>
      <c r="M44" s="8">
        <v>18.469095119999999</v>
      </c>
      <c r="N44" s="8">
        <v>21.547509840000004</v>
      </c>
      <c r="O44" s="8">
        <v>18.4515408</v>
      </c>
      <c r="P44" s="8">
        <v>15.390959040000002</v>
      </c>
      <c r="Q44" s="8">
        <v>18.332561520000006</v>
      </c>
      <c r="R44" s="8">
        <v>21.339365760000003</v>
      </c>
      <c r="S44" s="8">
        <v>21.446642160000003</v>
      </c>
      <c r="T44" s="8">
        <v>23.012320320000001</v>
      </c>
      <c r="U44" s="8">
        <v>13.825559520000002</v>
      </c>
      <c r="V44" s="8">
        <v>18.439002000000002</v>
      </c>
      <c r="W44" s="8">
        <v>19.415077920000002</v>
      </c>
      <c r="X44" s="8">
        <v>13.235121360000003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162.93123</v>
      </c>
      <c r="D51" s="27">
        <v>161.87094000000002</v>
      </c>
      <c r="E51" s="27">
        <v>212.66388000000001</v>
      </c>
      <c r="F51" s="27">
        <v>225.84177000000003</v>
      </c>
      <c r="G51" s="27">
        <v>208.17027000000002</v>
      </c>
      <c r="H51" s="27">
        <v>207.21096000000003</v>
      </c>
      <c r="I51" s="27">
        <v>216.80406000000002</v>
      </c>
      <c r="J51" s="27">
        <v>236.34369000000009</v>
      </c>
      <c r="K51" s="27">
        <v>220.54032000000001</v>
      </c>
      <c r="L51" s="27">
        <v>204.43401000000003</v>
      </c>
      <c r="M51" s="27">
        <v>224.83197000000001</v>
      </c>
      <c r="N51" s="27">
        <v>241.03926000000001</v>
      </c>
      <c r="O51" s="27">
        <v>248.05737000000008</v>
      </c>
      <c r="P51" s="27">
        <v>234.82899000000003</v>
      </c>
      <c r="Q51" s="27">
        <v>201.05118000000002</v>
      </c>
      <c r="R51" s="27">
        <v>189.53946000000002</v>
      </c>
      <c r="S51" s="27">
        <v>197.21394000000004</v>
      </c>
      <c r="T51" s="27">
        <v>195.04529352000003</v>
      </c>
      <c r="U51" s="27">
        <v>214.07618628</v>
      </c>
      <c r="V51" s="27">
        <v>191.41142724000002</v>
      </c>
      <c r="W51" s="27">
        <v>198.37298844000003</v>
      </c>
      <c r="X51" s="27">
        <v>198.32451804000002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8.3998655999999983</v>
      </c>
      <c r="D61" s="49">
        <f t="shared" si="13"/>
        <v>4.8158207999999991</v>
      </c>
      <c r="E61" s="49">
        <f t="shared" si="13"/>
        <v>5.4879552</v>
      </c>
      <c r="F61" s="49">
        <f t="shared" si="13"/>
        <v>8.0640000000000018</v>
      </c>
      <c r="G61" s="49">
        <f t="shared" si="13"/>
        <v>12.543955199999997</v>
      </c>
      <c r="H61" s="49">
        <f t="shared" si="13"/>
        <v>33.3760896</v>
      </c>
      <c r="I61" s="49">
        <f t="shared" si="13"/>
        <v>16.007710319999997</v>
      </c>
      <c r="J61" s="49">
        <f t="shared" si="13"/>
        <v>9.78177816</v>
      </c>
      <c r="K61" s="49">
        <f t="shared" si="13"/>
        <v>11.96990928</v>
      </c>
      <c r="L61" s="49">
        <f t="shared" si="13"/>
        <v>9.718934400000002</v>
      </c>
      <c r="M61" s="49">
        <f t="shared" si="13"/>
        <v>10.850222879999999</v>
      </c>
      <c r="N61" s="49">
        <f t="shared" si="13"/>
        <v>10.401864479999997</v>
      </c>
      <c r="O61" s="49">
        <f t="shared" si="13"/>
        <v>7.2743781599999986</v>
      </c>
      <c r="P61" s="49">
        <f t="shared" si="13"/>
        <v>22.595952959999998</v>
      </c>
      <c r="Q61" s="49">
        <f t="shared" si="13"/>
        <v>64.469800080000013</v>
      </c>
      <c r="R61" s="49">
        <f t="shared" si="13"/>
        <v>78.518956319999987</v>
      </c>
      <c r="S61" s="49">
        <f t="shared" si="13"/>
        <v>76.115042639999999</v>
      </c>
      <c r="T61" s="49">
        <f t="shared" si="13"/>
        <v>75.363467760000006</v>
      </c>
      <c r="U61" s="49">
        <f t="shared" si="13"/>
        <v>59.077131120000004</v>
      </c>
      <c r="V61" s="49">
        <f t="shared" si="13"/>
        <v>49.775554080000006</v>
      </c>
      <c r="W61" s="49">
        <f t="shared" si="13"/>
        <v>68.962602239999981</v>
      </c>
      <c r="X61" s="49">
        <f t="shared" si="13"/>
        <v>75.928910399999978</v>
      </c>
    </row>
    <row r="62" spans="1:24" ht="11.25" customHeight="1" x14ac:dyDescent="0.2">
      <c r="A62" s="50" t="s">
        <v>92</v>
      </c>
      <c r="B62" s="51" t="s">
        <v>93</v>
      </c>
      <c r="C62" s="52">
        <v>8.3998655999999983</v>
      </c>
      <c r="D62" s="52">
        <v>4.8158207999999991</v>
      </c>
      <c r="E62" s="52">
        <v>5.4879552</v>
      </c>
      <c r="F62" s="52">
        <v>8.0640000000000018</v>
      </c>
      <c r="G62" s="52">
        <v>12.543955199999997</v>
      </c>
      <c r="H62" s="52">
        <v>33.3760896</v>
      </c>
      <c r="I62" s="52">
        <v>15.680044799999997</v>
      </c>
      <c r="J62" s="52">
        <v>9.0719999999999992</v>
      </c>
      <c r="K62" s="52">
        <v>11.423865599999999</v>
      </c>
      <c r="L62" s="52">
        <v>8.7361344000000027</v>
      </c>
      <c r="M62" s="52">
        <v>10.304179199999998</v>
      </c>
      <c r="N62" s="52">
        <v>9.8558207999999965</v>
      </c>
      <c r="O62" s="52">
        <v>7.0559999999999983</v>
      </c>
      <c r="P62" s="52">
        <v>21.503865599999997</v>
      </c>
      <c r="Q62" s="52">
        <v>62.831865600000015</v>
      </c>
      <c r="R62" s="52">
        <v>76.60799999999999</v>
      </c>
      <c r="S62" s="52">
        <v>74.367820800000004</v>
      </c>
      <c r="T62" s="52">
        <v>72.688089600000012</v>
      </c>
      <c r="U62" s="52">
        <v>56.783865600000006</v>
      </c>
      <c r="V62" s="52">
        <v>47.263910400000007</v>
      </c>
      <c r="W62" s="52">
        <v>65.632089599999986</v>
      </c>
      <c r="X62" s="52">
        <v>73.471910399999985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0.32766551999999988</v>
      </c>
      <c r="J64" s="52">
        <v>0.70977816000000005</v>
      </c>
      <c r="K64" s="52">
        <v>0.54604368000000003</v>
      </c>
      <c r="L64" s="52">
        <v>0.98280000000000012</v>
      </c>
      <c r="M64" s="52">
        <v>0.54604368000000003</v>
      </c>
      <c r="N64" s="52">
        <v>0.54604368000000003</v>
      </c>
      <c r="O64" s="52">
        <v>0.21837816000000002</v>
      </c>
      <c r="P64" s="52">
        <v>1.0920873600000003</v>
      </c>
      <c r="Q64" s="52">
        <v>1.6379344800000002</v>
      </c>
      <c r="R64" s="52">
        <v>1.9109563199999999</v>
      </c>
      <c r="S64" s="52">
        <v>1.7472218399999999</v>
      </c>
      <c r="T64" s="52">
        <v>2.6753781600000002</v>
      </c>
      <c r="U64" s="52">
        <v>2.2932655199999994</v>
      </c>
      <c r="V64" s="52">
        <v>2.5116436799999988</v>
      </c>
      <c r="W64" s="52">
        <v>3.3305126400000007</v>
      </c>
      <c r="X64" s="52">
        <v>2.4570000000000007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12.423846959999999</v>
      </c>
      <c r="D2" s="21">
        <f t="shared" ref="D2:X2" si="0">SUM(D3,D17,D22,D25,D26,D51,D52)</f>
        <v>18.803352600000004</v>
      </c>
      <c r="E2" s="21">
        <f t="shared" si="0"/>
        <v>25.103641680000003</v>
      </c>
      <c r="F2" s="21">
        <f t="shared" si="0"/>
        <v>17.6390028</v>
      </c>
      <c r="G2" s="21">
        <f t="shared" si="0"/>
        <v>17.4875328</v>
      </c>
      <c r="H2" s="21">
        <f t="shared" si="0"/>
        <v>13.329360000000001</v>
      </c>
      <c r="I2" s="21">
        <f t="shared" si="0"/>
        <v>12.77397</v>
      </c>
      <c r="J2" s="21">
        <f t="shared" si="0"/>
        <v>12.016620000000001</v>
      </c>
      <c r="K2" s="21">
        <f t="shared" si="0"/>
        <v>8.0783999999999985</v>
      </c>
      <c r="L2" s="21">
        <f t="shared" si="0"/>
        <v>7.119089999999999</v>
      </c>
      <c r="M2" s="21">
        <f t="shared" si="0"/>
        <v>5.6548800000000004</v>
      </c>
      <c r="N2" s="21">
        <f t="shared" si="0"/>
        <v>2.6254800000000005</v>
      </c>
      <c r="O2" s="21">
        <f t="shared" si="0"/>
        <v>3.3323400000000007</v>
      </c>
      <c r="P2" s="21">
        <f t="shared" si="0"/>
        <v>3.7362600000000006</v>
      </c>
      <c r="Q2" s="21">
        <f t="shared" si="0"/>
        <v>3.7362600000000006</v>
      </c>
      <c r="R2" s="21">
        <f t="shared" si="0"/>
        <v>2.6759700000000013</v>
      </c>
      <c r="S2" s="21">
        <f t="shared" si="0"/>
        <v>3.0293999999999999</v>
      </c>
      <c r="T2" s="21">
        <f t="shared" si="0"/>
        <v>3.7005411599999993</v>
      </c>
      <c r="U2" s="21">
        <f t="shared" si="0"/>
        <v>4.7753355600000011</v>
      </c>
      <c r="V2" s="21">
        <f t="shared" si="0"/>
        <v>3.7005411599999993</v>
      </c>
      <c r="W2" s="21">
        <f t="shared" si="0"/>
        <v>4.5741758399999997</v>
      </c>
      <c r="X2" s="21">
        <f t="shared" si="0"/>
        <v>5.1650179200000004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2.9317269599999989</v>
      </c>
      <c r="D26" s="27">
        <f t="shared" si="9"/>
        <v>8.9578026000000008</v>
      </c>
      <c r="E26" s="27">
        <f t="shared" si="9"/>
        <v>12.127711680000001</v>
      </c>
      <c r="F26" s="27">
        <f t="shared" si="9"/>
        <v>6.026302799999999</v>
      </c>
      <c r="G26" s="27">
        <f t="shared" si="9"/>
        <v>6.026302799999999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0.3177111600000001</v>
      </c>
      <c r="U26" s="27">
        <f t="shared" si="9"/>
        <v>0.63515555999999995</v>
      </c>
      <c r="V26" s="27">
        <f t="shared" si="9"/>
        <v>0.3177111600000001</v>
      </c>
      <c r="W26" s="27">
        <f t="shared" si="9"/>
        <v>0.63595583999999994</v>
      </c>
      <c r="X26" s="27">
        <f t="shared" si="9"/>
        <v>0.3179779199999998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2.9317269599999989</v>
      </c>
      <c r="D33" s="19">
        <f t="shared" si="11"/>
        <v>8.9578026000000008</v>
      </c>
      <c r="E33" s="19">
        <f t="shared" si="11"/>
        <v>12.127711680000001</v>
      </c>
      <c r="F33" s="19">
        <f t="shared" si="11"/>
        <v>6.026302799999999</v>
      </c>
      <c r="G33" s="19">
        <f t="shared" si="11"/>
        <v>6.026302799999999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0.3177111600000001</v>
      </c>
      <c r="U33" s="19">
        <f t="shared" si="11"/>
        <v>0.63515555999999995</v>
      </c>
      <c r="V33" s="19">
        <f t="shared" si="11"/>
        <v>0.3177111600000001</v>
      </c>
      <c r="W33" s="19">
        <f t="shared" si="11"/>
        <v>0.63595583999999994</v>
      </c>
      <c r="X33" s="19">
        <f t="shared" si="11"/>
        <v>0.3179779199999998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2.9317269599999989</v>
      </c>
      <c r="D36" s="8">
        <v>5.8632267600000008</v>
      </c>
      <c r="E36" s="8">
        <v>5.8632267600000008</v>
      </c>
      <c r="F36" s="8">
        <v>2.9317269599999989</v>
      </c>
      <c r="G36" s="8">
        <v>2.9317269599999989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3.1699090799999992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0.3177111600000001</v>
      </c>
      <c r="U43" s="8">
        <v>0.63515555999999995</v>
      </c>
      <c r="V43" s="8">
        <v>0.3177111600000001</v>
      </c>
      <c r="W43" s="8">
        <v>0.63595583999999994</v>
      </c>
      <c r="X43" s="8">
        <v>0.3179779199999998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3.0945758400000001</v>
      </c>
      <c r="E44" s="8">
        <v>3.0945758400000001</v>
      </c>
      <c r="F44" s="8">
        <v>3.0945758400000001</v>
      </c>
      <c r="G44" s="8">
        <v>3.0945758400000001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9.4921199999999999</v>
      </c>
      <c r="D51" s="27">
        <v>9.8455500000000011</v>
      </c>
      <c r="E51" s="27">
        <v>12.975930000000002</v>
      </c>
      <c r="F51" s="27">
        <v>11.612700000000002</v>
      </c>
      <c r="G51" s="27">
        <v>11.46123</v>
      </c>
      <c r="H51" s="27">
        <v>13.329360000000001</v>
      </c>
      <c r="I51" s="27">
        <v>12.77397</v>
      </c>
      <c r="J51" s="27">
        <v>12.016620000000001</v>
      </c>
      <c r="K51" s="27">
        <v>8.0783999999999985</v>
      </c>
      <c r="L51" s="27">
        <v>7.119089999999999</v>
      </c>
      <c r="M51" s="27">
        <v>5.6548800000000004</v>
      </c>
      <c r="N51" s="27">
        <v>2.6254800000000005</v>
      </c>
      <c r="O51" s="27">
        <v>3.3323400000000007</v>
      </c>
      <c r="P51" s="27">
        <v>3.7362600000000006</v>
      </c>
      <c r="Q51" s="27">
        <v>3.7362600000000006</v>
      </c>
      <c r="R51" s="27">
        <v>2.6759700000000013</v>
      </c>
      <c r="S51" s="27">
        <v>3.0293999999999999</v>
      </c>
      <c r="T51" s="27">
        <v>3.3828299999999993</v>
      </c>
      <c r="U51" s="27">
        <v>4.1401800000000009</v>
      </c>
      <c r="V51" s="27">
        <v>3.3828299999999993</v>
      </c>
      <c r="W51" s="27">
        <v>3.9382199999999994</v>
      </c>
      <c r="X51" s="27">
        <v>4.8470400000000007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0.33586559999999993</v>
      </c>
      <c r="F61" s="49">
        <f t="shared" si="13"/>
        <v>0.22417920000000002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0.11208959999999998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0.11208959999999998</v>
      </c>
      <c r="U61" s="49">
        <f t="shared" si="13"/>
        <v>0.4479552</v>
      </c>
      <c r="V61" s="49">
        <f t="shared" si="13"/>
        <v>0.56004480000000012</v>
      </c>
      <c r="W61" s="49">
        <f t="shared" si="13"/>
        <v>0.4479552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0.33586559999999993</v>
      </c>
      <c r="F62" s="52">
        <v>0.22417920000000002</v>
      </c>
      <c r="G62" s="52">
        <v>0</v>
      </c>
      <c r="H62" s="52">
        <v>0</v>
      </c>
      <c r="I62" s="52">
        <v>0</v>
      </c>
      <c r="J62" s="52">
        <v>0.11208959999999998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0.11208959999999998</v>
      </c>
      <c r="U62" s="52">
        <v>0.4479552</v>
      </c>
      <c r="V62" s="52">
        <v>0.56004480000000012</v>
      </c>
      <c r="W62" s="52">
        <v>0.4479552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67.470432731999992</v>
      </c>
      <c r="D2" s="21">
        <f t="shared" ref="D2:X2" si="0">SUM(D3,D17,D22,D25,D26,D51,D52)</f>
        <v>54.487152684000009</v>
      </c>
      <c r="E2" s="21">
        <f t="shared" si="0"/>
        <v>57.729473604000013</v>
      </c>
      <c r="F2" s="21">
        <f t="shared" si="0"/>
        <v>62.724676643999999</v>
      </c>
      <c r="G2" s="21">
        <f t="shared" si="0"/>
        <v>73.513750823999999</v>
      </c>
      <c r="H2" s="21">
        <f t="shared" si="0"/>
        <v>74.393002367999998</v>
      </c>
      <c r="I2" s="21">
        <f t="shared" si="0"/>
        <v>41.753185127999991</v>
      </c>
      <c r="J2" s="21">
        <f t="shared" si="0"/>
        <v>26.144152487999996</v>
      </c>
      <c r="K2" s="21">
        <f t="shared" si="0"/>
        <v>24.528472487999998</v>
      </c>
      <c r="L2" s="21">
        <f t="shared" si="0"/>
        <v>13.345456643999999</v>
      </c>
      <c r="M2" s="21">
        <f t="shared" si="0"/>
        <v>18.343966643999998</v>
      </c>
      <c r="N2" s="21">
        <f t="shared" si="0"/>
        <v>19.252786644</v>
      </c>
      <c r="O2" s="21">
        <f t="shared" si="0"/>
        <v>19.681031699999998</v>
      </c>
      <c r="P2" s="21">
        <f t="shared" si="0"/>
        <v>14.456236644000001</v>
      </c>
      <c r="Q2" s="21">
        <f t="shared" si="0"/>
        <v>16.374856643999998</v>
      </c>
      <c r="R2" s="21">
        <f t="shared" si="0"/>
        <v>16.728286644000001</v>
      </c>
      <c r="S2" s="21">
        <f t="shared" si="0"/>
        <v>21.625816644</v>
      </c>
      <c r="T2" s="21">
        <f t="shared" si="0"/>
        <v>24.215308020000002</v>
      </c>
      <c r="U2" s="21">
        <f t="shared" si="0"/>
        <v>27.473669100000002</v>
      </c>
      <c r="V2" s="21">
        <f t="shared" si="0"/>
        <v>27.094735260000004</v>
      </c>
      <c r="W2" s="21">
        <f t="shared" si="0"/>
        <v>22.723944120000002</v>
      </c>
      <c r="X2" s="21">
        <f t="shared" si="0"/>
        <v>23.360101920000005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9.5908999319999939</v>
      </c>
      <c r="D3" s="24">
        <f t="shared" si="1"/>
        <v>3.1969666439999989</v>
      </c>
      <c r="E3" s="24">
        <f t="shared" si="1"/>
        <v>3.1969666439999989</v>
      </c>
      <c r="F3" s="24">
        <f t="shared" si="1"/>
        <v>3.1969666439999989</v>
      </c>
      <c r="G3" s="24">
        <f t="shared" si="1"/>
        <v>0</v>
      </c>
      <c r="H3" s="24">
        <f t="shared" si="1"/>
        <v>6.3939332879999968</v>
      </c>
      <c r="I3" s="24">
        <f t="shared" si="1"/>
        <v>6.3939332879999968</v>
      </c>
      <c r="J3" s="24">
        <f t="shared" si="1"/>
        <v>8.5736324879999977</v>
      </c>
      <c r="K3" s="24">
        <f t="shared" si="1"/>
        <v>8.5736324879999977</v>
      </c>
      <c r="L3" s="24">
        <f t="shared" si="1"/>
        <v>3.1969666439999989</v>
      </c>
      <c r="M3" s="24">
        <f t="shared" si="1"/>
        <v>3.1969666439999989</v>
      </c>
      <c r="N3" s="24">
        <f t="shared" si="1"/>
        <v>3.1969666439999989</v>
      </c>
      <c r="O3" s="24">
        <f t="shared" si="1"/>
        <v>3.1969666439999989</v>
      </c>
      <c r="P3" s="24">
        <f t="shared" si="1"/>
        <v>3.1969666439999989</v>
      </c>
      <c r="Q3" s="24">
        <f t="shared" si="1"/>
        <v>3.1969666439999989</v>
      </c>
      <c r="R3" s="24">
        <f t="shared" si="1"/>
        <v>3.1969666439999989</v>
      </c>
      <c r="S3" s="24">
        <f t="shared" si="1"/>
        <v>3.1969666439999989</v>
      </c>
      <c r="T3" s="24">
        <f t="shared" si="1"/>
        <v>2.8735496279999992</v>
      </c>
      <c r="U3" s="24">
        <f t="shared" si="1"/>
        <v>2.3959574279999991</v>
      </c>
      <c r="V3" s="24">
        <f t="shared" si="1"/>
        <v>1.8372542039999993</v>
      </c>
      <c r="W3" s="24">
        <f t="shared" si="1"/>
        <v>0.23896727999999992</v>
      </c>
      <c r="X3" s="24">
        <f t="shared" ref="X3" si="2">SUM(X4,X8,X11)</f>
        <v>0.23896727999999992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0.95552675999999981</v>
      </c>
      <c r="U4" s="19">
        <f t="shared" si="3"/>
        <v>0.47793455999999973</v>
      </c>
      <c r="V4" s="19">
        <f t="shared" si="3"/>
        <v>0.23896727999999992</v>
      </c>
      <c r="W4" s="19">
        <f t="shared" si="3"/>
        <v>0.23896727999999992</v>
      </c>
      <c r="X4" s="19">
        <f t="shared" ref="X4" si="4">SUM(X5:X7)</f>
        <v>0.23896727999999992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0.95552675999999981</v>
      </c>
      <c r="U7" s="8">
        <v>0.47793455999999973</v>
      </c>
      <c r="V7" s="8">
        <v>0.23896727999999992</v>
      </c>
      <c r="W7" s="8">
        <v>0.23896727999999992</v>
      </c>
      <c r="X7" s="8">
        <v>0.23896727999999992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2.1796991999999999</v>
      </c>
      <c r="K8" s="19">
        <f t="shared" si="5"/>
        <v>2.1796991999999999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2.1796991999999999</v>
      </c>
      <c r="K9" s="8">
        <v>2.1796991999999999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9.5908999319999939</v>
      </c>
      <c r="D11" s="19">
        <f t="shared" si="6"/>
        <v>3.1969666439999989</v>
      </c>
      <c r="E11" s="19">
        <f t="shared" si="6"/>
        <v>3.1969666439999989</v>
      </c>
      <c r="F11" s="19">
        <f t="shared" si="6"/>
        <v>3.1969666439999989</v>
      </c>
      <c r="G11" s="19">
        <f t="shared" si="6"/>
        <v>0</v>
      </c>
      <c r="H11" s="19">
        <f t="shared" si="6"/>
        <v>6.3939332879999968</v>
      </c>
      <c r="I11" s="19">
        <f t="shared" si="6"/>
        <v>6.3939332879999968</v>
      </c>
      <c r="J11" s="19">
        <f t="shared" si="6"/>
        <v>6.3939332879999968</v>
      </c>
      <c r="K11" s="19">
        <f t="shared" si="6"/>
        <v>6.3939332879999977</v>
      </c>
      <c r="L11" s="19">
        <f t="shared" si="6"/>
        <v>3.1969666439999989</v>
      </c>
      <c r="M11" s="19">
        <f t="shared" si="6"/>
        <v>3.1969666439999989</v>
      </c>
      <c r="N11" s="19">
        <f t="shared" si="6"/>
        <v>3.1969666439999989</v>
      </c>
      <c r="O11" s="19">
        <f t="shared" si="6"/>
        <v>3.1969666439999989</v>
      </c>
      <c r="P11" s="19">
        <f t="shared" si="6"/>
        <v>3.1969666439999989</v>
      </c>
      <c r="Q11" s="19">
        <f t="shared" si="6"/>
        <v>3.1969666439999989</v>
      </c>
      <c r="R11" s="19">
        <f t="shared" si="6"/>
        <v>3.1969666439999989</v>
      </c>
      <c r="S11" s="19">
        <f t="shared" si="6"/>
        <v>3.1969666439999989</v>
      </c>
      <c r="T11" s="19">
        <f t="shared" si="6"/>
        <v>1.9180228679999993</v>
      </c>
      <c r="U11" s="19">
        <f t="shared" si="6"/>
        <v>1.9180228679999993</v>
      </c>
      <c r="V11" s="19">
        <f t="shared" si="6"/>
        <v>1.5982869239999993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9.5908999319999939</v>
      </c>
      <c r="D13" s="8">
        <v>3.1969666439999989</v>
      </c>
      <c r="E13" s="8">
        <v>3.1969666439999989</v>
      </c>
      <c r="F13" s="8">
        <v>3.1969666439999989</v>
      </c>
      <c r="G13" s="8">
        <v>0</v>
      </c>
      <c r="H13" s="8">
        <v>6.3939332879999968</v>
      </c>
      <c r="I13" s="8">
        <v>6.3939332879999968</v>
      </c>
      <c r="J13" s="8">
        <v>6.3939332879999968</v>
      </c>
      <c r="K13" s="8">
        <v>6.3939332879999977</v>
      </c>
      <c r="L13" s="8">
        <v>3.1969666439999989</v>
      </c>
      <c r="M13" s="8">
        <v>3.1969666439999989</v>
      </c>
      <c r="N13" s="8">
        <v>3.1969666439999989</v>
      </c>
      <c r="O13" s="8">
        <v>3.1969666439999989</v>
      </c>
      <c r="P13" s="8">
        <v>3.1969666439999989</v>
      </c>
      <c r="Q13" s="8">
        <v>3.1969666439999989</v>
      </c>
      <c r="R13" s="8">
        <v>3.1969666439999989</v>
      </c>
      <c r="S13" s="8">
        <v>3.1969666439999989</v>
      </c>
      <c r="T13" s="8">
        <v>1.9180228679999993</v>
      </c>
      <c r="U13" s="8">
        <v>1.9180228679999993</v>
      </c>
      <c r="V13" s="8">
        <v>1.5982869239999993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1.2230317439999998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1.3875550559999998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0.41619139199999994</v>
      </c>
      <c r="U22" s="27">
        <f t="shared" si="8"/>
        <v>0.41619139199999994</v>
      </c>
      <c r="V22" s="27">
        <f t="shared" si="8"/>
        <v>0.27758613599999993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1.2230317439999998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1.3875550559999998</v>
      </c>
      <c r="P24" s="8">
        <v>0</v>
      </c>
      <c r="Q24" s="8">
        <v>0</v>
      </c>
      <c r="R24" s="8">
        <v>0</v>
      </c>
      <c r="S24" s="8">
        <v>0</v>
      </c>
      <c r="T24" s="8">
        <v>0.41619139199999994</v>
      </c>
      <c r="U24" s="8">
        <v>0.41619139199999994</v>
      </c>
      <c r="V24" s="8">
        <v>0.27758613599999993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6.026302799999999</v>
      </c>
      <c r="D26" s="27">
        <f t="shared" si="9"/>
        <v>6.101636039999998</v>
      </c>
      <c r="E26" s="27">
        <f t="shared" si="9"/>
        <v>2.9317269599999989</v>
      </c>
      <c r="F26" s="27">
        <f t="shared" si="9"/>
        <v>0</v>
      </c>
      <c r="G26" s="27">
        <f t="shared" si="9"/>
        <v>3.1699090799999992</v>
      </c>
      <c r="H26" s="27">
        <f t="shared" si="9"/>
        <v>3.1699090799999992</v>
      </c>
      <c r="I26" s="27">
        <f t="shared" si="9"/>
        <v>3.0456518399999988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0.57789504000000014</v>
      </c>
      <c r="U26" s="27">
        <f t="shared" si="9"/>
        <v>1.1838722400000001</v>
      </c>
      <c r="V26" s="27">
        <f t="shared" si="9"/>
        <v>2.1075210000000002</v>
      </c>
      <c r="W26" s="27">
        <f t="shared" si="9"/>
        <v>1.5318288</v>
      </c>
      <c r="X26" s="27">
        <f t="shared" si="9"/>
        <v>2.1677846399999998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6.026302799999999</v>
      </c>
      <c r="D33" s="19">
        <f t="shared" si="11"/>
        <v>6.101636039999998</v>
      </c>
      <c r="E33" s="19">
        <f t="shared" si="11"/>
        <v>2.9317269599999989</v>
      </c>
      <c r="F33" s="19">
        <f t="shared" si="11"/>
        <v>0</v>
      </c>
      <c r="G33" s="19">
        <f t="shared" si="11"/>
        <v>3.1699090799999992</v>
      </c>
      <c r="H33" s="19">
        <f t="shared" si="11"/>
        <v>3.1699090799999992</v>
      </c>
      <c r="I33" s="19">
        <f t="shared" si="11"/>
        <v>3.0456518399999988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0.57789504000000014</v>
      </c>
      <c r="U33" s="19">
        <f t="shared" si="11"/>
        <v>1.1838722400000001</v>
      </c>
      <c r="V33" s="19">
        <f t="shared" si="11"/>
        <v>2.1075210000000002</v>
      </c>
      <c r="W33" s="19">
        <f t="shared" si="11"/>
        <v>1.5318288</v>
      </c>
      <c r="X33" s="19">
        <f t="shared" si="11"/>
        <v>2.1677846399999998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2.9317269599999989</v>
      </c>
      <c r="D36" s="8">
        <v>2.9317269599999989</v>
      </c>
      <c r="E36" s="8">
        <v>2.9317269599999989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0.57789504000000014</v>
      </c>
      <c r="U36" s="8">
        <v>0.86616108000000003</v>
      </c>
      <c r="V36" s="8">
        <v>1.1546542800000001</v>
      </c>
      <c r="W36" s="8">
        <v>0.57789504000000014</v>
      </c>
      <c r="X36" s="8">
        <v>0.57789504000000014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3.0456518399999988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3.1699090799999992</v>
      </c>
      <c r="E43" s="8">
        <v>0</v>
      </c>
      <c r="F43" s="8">
        <v>0</v>
      </c>
      <c r="G43" s="8">
        <v>3.1699090799999992</v>
      </c>
      <c r="H43" s="8">
        <v>3.1699090799999992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0.3177111600000001</v>
      </c>
      <c r="V43" s="8">
        <v>0.95286672000000017</v>
      </c>
      <c r="W43" s="8">
        <v>0.95393375999999974</v>
      </c>
      <c r="X43" s="8">
        <v>1.5898895999999998</v>
      </c>
    </row>
    <row r="44" spans="1:24" ht="11.25" customHeight="1" x14ac:dyDescent="0.2">
      <c r="A44" s="28" t="s">
        <v>74</v>
      </c>
      <c r="B44" s="7" t="s">
        <v>75</v>
      </c>
      <c r="C44" s="8">
        <v>3.0945758400000001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51.853230000000003</v>
      </c>
      <c r="D51" s="27">
        <v>45.188550000000014</v>
      </c>
      <c r="E51" s="27">
        <v>51.600780000000015</v>
      </c>
      <c r="F51" s="27">
        <v>59.527709999999999</v>
      </c>
      <c r="G51" s="27">
        <v>69.120810000000006</v>
      </c>
      <c r="H51" s="27">
        <v>64.829160000000002</v>
      </c>
      <c r="I51" s="27">
        <v>32.313599999999994</v>
      </c>
      <c r="J51" s="27">
        <v>17.570519999999998</v>
      </c>
      <c r="K51" s="27">
        <v>15.954840000000001</v>
      </c>
      <c r="L51" s="27">
        <v>10.148490000000001</v>
      </c>
      <c r="M51" s="27">
        <v>15.147</v>
      </c>
      <c r="N51" s="27">
        <v>16.055820000000001</v>
      </c>
      <c r="O51" s="27">
        <v>15.09651</v>
      </c>
      <c r="P51" s="27">
        <v>11.259270000000001</v>
      </c>
      <c r="Q51" s="27">
        <v>13.17789</v>
      </c>
      <c r="R51" s="27">
        <v>13.531320000000001</v>
      </c>
      <c r="S51" s="27">
        <v>18.428850000000001</v>
      </c>
      <c r="T51" s="27">
        <v>20.347671960000003</v>
      </c>
      <c r="U51" s="27">
        <v>23.477648040000002</v>
      </c>
      <c r="V51" s="27">
        <v>22.872373920000005</v>
      </c>
      <c r="W51" s="27">
        <v>20.953148040000002</v>
      </c>
      <c r="X51" s="27">
        <v>20.953350000000004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16.128</v>
      </c>
      <c r="D61" s="49">
        <f t="shared" si="13"/>
        <v>20.943820800000001</v>
      </c>
      <c r="E61" s="49">
        <f t="shared" si="13"/>
        <v>29.567865599999998</v>
      </c>
      <c r="F61" s="49">
        <f t="shared" si="13"/>
        <v>21.392179199999998</v>
      </c>
      <c r="G61" s="49">
        <f t="shared" si="13"/>
        <v>30.800044799999995</v>
      </c>
      <c r="H61" s="49">
        <f t="shared" si="13"/>
        <v>41.663865599999994</v>
      </c>
      <c r="I61" s="49">
        <f t="shared" si="13"/>
        <v>36.623865599999995</v>
      </c>
      <c r="J61" s="49">
        <f t="shared" si="13"/>
        <v>20.832134400000001</v>
      </c>
      <c r="K61" s="49">
        <f t="shared" si="13"/>
        <v>11.5359552</v>
      </c>
      <c r="L61" s="49">
        <f t="shared" si="13"/>
        <v>4.8158207999999991</v>
      </c>
      <c r="M61" s="49">
        <f t="shared" si="13"/>
        <v>5.1520896000000009</v>
      </c>
      <c r="N61" s="49">
        <f t="shared" si="13"/>
        <v>4.7041343999999992</v>
      </c>
      <c r="O61" s="49">
        <f t="shared" si="13"/>
        <v>11.535955199999998</v>
      </c>
      <c r="P61" s="49">
        <f t="shared" si="13"/>
        <v>5.3758655999999991</v>
      </c>
      <c r="Q61" s="49">
        <f t="shared" si="13"/>
        <v>1.5680448</v>
      </c>
      <c r="R61" s="49">
        <f t="shared" si="13"/>
        <v>1.5680448</v>
      </c>
      <c r="S61" s="49">
        <f t="shared" si="13"/>
        <v>2.016</v>
      </c>
      <c r="T61" s="49">
        <f t="shared" si="13"/>
        <v>1.0079999999999998</v>
      </c>
      <c r="U61" s="49">
        <f t="shared" si="13"/>
        <v>3.6961343999999996</v>
      </c>
      <c r="V61" s="49">
        <f t="shared" si="13"/>
        <v>1.9039104</v>
      </c>
      <c r="W61" s="49">
        <f t="shared" si="13"/>
        <v>1.3438655999999998</v>
      </c>
      <c r="X61" s="49">
        <f t="shared" si="13"/>
        <v>3.0239999999999996</v>
      </c>
    </row>
    <row r="62" spans="1:24" ht="11.25" customHeight="1" x14ac:dyDescent="0.2">
      <c r="A62" s="50" t="s">
        <v>92</v>
      </c>
      <c r="B62" s="51" t="s">
        <v>93</v>
      </c>
      <c r="C62" s="52">
        <v>16.128</v>
      </c>
      <c r="D62" s="52">
        <v>20.943820800000001</v>
      </c>
      <c r="E62" s="52">
        <v>29.567865599999998</v>
      </c>
      <c r="F62" s="52">
        <v>21.392179199999998</v>
      </c>
      <c r="G62" s="52">
        <v>30.800044799999995</v>
      </c>
      <c r="H62" s="52">
        <v>41.663865599999994</v>
      </c>
      <c r="I62" s="52">
        <v>36.623865599999995</v>
      </c>
      <c r="J62" s="52">
        <v>20.832134400000001</v>
      </c>
      <c r="K62" s="52">
        <v>11.5359552</v>
      </c>
      <c r="L62" s="52">
        <v>4.8158207999999991</v>
      </c>
      <c r="M62" s="52">
        <v>5.1520896000000009</v>
      </c>
      <c r="N62" s="52">
        <v>4.7041343999999992</v>
      </c>
      <c r="O62" s="52">
        <v>11.535955199999998</v>
      </c>
      <c r="P62" s="52">
        <v>5.3758655999999991</v>
      </c>
      <c r="Q62" s="52">
        <v>1.5680448</v>
      </c>
      <c r="R62" s="52">
        <v>1.5680448</v>
      </c>
      <c r="S62" s="52">
        <v>2.016</v>
      </c>
      <c r="T62" s="52">
        <v>1.0079999999999998</v>
      </c>
      <c r="U62" s="52">
        <v>3.6961343999999996</v>
      </c>
      <c r="V62" s="52">
        <v>1.9039104</v>
      </c>
      <c r="W62" s="52">
        <v>1.3438655999999998</v>
      </c>
      <c r="X62" s="52">
        <v>3.0239999999999996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60.429791879999996</v>
      </c>
      <c r="D2" s="21">
        <f t="shared" ref="D2:X2" si="0">SUM(D3,D17,D22,D25,D26,D51,D52)</f>
        <v>71.203254120000011</v>
      </c>
      <c r="E2" s="21">
        <f t="shared" si="0"/>
        <v>80.998314120000018</v>
      </c>
      <c r="F2" s="21">
        <f t="shared" si="0"/>
        <v>90.732189960000014</v>
      </c>
      <c r="G2" s="21">
        <f t="shared" si="0"/>
        <v>87.257009159999996</v>
      </c>
      <c r="H2" s="21">
        <f t="shared" si="0"/>
        <v>85.882818239999992</v>
      </c>
      <c r="I2" s="21">
        <f t="shared" si="0"/>
        <v>82.572133320000006</v>
      </c>
      <c r="J2" s="21">
        <f t="shared" si="0"/>
        <v>70.473641760000007</v>
      </c>
      <c r="K2" s="21">
        <f t="shared" si="0"/>
        <v>38.240205840000009</v>
      </c>
      <c r="L2" s="21">
        <f t="shared" si="0"/>
        <v>36.738457200000013</v>
      </c>
      <c r="M2" s="21">
        <f t="shared" si="0"/>
        <v>42.59529719999999</v>
      </c>
      <c r="N2" s="21">
        <f t="shared" si="0"/>
        <v>40.161130559999997</v>
      </c>
      <c r="O2" s="21">
        <f t="shared" si="0"/>
        <v>34.091396640000013</v>
      </c>
      <c r="P2" s="21">
        <f t="shared" si="0"/>
        <v>37.535650560000001</v>
      </c>
      <c r="Q2" s="21">
        <f t="shared" si="0"/>
        <v>33.233066640000011</v>
      </c>
      <c r="R2" s="21">
        <f t="shared" si="0"/>
        <v>35.035234559999992</v>
      </c>
      <c r="S2" s="21">
        <f t="shared" si="0"/>
        <v>39.47835456</v>
      </c>
      <c r="T2" s="21">
        <f t="shared" si="0"/>
        <v>35.018665416000012</v>
      </c>
      <c r="U2" s="21">
        <f t="shared" si="0"/>
        <v>41.518728936000009</v>
      </c>
      <c r="V2" s="21">
        <f t="shared" si="0"/>
        <v>36.633861720000006</v>
      </c>
      <c r="W2" s="21">
        <f t="shared" si="0"/>
        <v>27.41649876</v>
      </c>
      <c r="X2" s="21">
        <f t="shared" si="0"/>
        <v>37.875319199999993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2.3839639200000011</v>
      </c>
      <c r="D3" s="24">
        <f t="shared" si="1"/>
        <v>2.1796991999999999</v>
      </c>
      <c r="E3" s="24">
        <f t="shared" si="1"/>
        <v>2.1796991999999999</v>
      </c>
      <c r="F3" s="24">
        <f t="shared" si="1"/>
        <v>2.1796991999999999</v>
      </c>
      <c r="G3" s="24">
        <f t="shared" si="1"/>
        <v>4.3593983999999999</v>
      </c>
      <c r="H3" s="24">
        <f t="shared" si="1"/>
        <v>4.3593983999999999</v>
      </c>
      <c r="I3" s="24">
        <f t="shared" si="1"/>
        <v>4.3593983999999999</v>
      </c>
      <c r="J3" s="24">
        <f t="shared" si="1"/>
        <v>2.1796991999999999</v>
      </c>
      <c r="K3" s="24">
        <f t="shared" si="1"/>
        <v>2.1796991999999999</v>
      </c>
      <c r="L3" s="24">
        <f t="shared" si="1"/>
        <v>2.3839639200000011</v>
      </c>
      <c r="M3" s="24">
        <f t="shared" si="1"/>
        <v>2.3839639200000011</v>
      </c>
      <c r="N3" s="24">
        <f t="shared" si="1"/>
        <v>2.3839639200000011</v>
      </c>
      <c r="O3" s="24">
        <f t="shared" si="1"/>
        <v>0</v>
      </c>
      <c r="P3" s="24">
        <f t="shared" si="1"/>
        <v>2.3839639200000011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0.7165594799999998</v>
      </c>
      <c r="U3" s="24">
        <f t="shared" si="1"/>
        <v>0.95552675999999981</v>
      </c>
      <c r="V3" s="24">
        <f t="shared" si="1"/>
        <v>0.7165594799999998</v>
      </c>
      <c r="W3" s="24">
        <f t="shared" si="1"/>
        <v>0.7165594799999998</v>
      </c>
      <c r="X3" s="24">
        <f t="shared" ref="X3" si="2">SUM(X4,X8,X11)</f>
        <v>0.7165594799999998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2.3839639200000011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2.3839639200000011</v>
      </c>
      <c r="M4" s="19">
        <f t="shared" si="3"/>
        <v>2.3839639200000011</v>
      </c>
      <c r="N4" s="19">
        <f t="shared" si="3"/>
        <v>2.3839639200000011</v>
      </c>
      <c r="O4" s="19">
        <f t="shared" si="3"/>
        <v>0</v>
      </c>
      <c r="P4" s="19">
        <f t="shared" si="3"/>
        <v>2.3839639200000011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0.7165594799999998</v>
      </c>
      <c r="U4" s="19">
        <f t="shared" si="3"/>
        <v>0.95552675999999981</v>
      </c>
      <c r="V4" s="19">
        <f t="shared" si="3"/>
        <v>0.7165594799999998</v>
      </c>
      <c r="W4" s="19">
        <f t="shared" si="3"/>
        <v>0.7165594799999998</v>
      </c>
      <c r="X4" s="19">
        <f t="shared" ref="X4" si="4">SUM(X5:X7)</f>
        <v>0.7165594799999998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2.3839639200000011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2.3839639200000011</v>
      </c>
      <c r="M7" s="8">
        <v>2.3839639200000011</v>
      </c>
      <c r="N7" s="8">
        <v>2.3839639200000011</v>
      </c>
      <c r="O7" s="8">
        <v>0</v>
      </c>
      <c r="P7" s="8">
        <v>2.3839639200000011</v>
      </c>
      <c r="Q7" s="8">
        <v>0</v>
      </c>
      <c r="R7" s="8">
        <v>0</v>
      </c>
      <c r="S7" s="8">
        <v>0</v>
      </c>
      <c r="T7" s="8">
        <v>0.7165594799999998</v>
      </c>
      <c r="U7" s="8">
        <v>0.95552675999999981</v>
      </c>
      <c r="V7" s="8">
        <v>0.7165594799999998</v>
      </c>
      <c r="W7" s="8">
        <v>0.7165594799999998</v>
      </c>
      <c r="X7" s="8">
        <v>0.7165594799999998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2.1796991999999999</v>
      </c>
      <c r="E8" s="19">
        <f t="shared" si="5"/>
        <v>2.1796991999999999</v>
      </c>
      <c r="F8" s="19">
        <f t="shared" si="5"/>
        <v>2.1796991999999999</v>
      </c>
      <c r="G8" s="19">
        <f t="shared" si="5"/>
        <v>4.3593983999999999</v>
      </c>
      <c r="H8" s="19">
        <f t="shared" si="5"/>
        <v>4.3593983999999999</v>
      </c>
      <c r="I8" s="19">
        <f t="shared" si="5"/>
        <v>4.3593983999999999</v>
      </c>
      <c r="J8" s="19">
        <f t="shared" si="5"/>
        <v>2.1796991999999999</v>
      </c>
      <c r="K8" s="19">
        <f t="shared" si="5"/>
        <v>2.1796991999999999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2.1796991999999999</v>
      </c>
      <c r="E9" s="8">
        <v>2.1796991999999999</v>
      </c>
      <c r="F9" s="8">
        <v>2.1796991999999999</v>
      </c>
      <c r="G9" s="8">
        <v>4.3593983999999999</v>
      </c>
      <c r="H9" s="8">
        <v>4.3593983999999999</v>
      </c>
      <c r="I9" s="8">
        <v>4.3593983999999999</v>
      </c>
      <c r="J9" s="8">
        <v>2.1796991999999999</v>
      </c>
      <c r="K9" s="8">
        <v>2.1796991999999999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0.13860525599999998</v>
      </c>
      <c r="U22" s="27">
        <f t="shared" si="8"/>
        <v>0.13860525599999998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0.13860525599999998</v>
      </c>
      <c r="U24" s="8">
        <v>0.13860525599999998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12.453357959999998</v>
      </c>
      <c r="D26" s="27">
        <f t="shared" si="9"/>
        <v>6.2644849199999992</v>
      </c>
      <c r="E26" s="27">
        <f t="shared" si="9"/>
        <v>6.2644849199999992</v>
      </c>
      <c r="F26" s="27">
        <f t="shared" si="9"/>
        <v>9.4346607599999981</v>
      </c>
      <c r="G26" s="27">
        <f t="shared" si="9"/>
        <v>9.4346607599999981</v>
      </c>
      <c r="H26" s="27">
        <f t="shared" si="9"/>
        <v>12.604569839999996</v>
      </c>
      <c r="I26" s="27">
        <f t="shared" si="9"/>
        <v>6.2644849199999992</v>
      </c>
      <c r="J26" s="27">
        <f t="shared" si="9"/>
        <v>6.2922225599999999</v>
      </c>
      <c r="K26" s="27">
        <f t="shared" si="9"/>
        <v>3.1915166399999997</v>
      </c>
      <c r="L26" s="27">
        <f t="shared" si="9"/>
        <v>6.3830332799999994</v>
      </c>
      <c r="M26" s="27">
        <f t="shared" si="9"/>
        <v>6.3830332799999994</v>
      </c>
      <c r="N26" s="27">
        <f t="shared" si="9"/>
        <v>3.1915166399999997</v>
      </c>
      <c r="O26" s="27">
        <f t="shared" si="9"/>
        <v>3.1915166399999997</v>
      </c>
      <c r="P26" s="27">
        <f t="shared" si="9"/>
        <v>3.1915166399999997</v>
      </c>
      <c r="Q26" s="27">
        <f t="shared" si="9"/>
        <v>3.1915166399999997</v>
      </c>
      <c r="R26" s="27">
        <f t="shared" si="9"/>
        <v>3.1760445600000002</v>
      </c>
      <c r="S26" s="27">
        <f t="shared" si="9"/>
        <v>3.1760445600000002</v>
      </c>
      <c r="T26" s="27">
        <f t="shared" si="9"/>
        <v>3.06125676</v>
      </c>
      <c r="U26" s="27">
        <f t="shared" si="9"/>
        <v>4.6273888800000007</v>
      </c>
      <c r="V26" s="27">
        <f t="shared" si="9"/>
        <v>4.3099563600000002</v>
      </c>
      <c r="W26" s="27">
        <f t="shared" si="9"/>
        <v>4.3835612400000006</v>
      </c>
      <c r="X26" s="27">
        <f t="shared" si="9"/>
        <v>4.643199720000001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12.453357959999998</v>
      </c>
      <c r="D33" s="19">
        <f t="shared" si="11"/>
        <v>6.2644849199999992</v>
      </c>
      <c r="E33" s="19">
        <f t="shared" si="11"/>
        <v>6.2644849199999992</v>
      </c>
      <c r="F33" s="19">
        <f t="shared" si="11"/>
        <v>9.4346607599999981</v>
      </c>
      <c r="G33" s="19">
        <f t="shared" si="11"/>
        <v>9.4346607599999981</v>
      </c>
      <c r="H33" s="19">
        <f t="shared" si="11"/>
        <v>12.604569839999996</v>
      </c>
      <c r="I33" s="19">
        <f t="shared" si="11"/>
        <v>6.2644849199999992</v>
      </c>
      <c r="J33" s="19">
        <f t="shared" si="11"/>
        <v>6.2922225599999999</v>
      </c>
      <c r="K33" s="19">
        <f t="shared" si="11"/>
        <v>3.1915166399999997</v>
      </c>
      <c r="L33" s="19">
        <f t="shared" si="11"/>
        <v>6.3830332799999994</v>
      </c>
      <c r="M33" s="19">
        <f t="shared" si="11"/>
        <v>6.3830332799999994</v>
      </c>
      <c r="N33" s="19">
        <f t="shared" si="11"/>
        <v>3.1915166399999997</v>
      </c>
      <c r="O33" s="19">
        <f t="shared" si="11"/>
        <v>3.1915166399999997</v>
      </c>
      <c r="P33" s="19">
        <f t="shared" si="11"/>
        <v>3.1915166399999997</v>
      </c>
      <c r="Q33" s="19">
        <f t="shared" si="11"/>
        <v>3.1915166399999997</v>
      </c>
      <c r="R33" s="19">
        <f t="shared" si="11"/>
        <v>3.1760445600000002</v>
      </c>
      <c r="S33" s="19">
        <f t="shared" si="11"/>
        <v>3.1760445600000002</v>
      </c>
      <c r="T33" s="19">
        <f t="shared" si="11"/>
        <v>3.06125676</v>
      </c>
      <c r="U33" s="19">
        <f t="shared" si="11"/>
        <v>4.6273888800000007</v>
      </c>
      <c r="V33" s="19">
        <f t="shared" si="11"/>
        <v>4.3099563600000002</v>
      </c>
      <c r="W33" s="19">
        <f t="shared" si="11"/>
        <v>4.3835612400000006</v>
      </c>
      <c r="X33" s="19">
        <f t="shared" si="11"/>
        <v>4.643199720000001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1.1557900800000001</v>
      </c>
      <c r="U36" s="8">
        <v>1.1546542800000001</v>
      </c>
      <c r="V36" s="8">
        <v>1.1546542800000001</v>
      </c>
      <c r="W36" s="8">
        <v>0.57789504000000014</v>
      </c>
      <c r="X36" s="8">
        <v>1.1557900800000001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3.1699090799999992</v>
      </c>
      <c r="D43" s="8">
        <v>3.1699090799999992</v>
      </c>
      <c r="E43" s="8">
        <v>3.1699090799999992</v>
      </c>
      <c r="F43" s="8">
        <v>6.340084919999998</v>
      </c>
      <c r="G43" s="8">
        <v>6.340084919999998</v>
      </c>
      <c r="H43" s="8">
        <v>9.5099939999999972</v>
      </c>
      <c r="I43" s="8">
        <v>3.1699090799999992</v>
      </c>
      <c r="J43" s="8">
        <v>3.1915166399999997</v>
      </c>
      <c r="K43" s="8">
        <v>3.1915166399999997</v>
      </c>
      <c r="L43" s="8">
        <v>6.3830332799999994</v>
      </c>
      <c r="M43" s="8">
        <v>6.3830332799999994</v>
      </c>
      <c r="N43" s="8">
        <v>3.1915166399999997</v>
      </c>
      <c r="O43" s="8">
        <v>3.1915166399999997</v>
      </c>
      <c r="P43" s="8">
        <v>3.1915166399999997</v>
      </c>
      <c r="Q43" s="8">
        <v>3.1915166399999997</v>
      </c>
      <c r="R43" s="8">
        <v>3.1760445600000002</v>
      </c>
      <c r="S43" s="8">
        <v>3.1760445600000002</v>
      </c>
      <c r="T43" s="8">
        <v>1.90546668</v>
      </c>
      <c r="U43" s="8">
        <v>2.8583334000000002</v>
      </c>
      <c r="V43" s="8">
        <v>2.5406222399999998</v>
      </c>
      <c r="W43" s="8">
        <v>3.4974903600000009</v>
      </c>
      <c r="X43" s="8">
        <v>3.1795124400000012</v>
      </c>
    </row>
    <row r="44" spans="1:24" ht="11.25" customHeight="1" x14ac:dyDescent="0.2">
      <c r="A44" s="28" t="s">
        <v>74</v>
      </c>
      <c r="B44" s="7" t="s">
        <v>75</v>
      </c>
      <c r="C44" s="8">
        <v>9.2834488799999999</v>
      </c>
      <c r="D44" s="8">
        <v>3.0945758400000001</v>
      </c>
      <c r="E44" s="8">
        <v>3.0945758400000001</v>
      </c>
      <c r="F44" s="8">
        <v>3.0945758400000001</v>
      </c>
      <c r="G44" s="8">
        <v>3.0945758400000001</v>
      </c>
      <c r="H44" s="8">
        <v>3.0945758400000001</v>
      </c>
      <c r="I44" s="8">
        <v>3.0945758400000001</v>
      </c>
      <c r="J44" s="8">
        <v>3.1007059200000002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0.6144012000000002</v>
      </c>
      <c r="V44" s="8">
        <v>0.6146798400000002</v>
      </c>
      <c r="W44" s="8">
        <v>0.30817584000000003</v>
      </c>
      <c r="X44" s="8">
        <v>0.30789720000000004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45.592469999999999</v>
      </c>
      <c r="D51" s="27">
        <v>62.759070000000008</v>
      </c>
      <c r="E51" s="27">
        <v>72.554130000000015</v>
      </c>
      <c r="F51" s="27">
        <v>79.117830000000012</v>
      </c>
      <c r="G51" s="27">
        <v>73.462949999999992</v>
      </c>
      <c r="H51" s="27">
        <v>68.918849999999992</v>
      </c>
      <c r="I51" s="27">
        <v>71.948250000000002</v>
      </c>
      <c r="J51" s="27">
        <v>62.001720000000006</v>
      </c>
      <c r="K51" s="27">
        <v>32.868990000000011</v>
      </c>
      <c r="L51" s="27">
        <v>27.971460000000011</v>
      </c>
      <c r="M51" s="27">
        <v>33.828299999999992</v>
      </c>
      <c r="N51" s="27">
        <v>34.585649999999994</v>
      </c>
      <c r="O51" s="27">
        <v>30.89988000000001</v>
      </c>
      <c r="P51" s="27">
        <v>31.960169999999998</v>
      </c>
      <c r="Q51" s="27">
        <v>30.041550000000012</v>
      </c>
      <c r="R51" s="27">
        <v>31.859189999999995</v>
      </c>
      <c r="S51" s="27">
        <v>36.302309999999999</v>
      </c>
      <c r="T51" s="27">
        <v>31.10224392000001</v>
      </c>
      <c r="U51" s="27">
        <v>35.797208040000008</v>
      </c>
      <c r="V51" s="27">
        <v>31.607345880000004</v>
      </c>
      <c r="W51" s="27">
        <v>22.31637804</v>
      </c>
      <c r="X51" s="27">
        <v>32.515559999999994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8.9599103999999983</v>
      </c>
      <c r="D61" s="49">
        <f t="shared" si="13"/>
        <v>4.4799552</v>
      </c>
      <c r="E61" s="49">
        <f t="shared" si="13"/>
        <v>11.423865599999999</v>
      </c>
      <c r="F61" s="49">
        <f t="shared" si="13"/>
        <v>13.439865599999999</v>
      </c>
      <c r="G61" s="49">
        <f t="shared" si="13"/>
        <v>14.336179199999997</v>
      </c>
      <c r="H61" s="49">
        <f t="shared" si="13"/>
        <v>8.7361344000000027</v>
      </c>
      <c r="I61" s="49">
        <f t="shared" si="13"/>
        <v>7.0559999999999983</v>
      </c>
      <c r="J61" s="49">
        <f t="shared" si="13"/>
        <v>3.8078208</v>
      </c>
      <c r="K61" s="49">
        <f t="shared" si="13"/>
        <v>3.3598656</v>
      </c>
      <c r="L61" s="49">
        <f t="shared" si="13"/>
        <v>1.9039104</v>
      </c>
      <c r="M61" s="49">
        <f t="shared" si="13"/>
        <v>2.2401792</v>
      </c>
      <c r="N61" s="49">
        <f t="shared" si="13"/>
        <v>1.6801343999999998</v>
      </c>
      <c r="O61" s="49">
        <f t="shared" si="13"/>
        <v>2.2401792</v>
      </c>
      <c r="P61" s="49">
        <f t="shared" si="13"/>
        <v>0.78382079999999965</v>
      </c>
      <c r="Q61" s="49">
        <f t="shared" si="13"/>
        <v>1.0079999999999998</v>
      </c>
      <c r="R61" s="49">
        <f t="shared" si="13"/>
        <v>3.9199103999999996</v>
      </c>
      <c r="S61" s="49">
        <f t="shared" si="13"/>
        <v>3.1360896</v>
      </c>
      <c r="T61" s="49">
        <f t="shared" si="13"/>
        <v>3.2481791999999996</v>
      </c>
      <c r="U61" s="49">
        <f t="shared" si="13"/>
        <v>3.2481791999999996</v>
      </c>
      <c r="V61" s="49">
        <f t="shared" si="13"/>
        <v>2.7998208</v>
      </c>
      <c r="W61" s="49">
        <f t="shared" si="13"/>
        <v>2.9119104</v>
      </c>
      <c r="X61" s="49">
        <f t="shared" si="13"/>
        <v>2.3518656</v>
      </c>
    </row>
    <row r="62" spans="1:24" ht="11.25" customHeight="1" x14ac:dyDescent="0.2">
      <c r="A62" s="50" t="s">
        <v>92</v>
      </c>
      <c r="B62" s="51" t="s">
        <v>93</v>
      </c>
      <c r="C62" s="52">
        <v>8.9599103999999983</v>
      </c>
      <c r="D62" s="52">
        <v>4.4799552</v>
      </c>
      <c r="E62" s="52">
        <v>11.423865599999999</v>
      </c>
      <c r="F62" s="52">
        <v>13.439865599999999</v>
      </c>
      <c r="G62" s="52">
        <v>14.336179199999997</v>
      </c>
      <c r="H62" s="52">
        <v>8.7361344000000027</v>
      </c>
      <c r="I62" s="52">
        <v>7.0559999999999983</v>
      </c>
      <c r="J62" s="52">
        <v>3.8078208</v>
      </c>
      <c r="K62" s="52">
        <v>3.3598656</v>
      </c>
      <c r="L62" s="52">
        <v>1.9039104</v>
      </c>
      <c r="M62" s="52">
        <v>2.2401792</v>
      </c>
      <c r="N62" s="52">
        <v>1.6801343999999998</v>
      </c>
      <c r="O62" s="52">
        <v>2.2401792</v>
      </c>
      <c r="P62" s="52">
        <v>0.78382079999999965</v>
      </c>
      <c r="Q62" s="52">
        <v>1.0079999999999998</v>
      </c>
      <c r="R62" s="52">
        <v>3.9199103999999996</v>
      </c>
      <c r="S62" s="52">
        <v>3.1360896</v>
      </c>
      <c r="T62" s="52">
        <v>3.2481791999999996</v>
      </c>
      <c r="U62" s="52">
        <v>3.2481791999999996</v>
      </c>
      <c r="V62" s="52">
        <v>2.7998208</v>
      </c>
      <c r="W62" s="52">
        <v>2.9119104</v>
      </c>
      <c r="X62" s="52">
        <v>2.3518656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31.653965159999998</v>
      </c>
      <c r="D2" s="21">
        <f t="shared" ref="D2:X2" si="0">SUM(D3,D17,D22,D25,D26,D51,D52)</f>
        <v>32.548377959999996</v>
      </c>
      <c r="E2" s="21">
        <f t="shared" si="0"/>
        <v>65.972757959999996</v>
      </c>
      <c r="F2" s="21">
        <f t="shared" si="0"/>
        <v>76.692889800000017</v>
      </c>
      <c r="G2" s="21">
        <f t="shared" si="0"/>
        <v>84.870425159999996</v>
      </c>
      <c r="H2" s="21">
        <f t="shared" si="0"/>
        <v>101.99209284</v>
      </c>
      <c r="I2" s="21">
        <f t="shared" si="0"/>
        <v>81.978087960000011</v>
      </c>
      <c r="J2" s="21">
        <f t="shared" si="0"/>
        <v>104.45047632000001</v>
      </c>
      <c r="K2" s="21">
        <f t="shared" si="0"/>
        <v>108.59065632000002</v>
      </c>
      <c r="L2" s="21">
        <f t="shared" si="0"/>
        <v>50.747747615999998</v>
      </c>
      <c r="M2" s="21">
        <f t="shared" si="0"/>
        <v>61.809233760000005</v>
      </c>
      <c r="N2" s="21">
        <f t="shared" si="0"/>
        <v>39.645296639999984</v>
      </c>
      <c r="O2" s="21">
        <f t="shared" si="0"/>
        <v>25.407116640000002</v>
      </c>
      <c r="P2" s="21">
        <f t="shared" si="0"/>
        <v>25.760546640000001</v>
      </c>
      <c r="Q2" s="21">
        <f t="shared" si="0"/>
        <v>23.813017200000004</v>
      </c>
      <c r="R2" s="21">
        <f t="shared" si="0"/>
        <v>13.723362360000003</v>
      </c>
      <c r="S2" s="21">
        <f t="shared" si="0"/>
        <v>31.293882360000005</v>
      </c>
      <c r="T2" s="21">
        <f t="shared" si="0"/>
        <v>34.654977576000014</v>
      </c>
      <c r="U2" s="21">
        <f t="shared" si="0"/>
        <v>30.124018872000001</v>
      </c>
      <c r="V2" s="21">
        <f t="shared" si="0"/>
        <v>24.276993696000002</v>
      </c>
      <c r="W2" s="21">
        <f t="shared" si="0"/>
        <v>25.548806159999998</v>
      </c>
      <c r="X2" s="21">
        <f t="shared" si="0"/>
        <v>30.15721044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2.3839639200000011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0.21830075999999993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2.3839639200000011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2.3839639200000011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0.21830075999999993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0.21830075999999993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1.3875550559999998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0.27758613599999993</v>
      </c>
      <c r="U22" s="27">
        <f t="shared" si="8"/>
        <v>0.41619139199999994</v>
      </c>
      <c r="V22" s="27">
        <f t="shared" si="8"/>
        <v>0.27758613599999993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1.3875550559999998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0.27758613599999993</v>
      </c>
      <c r="U24" s="8">
        <v>0.41619139199999994</v>
      </c>
      <c r="V24" s="8">
        <v>0.27758613599999993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15.547655159999998</v>
      </c>
      <c r="D26" s="27">
        <f t="shared" si="9"/>
        <v>12.453357959999998</v>
      </c>
      <c r="E26" s="27">
        <f t="shared" si="9"/>
        <v>12.453357959999998</v>
      </c>
      <c r="F26" s="27">
        <f t="shared" si="9"/>
        <v>15.499009799999998</v>
      </c>
      <c r="G26" s="27">
        <f t="shared" si="9"/>
        <v>15.547655159999998</v>
      </c>
      <c r="H26" s="27">
        <f t="shared" si="9"/>
        <v>21.763482839999995</v>
      </c>
      <c r="I26" s="27">
        <f t="shared" si="9"/>
        <v>12.453357959999998</v>
      </c>
      <c r="J26" s="27">
        <f t="shared" si="9"/>
        <v>18.617476320000002</v>
      </c>
      <c r="K26" s="27">
        <f t="shared" si="9"/>
        <v>18.617476320000002</v>
      </c>
      <c r="L26" s="27">
        <f t="shared" si="9"/>
        <v>6.2922225599999999</v>
      </c>
      <c r="M26" s="27">
        <f t="shared" si="9"/>
        <v>9.1986537600000009</v>
      </c>
      <c r="N26" s="27">
        <f t="shared" si="9"/>
        <v>3.1915166399999997</v>
      </c>
      <c r="O26" s="27">
        <f t="shared" si="9"/>
        <v>3.1915166399999997</v>
      </c>
      <c r="P26" s="27">
        <f t="shared" si="9"/>
        <v>3.1915166399999997</v>
      </c>
      <c r="Q26" s="27">
        <f t="shared" si="9"/>
        <v>6.3830332799999994</v>
      </c>
      <c r="R26" s="27">
        <f t="shared" si="9"/>
        <v>6.3518223600000008</v>
      </c>
      <c r="S26" s="27">
        <f t="shared" si="9"/>
        <v>6.3518223600000008</v>
      </c>
      <c r="T26" s="27">
        <f t="shared" si="9"/>
        <v>7.8697375200000019</v>
      </c>
      <c r="U26" s="27">
        <f t="shared" si="9"/>
        <v>7.5934094399999985</v>
      </c>
      <c r="V26" s="27">
        <f t="shared" si="9"/>
        <v>8.1288028800000003</v>
      </c>
      <c r="W26" s="27">
        <f t="shared" si="9"/>
        <v>7.877508119999999</v>
      </c>
      <c r="X26" s="27">
        <f t="shared" si="9"/>
        <v>7.8911204399999999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15.547655159999998</v>
      </c>
      <c r="D33" s="19">
        <f t="shared" si="11"/>
        <v>12.453357959999998</v>
      </c>
      <c r="E33" s="19">
        <f t="shared" si="11"/>
        <v>12.453357959999998</v>
      </c>
      <c r="F33" s="19">
        <f t="shared" si="11"/>
        <v>15.499009799999998</v>
      </c>
      <c r="G33" s="19">
        <f t="shared" si="11"/>
        <v>15.547655159999998</v>
      </c>
      <c r="H33" s="19">
        <f t="shared" si="11"/>
        <v>21.763482839999995</v>
      </c>
      <c r="I33" s="19">
        <f t="shared" si="11"/>
        <v>12.453357959999998</v>
      </c>
      <c r="J33" s="19">
        <f t="shared" si="11"/>
        <v>18.617476320000002</v>
      </c>
      <c r="K33" s="19">
        <f t="shared" si="11"/>
        <v>18.617476320000002</v>
      </c>
      <c r="L33" s="19">
        <f t="shared" si="11"/>
        <v>6.2922225599999999</v>
      </c>
      <c r="M33" s="19">
        <f t="shared" si="11"/>
        <v>9.1986537600000009</v>
      </c>
      <c r="N33" s="19">
        <f t="shared" si="11"/>
        <v>3.1915166399999997</v>
      </c>
      <c r="O33" s="19">
        <f t="shared" si="11"/>
        <v>3.1915166399999997</v>
      </c>
      <c r="P33" s="19">
        <f t="shared" si="11"/>
        <v>3.1915166399999997</v>
      </c>
      <c r="Q33" s="19">
        <f t="shared" si="11"/>
        <v>6.3830332799999994</v>
      </c>
      <c r="R33" s="19">
        <f t="shared" si="11"/>
        <v>6.3518223600000008</v>
      </c>
      <c r="S33" s="19">
        <f t="shared" si="11"/>
        <v>6.3518223600000008</v>
      </c>
      <c r="T33" s="19">
        <f t="shared" si="11"/>
        <v>7.8697375200000019</v>
      </c>
      <c r="U33" s="19">
        <f t="shared" si="11"/>
        <v>7.5934094399999985</v>
      </c>
      <c r="V33" s="19">
        <f t="shared" si="11"/>
        <v>8.1288028800000003</v>
      </c>
      <c r="W33" s="19">
        <f t="shared" si="11"/>
        <v>7.877508119999999</v>
      </c>
      <c r="X33" s="19">
        <f t="shared" si="11"/>
        <v>7.8911204399999999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2.9290010400000011</v>
      </c>
      <c r="K36" s="8">
        <v>2.9290010400000011</v>
      </c>
      <c r="L36" s="8">
        <v>0</v>
      </c>
      <c r="M36" s="8">
        <v>2.9290010400000011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0.57789504000000014</v>
      </c>
      <c r="U36" s="8">
        <v>0.28872035999999995</v>
      </c>
      <c r="V36" s="8">
        <v>1.1546542800000001</v>
      </c>
      <c r="W36" s="8">
        <v>0.57789504000000014</v>
      </c>
      <c r="X36" s="8">
        <v>0.57789504000000014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3.0456518399999988</v>
      </c>
      <c r="G37" s="8">
        <v>0</v>
      </c>
      <c r="H37" s="8">
        <v>3.0456518399999988</v>
      </c>
      <c r="I37" s="8">
        <v>0</v>
      </c>
      <c r="J37" s="8">
        <v>3.1040301600000011</v>
      </c>
      <c r="K37" s="8">
        <v>3.1040301600000011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0.30486456000000001</v>
      </c>
      <c r="U37" s="8">
        <v>0</v>
      </c>
      <c r="V37" s="8">
        <v>0.30461507999999993</v>
      </c>
      <c r="W37" s="8">
        <v>0.30436559999999996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3.1699090799999992</v>
      </c>
      <c r="D43" s="8">
        <v>3.1699090799999992</v>
      </c>
      <c r="E43" s="8">
        <v>3.1699090799999992</v>
      </c>
      <c r="F43" s="8">
        <v>3.1699090799999992</v>
      </c>
      <c r="G43" s="8">
        <v>3.1699090799999992</v>
      </c>
      <c r="H43" s="8">
        <v>6.340084919999998</v>
      </c>
      <c r="I43" s="8">
        <v>3.1699090799999992</v>
      </c>
      <c r="J43" s="8">
        <v>6.3830332799999994</v>
      </c>
      <c r="K43" s="8">
        <v>6.3830332799999994</v>
      </c>
      <c r="L43" s="8">
        <v>3.1915166399999997</v>
      </c>
      <c r="M43" s="8">
        <v>3.1915166399999997</v>
      </c>
      <c r="N43" s="8">
        <v>3.1915166399999997</v>
      </c>
      <c r="O43" s="8">
        <v>3.1915166399999997</v>
      </c>
      <c r="P43" s="8">
        <v>3.1915166399999997</v>
      </c>
      <c r="Q43" s="8">
        <v>6.3830332799999994</v>
      </c>
      <c r="R43" s="8">
        <v>6.3518223600000008</v>
      </c>
      <c r="S43" s="8">
        <v>6.3518223600000008</v>
      </c>
      <c r="T43" s="8">
        <v>6.986977920000002</v>
      </c>
      <c r="U43" s="8">
        <v>7.3046890799999984</v>
      </c>
      <c r="V43" s="8">
        <v>6.6695335199999999</v>
      </c>
      <c r="W43" s="8">
        <v>6.9952474799999989</v>
      </c>
      <c r="X43" s="8">
        <v>7.3132253999999994</v>
      </c>
    </row>
    <row r="44" spans="1:24" ht="11.25" customHeight="1" x14ac:dyDescent="0.2">
      <c r="A44" s="28" t="s">
        <v>74</v>
      </c>
      <c r="B44" s="7" t="s">
        <v>75</v>
      </c>
      <c r="C44" s="8">
        <v>12.37774608</v>
      </c>
      <c r="D44" s="8">
        <v>9.2834488799999999</v>
      </c>
      <c r="E44" s="8">
        <v>9.2834488799999999</v>
      </c>
      <c r="F44" s="8">
        <v>9.2834488799999999</v>
      </c>
      <c r="G44" s="8">
        <v>12.37774608</v>
      </c>
      <c r="H44" s="8">
        <v>12.37774608</v>
      </c>
      <c r="I44" s="8">
        <v>9.2834488799999999</v>
      </c>
      <c r="J44" s="8">
        <v>6.2014118400000013</v>
      </c>
      <c r="K44" s="8">
        <v>6.2014118400000013</v>
      </c>
      <c r="L44" s="8">
        <v>3.1007059200000002</v>
      </c>
      <c r="M44" s="8">
        <v>3.0781360800000006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16.106310000000001</v>
      </c>
      <c r="D51" s="27">
        <v>20.095020000000002</v>
      </c>
      <c r="E51" s="27">
        <v>53.519399999999997</v>
      </c>
      <c r="F51" s="27">
        <v>61.193880000000014</v>
      </c>
      <c r="G51" s="27">
        <v>69.322770000000006</v>
      </c>
      <c r="H51" s="27">
        <v>80.228610000000003</v>
      </c>
      <c r="I51" s="27">
        <v>69.524730000000005</v>
      </c>
      <c r="J51" s="27">
        <v>85.833000000000013</v>
      </c>
      <c r="K51" s="27">
        <v>89.973180000000013</v>
      </c>
      <c r="L51" s="27">
        <v>43.067969999999995</v>
      </c>
      <c r="M51" s="27">
        <v>52.610580000000006</v>
      </c>
      <c r="N51" s="27">
        <v>36.453779999999988</v>
      </c>
      <c r="O51" s="27">
        <v>22.215600000000002</v>
      </c>
      <c r="P51" s="27">
        <v>22.569030000000001</v>
      </c>
      <c r="Q51" s="27">
        <v>15.046020000000002</v>
      </c>
      <c r="R51" s="27">
        <v>7.3715400000000022</v>
      </c>
      <c r="S51" s="27">
        <v>24.942060000000005</v>
      </c>
      <c r="T51" s="27">
        <v>26.507653920000013</v>
      </c>
      <c r="U51" s="27">
        <v>22.11441804</v>
      </c>
      <c r="V51" s="27">
        <v>15.652303920000001</v>
      </c>
      <c r="W51" s="27">
        <v>17.67129804</v>
      </c>
      <c r="X51" s="27">
        <v>22.266090000000002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52.191820800000002</v>
      </c>
      <c r="D61" s="49">
        <f t="shared" si="13"/>
        <v>98.000179199999977</v>
      </c>
      <c r="E61" s="49">
        <f t="shared" si="13"/>
        <v>211.56791039999999</v>
      </c>
      <c r="F61" s="49">
        <f t="shared" si="13"/>
        <v>252.89591039999999</v>
      </c>
      <c r="G61" s="49">
        <f t="shared" si="13"/>
        <v>252.11208960000002</v>
      </c>
      <c r="H61" s="49">
        <f t="shared" si="13"/>
        <v>233.07217920000005</v>
      </c>
      <c r="I61" s="49">
        <f t="shared" si="13"/>
        <v>222.88008959999999</v>
      </c>
      <c r="J61" s="49">
        <f t="shared" si="13"/>
        <v>242.92800000000003</v>
      </c>
      <c r="K61" s="49">
        <f t="shared" si="13"/>
        <v>235.42404479999999</v>
      </c>
      <c r="L61" s="49">
        <f t="shared" si="13"/>
        <v>181.32791040000001</v>
      </c>
      <c r="M61" s="49">
        <f t="shared" si="13"/>
        <v>213.36013439999999</v>
      </c>
      <c r="N61" s="49">
        <f t="shared" si="13"/>
        <v>202.16004480000001</v>
      </c>
      <c r="O61" s="49">
        <f t="shared" si="13"/>
        <v>252.22417919999998</v>
      </c>
      <c r="P61" s="49">
        <f t="shared" si="13"/>
        <v>229.71191039999997</v>
      </c>
      <c r="Q61" s="49">
        <f t="shared" si="13"/>
        <v>184.35191039999998</v>
      </c>
      <c r="R61" s="49">
        <f t="shared" si="13"/>
        <v>187.0400448</v>
      </c>
      <c r="S61" s="49">
        <f t="shared" si="13"/>
        <v>223.88808959999994</v>
      </c>
      <c r="T61" s="49">
        <f t="shared" si="13"/>
        <v>198.8001792</v>
      </c>
      <c r="U61" s="49">
        <f t="shared" si="13"/>
        <v>187.37591040000001</v>
      </c>
      <c r="V61" s="49">
        <f t="shared" si="13"/>
        <v>190.84786560000001</v>
      </c>
      <c r="W61" s="49">
        <f t="shared" si="13"/>
        <v>247.85591039999997</v>
      </c>
      <c r="X61" s="49">
        <f t="shared" si="13"/>
        <v>259.39186560000002</v>
      </c>
    </row>
    <row r="62" spans="1:24" ht="11.25" customHeight="1" x14ac:dyDescent="0.2">
      <c r="A62" s="50" t="s">
        <v>92</v>
      </c>
      <c r="B62" s="51" t="s">
        <v>93</v>
      </c>
      <c r="C62" s="52">
        <v>52.191820800000002</v>
      </c>
      <c r="D62" s="52">
        <v>98.000179199999977</v>
      </c>
      <c r="E62" s="52">
        <v>211.56791039999999</v>
      </c>
      <c r="F62" s="52">
        <v>252.89591039999999</v>
      </c>
      <c r="G62" s="52">
        <v>252.11208960000002</v>
      </c>
      <c r="H62" s="52">
        <v>233.07217920000005</v>
      </c>
      <c r="I62" s="52">
        <v>222.88008959999999</v>
      </c>
      <c r="J62" s="52">
        <v>242.92800000000003</v>
      </c>
      <c r="K62" s="52">
        <v>235.42404479999999</v>
      </c>
      <c r="L62" s="52">
        <v>181.32791040000001</v>
      </c>
      <c r="M62" s="52">
        <v>213.36013439999999</v>
      </c>
      <c r="N62" s="52">
        <v>202.16004480000001</v>
      </c>
      <c r="O62" s="52">
        <v>252.22417919999998</v>
      </c>
      <c r="P62" s="52">
        <v>229.71191039999997</v>
      </c>
      <c r="Q62" s="52">
        <v>184.35191039999998</v>
      </c>
      <c r="R62" s="52">
        <v>187.0400448</v>
      </c>
      <c r="S62" s="52">
        <v>223.88808959999994</v>
      </c>
      <c r="T62" s="52">
        <v>198.8001792</v>
      </c>
      <c r="U62" s="52">
        <v>187.37591040000001</v>
      </c>
      <c r="V62" s="52">
        <v>190.84786560000001</v>
      </c>
      <c r="W62" s="52">
        <v>247.85591039999997</v>
      </c>
      <c r="X62" s="52">
        <v>259.39186560000002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13.589247959999998</v>
      </c>
      <c r="D2" s="21">
        <f t="shared" ref="D2:X2" si="0">SUM(D3,D17,D22,D25,D26,D51,D52)</f>
        <v>12.528957959999998</v>
      </c>
      <c r="E2" s="21">
        <f t="shared" si="0"/>
        <v>12.680427959999998</v>
      </c>
      <c r="F2" s="21">
        <f t="shared" si="0"/>
        <v>12.756039839999996</v>
      </c>
      <c r="G2" s="21">
        <f t="shared" si="0"/>
        <v>13.513389839999997</v>
      </c>
      <c r="H2" s="21">
        <f t="shared" si="0"/>
        <v>14.548033080000002</v>
      </c>
      <c r="I2" s="21">
        <f t="shared" si="0"/>
        <v>14.34607308</v>
      </c>
      <c r="J2" s="21">
        <f t="shared" si="0"/>
        <v>8.2511632800000001</v>
      </c>
      <c r="K2" s="21">
        <f t="shared" si="0"/>
        <v>7.8472432799999989</v>
      </c>
      <c r="L2" s="21">
        <f t="shared" si="0"/>
        <v>3.7469066399999997</v>
      </c>
      <c r="M2" s="21">
        <f t="shared" si="0"/>
        <v>3.7469066399999997</v>
      </c>
      <c r="N2" s="21">
        <f t="shared" si="0"/>
        <v>6.9384232799999994</v>
      </c>
      <c r="O2" s="21">
        <f t="shared" si="0"/>
        <v>3.7469066399999997</v>
      </c>
      <c r="P2" s="21">
        <f t="shared" si="0"/>
        <v>6.9384232799999994</v>
      </c>
      <c r="Q2" s="21">
        <f t="shared" si="0"/>
        <v>6.9384232799999994</v>
      </c>
      <c r="R2" s="21">
        <f t="shared" si="0"/>
        <v>6.9577023600000008</v>
      </c>
      <c r="S2" s="21">
        <f t="shared" si="0"/>
        <v>6.8567223600000009</v>
      </c>
      <c r="T2" s="21">
        <f t="shared" si="0"/>
        <v>8.1270334799999997</v>
      </c>
      <c r="U2" s="21">
        <f t="shared" si="0"/>
        <v>8.2280134800000013</v>
      </c>
      <c r="V2" s="21">
        <f t="shared" si="0"/>
        <v>9.7368217199999982</v>
      </c>
      <c r="W2" s="21">
        <f t="shared" si="0"/>
        <v>13.166882640000003</v>
      </c>
      <c r="X2" s="21">
        <f t="shared" si="0"/>
        <v>13.139677440000002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0.23896727999999992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0.23896727999999992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0.23896727999999992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12.528957959999998</v>
      </c>
      <c r="D26" s="27">
        <f t="shared" si="9"/>
        <v>12.528957959999998</v>
      </c>
      <c r="E26" s="27">
        <f t="shared" si="9"/>
        <v>12.528957959999998</v>
      </c>
      <c r="F26" s="27">
        <f t="shared" si="9"/>
        <v>12.604569839999996</v>
      </c>
      <c r="G26" s="27">
        <f t="shared" si="9"/>
        <v>12.604569839999996</v>
      </c>
      <c r="H26" s="27">
        <f t="shared" si="9"/>
        <v>12.679903080000001</v>
      </c>
      <c r="I26" s="27">
        <f t="shared" si="9"/>
        <v>12.679903080000001</v>
      </c>
      <c r="J26" s="27">
        <f t="shared" si="9"/>
        <v>6.3830332799999994</v>
      </c>
      <c r="K26" s="27">
        <f t="shared" si="9"/>
        <v>6.3830332799999994</v>
      </c>
      <c r="L26" s="27">
        <f t="shared" si="9"/>
        <v>3.1915166399999997</v>
      </c>
      <c r="M26" s="27">
        <f t="shared" si="9"/>
        <v>3.1915166399999997</v>
      </c>
      <c r="N26" s="27">
        <f t="shared" si="9"/>
        <v>6.3830332799999994</v>
      </c>
      <c r="O26" s="27">
        <f t="shared" si="9"/>
        <v>3.1915166399999997</v>
      </c>
      <c r="P26" s="27">
        <f t="shared" si="9"/>
        <v>6.3830332799999994</v>
      </c>
      <c r="Q26" s="27">
        <f t="shared" si="9"/>
        <v>6.3830332799999994</v>
      </c>
      <c r="R26" s="27">
        <f t="shared" si="9"/>
        <v>6.3518223600000008</v>
      </c>
      <c r="S26" s="27">
        <f t="shared" si="9"/>
        <v>6.3518223600000008</v>
      </c>
      <c r="T26" s="27">
        <f t="shared" si="9"/>
        <v>7.6221334800000005</v>
      </c>
      <c r="U26" s="27">
        <f t="shared" si="9"/>
        <v>7.6221334800000005</v>
      </c>
      <c r="V26" s="27">
        <f t="shared" si="9"/>
        <v>9.1814317199999973</v>
      </c>
      <c r="W26" s="27">
        <f t="shared" si="9"/>
        <v>10.453905360000002</v>
      </c>
      <c r="X26" s="27">
        <f t="shared" si="9"/>
        <v>10.46370744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12.528957959999998</v>
      </c>
      <c r="D33" s="19">
        <f t="shared" si="11"/>
        <v>12.528957959999998</v>
      </c>
      <c r="E33" s="19">
        <f t="shared" si="11"/>
        <v>12.528957959999998</v>
      </c>
      <c r="F33" s="19">
        <f t="shared" si="11"/>
        <v>12.604569839999996</v>
      </c>
      <c r="G33" s="19">
        <f t="shared" si="11"/>
        <v>12.604569839999996</v>
      </c>
      <c r="H33" s="19">
        <f t="shared" si="11"/>
        <v>12.679903080000001</v>
      </c>
      <c r="I33" s="19">
        <f t="shared" si="11"/>
        <v>12.679903080000001</v>
      </c>
      <c r="J33" s="19">
        <f t="shared" si="11"/>
        <v>6.3830332799999994</v>
      </c>
      <c r="K33" s="19">
        <f t="shared" si="11"/>
        <v>6.3830332799999994</v>
      </c>
      <c r="L33" s="19">
        <f t="shared" si="11"/>
        <v>3.1915166399999997</v>
      </c>
      <c r="M33" s="19">
        <f t="shared" si="11"/>
        <v>3.1915166399999997</v>
      </c>
      <c r="N33" s="19">
        <f t="shared" si="11"/>
        <v>6.3830332799999994</v>
      </c>
      <c r="O33" s="19">
        <f t="shared" si="11"/>
        <v>3.1915166399999997</v>
      </c>
      <c r="P33" s="19">
        <f t="shared" si="11"/>
        <v>6.3830332799999994</v>
      </c>
      <c r="Q33" s="19">
        <f t="shared" si="11"/>
        <v>6.3830332799999994</v>
      </c>
      <c r="R33" s="19">
        <f t="shared" si="11"/>
        <v>6.3518223600000008</v>
      </c>
      <c r="S33" s="19">
        <f t="shared" si="11"/>
        <v>6.3518223600000008</v>
      </c>
      <c r="T33" s="19">
        <f t="shared" si="11"/>
        <v>7.6221334800000005</v>
      </c>
      <c r="U33" s="19">
        <f t="shared" si="11"/>
        <v>7.6221334800000005</v>
      </c>
      <c r="V33" s="19">
        <f t="shared" si="11"/>
        <v>9.1814317199999973</v>
      </c>
      <c r="W33" s="19">
        <f t="shared" si="11"/>
        <v>10.453905360000002</v>
      </c>
      <c r="X33" s="19">
        <f t="shared" si="11"/>
        <v>10.46370744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0.28872035999999995</v>
      </c>
      <c r="W36" s="8">
        <v>0.28894751999999996</v>
      </c>
      <c r="X36" s="8">
        <v>0.28894751999999996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6.340084919999998</v>
      </c>
      <c r="D43" s="8">
        <v>6.340084919999998</v>
      </c>
      <c r="E43" s="8">
        <v>6.340084919999998</v>
      </c>
      <c r="F43" s="8">
        <v>9.5099939999999972</v>
      </c>
      <c r="G43" s="8">
        <v>9.5099939999999972</v>
      </c>
      <c r="H43" s="8">
        <v>12.679903080000001</v>
      </c>
      <c r="I43" s="8">
        <v>12.679903080000001</v>
      </c>
      <c r="J43" s="8">
        <v>6.3830332799999994</v>
      </c>
      <c r="K43" s="8">
        <v>6.3830332799999994</v>
      </c>
      <c r="L43" s="8">
        <v>3.1915166399999997</v>
      </c>
      <c r="M43" s="8">
        <v>3.1915166399999997</v>
      </c>
      <c r="N43" s="8">
        <v>6.3830332799999994</v>
      </c>
      <c r="O43" s="8">
        <v>3.1915166399999997</v>
      </c>
      <c r="P43" s="8">
        <v>6.3830332799999994</v>
      </c>
      <c r="Q43" s="8">
        <v>6.3830332799999994</v>
      </c>
      <c r="R43" s="8">
        <v>6.3518223600000008</v>
      </c>
      <c r="S43" s="8">
        <v>6.3518223600000008</v>
      </c>
      <c r="T43" s="8">
        <v>7.6221334800000005</v>
      </c>
      <c r="U43" s="8">
        <v>7.6221334800000005</v>
      </c>
      <c r="V43" s="8">
        <v>8.8927113599999981</v>
      </c>
      <c r="W43" s="8">
        <v>9.8567820000000008</v>
      </c>
      <c r="X43" s="8">
        <v>10.17475992</v>
      </c>
    </row>
    <row r="44" spans="1:24" ht="11.25" customHeight="1" x14ac:dyDescent="0.2">
      <c r="A44" s="28" t="s">
        <v>74</v>
      </c>
      <c r="B44" s="7" t="s">
        <v>75</v>
      </c>
      <c r="C44" s="8">
        <v>6.1888730399999998</v>
      </c>
      <c r="D44" s="8">
        <v>6.1888730399999998</v>
      </c>
      <c r="E44" s="8">
        <v>6.1888730399999998</v>
      </c>
      <c r="F44" s="8">
        <v>3.0945758400000001</v>
      </c>
      <c r="G44" s="8">
        <v>3.0945758400000001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0.30817584000000003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1.0602900000000002</v>
      </c>
      <c r="D51" s="27">
        <v>0</v>
      </c>
      <c r="E51" s="27">
        <v>0.15147000000000002</v>
      </c>
      <c r="F51" s="27">
        <v>0.15147000000000002</v>
      </c>
      <c r="G51" s="27">
        <v>0.90882000000000007</v>
      </c>
      <c r="H51" s="27">
        <v>1.8681300000000001</v>
      </c>
      <c r="I51" s="27">
        <v>1.6661700000000002</v>
      </c>
      <c r="J51" s="27">
        <v>1.8681300000000001</v>
      </c>
      <c r="K51" s="27">
        <v>1.46421</v>
      </c>
      <c r="L51" s="27">
        <v>0.55539000000000005</v>
      </c>
      <c r="M51" s="27">
        <v>0.55539000000000005</v>
      </c>
      <c r="N51" s="27">
        <v>0.55539000000000005</v>
      </c>
      <c r="O51" s="27">
        <v>0.55539000000000005</v>
      </c>
      <c r="P51" s="27">
        <v>0.55539000000000005</v>
      </c>
      <c r="Q51" s="27">
        <v>0.55539000000000005</v>
      </c>
      <c r="R51" s="27">
        <v>0.60588000000000009</v>
      </c>
      <c r="S51" s="27">
        <v>0.5048999999999999</v>
      </c>
      <c r="T51" s="27">
        <v>0.5048999999999999</v>
      </c>
      <c r="U51" s="27">
        <v>0.60588000000000009</v>
      </c>
      <c r="V51" s="27">
        <v>0.55539000000000005</v>
      </c>
      <c r="W51" s="27">
        <v>2.4740099999999998</v>
      </c>
      <c r="X51" s="27">
        <v>2.6759700000000013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0.22417920000000002</v>
      </c>
      <c r="D61" s="49">
        <f t="shared" si="13"/>
        <v>0.22417920000000002</v>
      </c>
      <c r="E61" s="49">
        <f t="shared" si="13"/>
        <v>0.4479552</v>
      </c>
      <c r="F61" s="49">
        <f t="shared" si="13"/>
        <v>0.33586559999999993</v>
      </c>
      <c r="G61" s="49">
        <f t="shared" si="13"/>
        <v>0.4479552</v>
      </c>
      <c r="H61" s="49">
        <f t="shared" si="13"/>
        <v>0.56004480000000012</v>
      </c>
      <c r="I61" s="49">
        <f t="shared" si="13"/>
        <v>0.4479552</v>
      </c>
      <c r="J61" s="49">
        <f t="shared" si="13"/>
        <v>0.33586559999999993</v>
      </c>
      <c r="K61" s="49">
        <f t="shared" si="13"/>
        <v>0.67213439999999969</v>
      </c>
      <c r="L61" s="49">
        <f t="shared" si="13"/>
        <v>0.56004480000000012</v>
      </c>
      <c r="M61" s="49">
        <f t="shared" si="13"/>
        <v>0.67213439999999969</v>
      </c>
      <c r="N61" s="49">
        <f t="shared" si="13"/>
        <v>0.4479552</v>
      </c>
      <c r="O61" s="49">
        <f t="shared" si="13"/>
        <v>0.11208959999999998</v>
      </c>
      <c r="P61" s="49">
        <f t="shared" si="13"/>
        <v>1.2321792</v>
      </c>
      <c r="Q61" s="49">
        <f t="shared" si="13"/>
        <v>2.016</v>
      </c>
      <c r="R61" s="49">
        <f t="shared" si="13"/>
        <v>2.016</v>
      </c>
      <c r="S61" s="49">
        <f t="shared" si="13"/>
        <v>2.7998208</v>
      </c>
      <c r="T61" s="49">
        <f t="shared" si="13"/>
        <v>1.7918208</v>
      </c>
      <c r="U61" s="49">
        <f t="shared" si="13"/>
        <v>1.5680448</v>
      </c>
      <c r="V61" s="49">
        <f t="shared" si="13"/>
        <v>0.67213439999999969</v>
      </c>
      <c r="W61" s="49">
        <f t="shared" si="13"/>
        <v>3.2481791999999996</v>
      </c>
      <c r="X61" s="49">
        <f t="shared" si="13"/>
        <v>3.6961343999999996</v>
      </c>
    </row>
    <row r="62" spans="1:24" ht="11.25" customHeight="1" x14ac:dyDescent="0.2">
      <c r="A62" s="50" t="s">
        <v>92</v>
      </c>
      <c r="B62" s="51" t="s">
        <v>93</v>
      </c>
      <c r="C62" s="52">
        <v>0.22417920000000002</v>
      </c>
      <c r="D62" s="52">
        <v>0.22417920000000002</v>
      </c>
      <c r="E62" s="52">
        <v>0.4479552</v>
      </c>
      <c r="F62" s="52">
        <v>0.33586559999999993</v>
      </c>
      <c r="G62" s="52">
        <v>0.4479552</v>
      </c>
      <c r="H62" s="52">
        <v>0.56004480000000012</v>
      </c>
      <c r="I62" s="52">
        <v>0.4479552</v>
      </c>
      <c r="J62" s="52">
        <v>0.33586559999999993</v>
      </c>
      <c r="K62" s="52">
        <v>0.67213439999999969</v>
      </c>
      <c r="L62" s="52">
        <v>0.56004480000000012</v>
      </c>
      <c r="M62" s="52">
        <v>0.67213439999999969</v>
      </c>
      <c r="N62" s="52">
        <v>0.4479552</v>
      </c>
      <c r="O62" s="52">
        <v>0.11208959999999998</v>
      </c>
      <c r="P62" s="52">
        <v>1.2321792</v>
      </c>
      <c r="Q62" s="52">
        <v>2.016</v>
      </c>
      <c r="R62" s="52">
        <v>2.016</v>
      </c>
      <c r="S62" s="52">
        <v>2.7998208</v>
      </c>
      <c r="T62" s="52">
        <v>1.7918208</v>
      </c>
      <c r="U62" s="52">
        <v>1.5680448</v>
      </c>
      <c r="V62" s="52">
        <v>0.67213439999999969</v>
      </c>
      <c r="W62" s="52">
        <v>3.2481791999999996</v>
      </c>
      <c r="X62" s="52">
        <v>3.6961343999999996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76.758420599999994</v>
      </c>
      <c r="D2" s="21">
        <f t="shared" ref="D2:X2" si="0">SUM(D3,D17,D22,D25,D26,D51,D52)</f>
        <v>71.157246119999982</v>
      </c>
      <c r="E2" s="21">
        <f t="shared" si="0"/>
        <v>78.986275919999983</v>
      </c>
      <c r="F2" s="21">
        <f t="shared" si="0"/>
        <v>81.46028591999999</v>
      </c>
      <c r="G2" s="21">
        <f t="shared" si="0"/>
        <v>86.105365919999969</v>
      </c>
      <c r="H2" s="21">
        <f t="shared" si="0"/>
        <v>99.747197999999997</v>
      </c>
      <c r="I2" s="21">
        <f t="shared" si="0"/>
        <v>99.211110839999975</v>
      </c>
      <c r="J2" s="21">
        <f t="shared" si="0"/>
        <v>100.91201652000001</v>
      </c>
      <c r="K2" s="21">
        <f t="shared" si="0"/>
        <v>115.54603812000001</v>
      </c>
      <c r="L2" s="21">
        <f t="shared" si="0"/>
        <v>61.476601680000002</v>
      </c>
      <c r="M2" s="21">
        <f t="shared" si="0"/>
        <v>78.135852239999991</v>
      </c>
      <c r="N2" s="21">
        <f t="shared" si="0"/>
        <v>75.984973559999986</v>
      </c>
      <c r="O2" s="21">
        <f t="shared" si="0"/>
        <v>78.064390440000025</v>
      </c>
      <c r="P2" s="21">
        <f t="shared" si="0"/>
        <v>72.794923559999987</v>
      </c>
      <c r="Q2" s="21">
        <f t="shared" si="0"/>
        <v>67.396273559999969</v>
      </c>
      <c r="R2" s="21">
        <f t="shared" si="0"/>
        <v>61.278383520000013</v>
      </c>
      <c r="S2" s="21">
        <f t="shared" si="0"/>
        <v>60.49069415999999</v>
      </c>
      <c r="T2" s="21">
        <f t="shared" si="0"/>
        <v>72.506967120000013</v>
      </c>
      <c r="U2" s="21">
        <f t="shared" si="0"/>
        <v>71.227581839999999</v>
      </c>
      <c r="V2" s="21">
        <f t="shared" si="0"/>
        <v>71.68113864</v>
      </c>
      <c r="W2" s="21">
        <f t="shared" si="0"/>
        <v>70.811518320000005</v>
      </c>
      <c r="X2" s="21">
        <f t="shared" si="0"/>
        <v>68.462135999999987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2.3839639200000011</v>
      </c>
      <c r="D3" s="24">
        <f t="shared" si="1"/>
        <v>2.1796991999999999</v>
      </c>
      <c r="E3" s="24">
        <f t="shared" si="1"/>
        <v>2.1796991999999999</v>
      </c>
      <c r="F3" s="24">
        <f t="shared" si="1"/>
        <v>2.1796991999999999</v>
      </c>
      <c r="G3" s="24">
        <f t="shared" si="1"/>
        <v>2.1796991999999999</v>
      </c>
      <c r="H3" s="24">
        <f t="shared" si="1"/>
        <v>2.1796991999999999</v>
      </c>
      <c r="I3" s="24">
        <f t="shared" si="1"/>
        <v>2.1796991999999999</v>
      </c>
      <c r="J3" s="24">
        <f t="shared" si="1"/>
        <v>2.1796991999999999</v>
      </c>
      <c r="K3" s="24">
        <f t="shared" si="1"/>
        <v>2.1796991999999999</v>
      </c>
      <c r="L3" s="24">
        <f t="shared" si="1"/>
        <v>0</v>
      </c>
      <c r="M3" s="24">
        <f t="shared" si="1"/>
        <v>0</v>
      </c>
      <c r="N3" s="24">
        <f t="shared" si="1"/>
        <v>2.3839639200000011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1.1944940399999999</v>
      </c>
      <c r="U3" s="24">
        <f t="shared" si="1"/>
        <v>1.1944940399999999</v>
      </c>
      <c r="V3" s="24">
        <f t="shared" si="1"/>
        <v>0.7165594799999998</v>
      </c>
      <c r="W3" s="24">
        <f t="shared" si="1"/>
        <v>0.23896727999999992</v>
      </c>
      <c r="X3" s="24">
        <f t="shared" ref="X3" si="2">SUM(X4,X8,X11)</f>
        <v>0.23896727999999992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2.3839639200000011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2.3839639200000011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1.1944940399999999</v>
      </c>
      <c r="U4" s="19">
        <f t="shared" si="3"/>
        <v>1.1944940399999999</v>
      </c>
      <c r="V4" s="19">
        <f t="shared" si="3"/>
        <v>0.7165594799999998</v>
      </c>
      <c r="W4" s="19">
        <f t="shared" si="3"/>
        <v>0.23896727999999992</v>
      </c>
      <c r="X4" s="19">
        <f t="shared" ref="X4" si="4">SUM(X5:X7)</f>
        <v>0.23896727999999992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2.3839639200000011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2.3839639200000011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1.1944940399999999</v>
      </c>
      <c r="U7" s="8">
        <v>1.1944940399999999</v>
      </c>
      <c r="V7" s="8">
        <v>0.7165594799999998</v>
      </c>
      <c r="W7" s="8">
        <v>0.23896727999999992</v>
      </c>
      <c r="X7" s="8">
        <v>0.23896727999999992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2.1796991999999999</v>
      </c>
      <c r="E8" s="19">
        <f t="shared" si="5"/>
        <v>2.1796991999999999</v>
      </c>
      <c r="F8" s="19">
        <f t="shared" si="5"/>
        <v>2.1796991999999999</v>
      </c>
      <c r="G8" s="19">
        <f t="shared" si="5"/>
        <v>2.1796991999999999</v>
      </c>
      <c r="H8" s="19">
        <f t="shared" si="5"/>
        <v>2.1796991999999999</v>
      </c>
      <c r="I8" s="19">
        <f t="shared" si="5"/>
        <v>2.1796991999999999</v>
      </c>
      <c r="J8" s="19">
        <f t="shared" si="5"/>
        <v>2.1796991999999999</v>
      </c>
      <c r="K8" s="19">
        <f t="shared" si="5"/>
        <v>2.1796991999999999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2.1796991999999999</v>
      </c>
      <c r="E9" s="8">
        <v>2.1796991999999999</v>
      </c>
      <c r="F9" s="8">
        <v>2.1796991999999999</v>
      </c>
      <c r="G9" s="8">
        <v>2.1796991999999999</v>
      </c>
      <c r="H9" s="8">
        <v>2.1796991999999999</v>
      </c>
      <c r="I9" s="8">
        <v>2.1796991999999999</v>
      </c>
      <c r="J9" s="8">
        <v>2.1796991999999999</v>
      </c>
      <c r="K9" s="8">
        <v>2.1796991999999999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59.429416679999989</v>
      </c>
      <c r="D26" s="27">
        <f t="shared" si="9"/>
        <v>53.376136919999979</v>
      </c>
      <c r="E26" s="27">
        <f t="shared" si="9"/>
        <v>56.307636719999984</v>
      </c>
      <c r="F26" s="27">
        <f t="shared" si="9"/>
        <v>56.307636719999984</v>
      </c>
      <c r="G26" s="27">
        <f t="shared" si="9"/>
        <v>56.307636719999984</v>
      </c>
      <c r="H26" s="27">
        <f t="shared" si="9"/>
        <v>68.788198799999989</v>
      </c>
      <c r="I26" s="27">
        <f t="shared" si="9"/>
        <v>62.647721639999986</v>
      </c>
      <c r="J26" s="27">
        <f t="shared" si="9"/>
        <v>63.03588732</v>
      </c>
      <c r="K26" s="27">
        <f t="shared" si="9"/>
        <v>75.448348920000001</v>
      </c>
      <c r="L26" s="27">
        <f t="shared" si="9"/>
        <v>37.594831680000006</v>
      </c>
      <c r="M26" s="27">
        <f t="shared" si="9"/>
        <v>49.962432239999984</v>
      </c>
      <c r="N26" s="27">
        <f t="shared" si="9"/>
        <v>47.295719639999987</v>
      </c>
      <c r="O26" s="27">
        <f t="shared" si="9"/>
        <v>50.597830440000024</v>
      </c>
      <c r="P26" s="27">
        <f t="shared" si="9"/>
        <v>44.217583559999987</v>
      </c>
      <c r="Q26" s="27">
        <f t="shared" si="9"/>
        <v>41.090983559999984</v>
      </c>
      <c r="R26" s="27">
        <f t="shared" si="9"/>
        <v>34.518683520000003</v>
      </c>
      <c r="S26" s="27">
        <f t="shared" si="9"/>
        <v>31.357964159999998</v>
      </c>
      <c r="T26" s="27">
        <f t="shared" si="9"/>
        <v>36.978869160000002</v>
      </c>
      <c r="U26" s="27">
        <f t="shared" si="9"/>
        <v>35.498129760000005</v>
      </c>
      <c r="V26" s="27">
        <f t="shared" si="9"/>
        <v>37.085183279999981</v>
      </c>
      <c r="W26" s="27">
        <f t="shared" si="9"/>
        <v>30.63536496</v>
      </c>
      <c r="X26" s="27">
        <f t="shared" si="9"/>
        <v>27.528228719999998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59.429416679999989</v>
      </c>
      <c r="D33" s="19">
        <f t="shared" si="11"/>
        <v>53.376136919999979</v>
      </c>
      <c r="E33" s="19">
        <f t="shared" si="11"/>
        <v>56.307636719999984</v>
      </c>
      <c r="F33" s="19">
        <f t="shared" si="11"/>
        <v>56.307636719999984</v>
      </c>
      <c r="G33" s="19">
        <f t="shared" si="11"/>
        <v>56.307636719999984</v>
      </c>
      <c r="H33" s="19">
        <f t="shared" si="11"/>
        <v>68.788198799999989</v>
      </c>
      <c r="I33" s="19">
        <f t="shared" si="11"/>
        <v>62.647721639999986</v>
      </c>
      <c r="J33" s="19">
        <f t="shared" si="11"/>
        <v>63.03588732</v>
      </c>
      <c r="K33" s="19">
        <f t="shared" si="11"/>
        <v>75.448348920000001</v>
      </c>
      <c r="L33" s="19">
        <f t="shared" si="11"/>
        <v>37.594831680000006</v>
      </c>
      <c r="M33" s="19">
        <f t="shared" si="11"/>
        <v>49.962432239999984</v>
      </c>
      <c r="N33" s="19">
        <f t="shared" si="11"/>
        <v>47.295719639999987</v>
      </c>
      <c r="O33" s="19">
        <f t="shared" si="11"/>
        <v>50.597830440000024</v>
      </c>
      <c r="P33" s="19">
        <f t="shared" si="11"/>
        <v>44.217583559999987</v>
      </c>
      <c r="Q33" s="19">
        <f t="shared" si="11"/>
        <v>41.090983559999984</v>
      </c>
      <c r="R33" s="19">
        <f t="shared" si="11"/>
        <v>34.518683520000003</v>
      </c>
      <c r="S33" s="19">
        <f t="shared" si="11"/>
        <v>31.357964159999998</v>
      </c>
      <c r="T33" s="19">
        <f t="shared" si="11"/>
        <v>36.978869160000002</v>
      </c>
      <c r="U33" s="19">
        <f t="shared" si="11"/>
        <v>35.498129760000005</v>
      </c>
      <c r="V33" s="19">
        <f t="shared" si="11"/>
        <v>37.085183279999981</v>
      </c>
      <c r="W33" s="19">
        <f t="shared" si="11"/>
        <v>30.63536496</v>
      </c>
      <c r="X33" s="19">
        <f t="shared" si="11"/>
        <v>27.528228719999998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5.8632267600000008</v>
      </c>
      <c r="D36" s="8">
        <v>2.9317269599999989</v>
      </c>
      <c r="E36" s="8">
        <v>5.8632267600000008</v>
      </c>
      <c r="F36" s="8">
        <v>5.8632267600000008</v>
      </c>
      <c r="G36" s="8">
        <v>5.8632267600000008</v>
      </c>
      <c r="H36" s="8">
        <v>5.8632267600000008</v>
      </c>
      <c r="I36" s="8">
        <v>5.8632267600000008</v>
      </c>
      <c r="J36" s="8">
        <v>5.8582292399999991</v>
      </c>
      <c r="K36" s="8">
        <v>8.7872302800000011</v>
      </c>
      <c r="L36" s="8">
        <v>5.8582292399999991</v>
      </c>
      <c r="M36" s="8">
        <v>8.7872302800000011</v>
      </c>
      <c r="N36" s="8">
        <v>2.9290010400000011</v>
      </c>
      <c r="O36" s="8">
        <v>2.9290010400000011</v>
      </c>
      <c r="P36" s="8">
        <v>2.9290010400000011</v>
      </c>
      <c r="Q36" s="8">
        <v>2.9290010400000011</v>
      </c>
      <c r="R36" s="8">
        <v>2.8867492800000014</v>
      </c>
      <c r="S36" s="8">
        <v>2.8867492800000014</v>
      </c>
      <c r="T36" s="8">
        <v>3.7560905999999994</v>
      </c>
      <c r="U36" s="8">
        <v>3.1754696399999989</v>
      </c>
      <c r="V36" s="8">
        <v>3.1754696399999989</v>
      </c>
      <c r="W36" s="8">
        <v>4.6229331600000005</v>
      </c>
      <c r="X36" s="8">
        <v>3.7560905999999994</v>
      </c>
    </row>
    <row r="37" spans="1:24" ht="11.25" customHeight="1" x14ac:dyDescent="0.2">
      <c r="A37" s="28" t="s">
        <v>60</v>
      </c>
      <c r="B37" s="7" t="s">
        <v>61</v>
      </c>
      <c r="C37" s="8">
        <v>6.091553160000001</v>
      </c>
      <c r="D37" s="8">
        <v>3.0456518399999988</v>
      </c>
      <c r="E37" s="8">
        <v>3.0456518399999988</v>
      </c>
      <c r="F37" s="8">
        <v>3.0456518399999988</v>
      </c>
      <c r="G37" s="8">
        <v>3.0456518399999988</v>
      </c>
      <c r="H37" s="8">
        <v>6.091553160000001</v>
      </c>
      <c r="I37" s="8">
        <v>3.0456518399999988</v>
      </c>
      <c r="J37" s="8">
        <v>3.1040301600000011</v>
      </c>
      <c r="K37" s="8">
        <v>3.1040301600000011</v>
      </c>
      <c r="L37" s="8">
        <v>3.1040301600000011</v>
      </c>
      <c r="M37" s="8">
        <v>3.1040301600000011</v>
      </c>
      <c r="N37" s="8">
        <v>3.1040301600000011</v>
      </c>
      <c r="O37" s="8">
        <v>3.1040301600000011</v>
      </c>
      <c r="P37" s="8">
        <v>3.1040301600000011</v>
      </c>
      <c r="Q37" s="8">
        <v>0</v>
      </c>
      <c r="R37" s="8">
        <v>0</v>
      </c>
      <c r="S37" s="8">
        <v>0</v>
      </c>
      <c r="T37" s="8">
        <v>0.91459367999999996</v>
      </c>
      <c r="U37" s="8">
        <v>1.21945824</v>
      </c>
      <c r="V37" s="8">
        <v>1.21821084</v>
      </c>
      <c r="W37" s="8">
        <v>0.91284731999999991</v>
      </c>
      <c r="X37" s="8">
        <v>1.2172129199999999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44.380060919999991</v>
      </c>
      <c r="D43" s="8">
        <v>41.209885079999985</v>
      </c>
      <c r="E43" s="8">
        <v>41.209885079999985</v>
      </c>
      <c r="F43" s="8">
        <v>41.209885079999985</v>
      </c>
      <c r="G43" s="8">
        <v>41.209885079999985</v>
      </c>
      <c r="H43" s="8">
        <v>47.549969999999988</v>
      </c>
      <c r="I43" s="8">
        <v>47.549969999999988</v>
      </c>
      <c r="J43" s="8">
        <v>47.872216080000001</v>
      </c>
      <c r="K43" s="8">
        <v>54.255249360000001</v>
      </c>
      <c r="L43" s="8">
        <v>25.531866359999999</v>
      </c>
      <c r="M43" s="8">
        <v>31.914899639999984</v>
      </c>
      <c r="N43" s="8">
        <v>35.106416279999983</v>
      </c>
      <c r="O43" s="8">
        <v>41.489449560000018</v>
      </c>
      <c r="P43" s="8">
        <v>35.106416279999983</v>
      </c>
      <c r="Q43" s="8">
        <v>35.106416279999983</v>
      </c>
      <c r="R43" s="8">
        <v>28.583334000000001</v>
      </c>
      <c r="S43" s="8">
        <v>25.407289439999996</v>
      </c>
      <c r="T43" s="8">
        <v>29.853645120000003</v>
      </c>
      <c r="U43" s="8">
        <v>30.488800680000001</v>
      </c>
      <c r="V43" s="8">
        <v>32.07682295999998</v>
      </c>
      <c r="W43" s="8">
        <v>24.4832328</v>
      </c>
      <c r="X43" s="8">
        <v>21.939409439999999</v>
      </c>
    </row>
    <row r="44" spans="1:24" ht="11.25" customHeight="1" x14ac:dyDescent="0.2">
      <c r="A44" s="28" t="s">
        <v>74</v>
      </c>
      <c r="B44" s="7" t="s">
        <v>75</v>
      </c>
      <c r="C44" s="8">
        <v>3.0945758400000001</v>
      </c>
      <c r="D44" s="8">
        <v>6.1888730399999998</v>
      </c>
      <c r="E44" s="8">
        <v>6.1888730399999998</v>
      </c>
      <c r="F44" s="8">
        <v>6.1888730399999998</v>
      </c>
      <c r="G44" s="8">
        <v>6.1888730399999998</v>
      </c>
      <c r="H44" s="8">
        <v>9.2834488799999999</v>
      </c>
      <c r="I44" s="8">
        <v>6.1888730399999998</v>
      </c>
      <c r="J44" s="8">
        <v>6.2014118400000013</v>
      </c>
      <c r="K44" s="8">
        <v>9.3018391200000021</v>
      </c>
      <c r="L44" s="8">
        <v>3.1007059200000002</v>
      </c>
      <c r="M44" s="8">
        <v>6.1562721599999994</v>
      </c>
      <c r="N44" s="8">
        <v>6.1562721599999994</v>
      </c>
      <c r="O44" s="8">
        <v>3.0753496800000004</v>
      </c>
      <c r="P44" s="8">
        <v>3.0781360800000006</v>
      </c>
      <c r="Q44" s="8">
        <v>3.0555662400000001</v>
      </c>
      <c r="R44" s="8">
        <v>3.0486002400000007</v>
      </c>
      <c r="S44" s="8">
        <v>3.0639254400000007</v>
      </c>
      <c r="T44" s="8">
        <v>2.4545397599999998</v>
      </c>
      <c r="U44" s="8">
        <v>0.6144012000000002</v>
      </c>
      <c r="V44" s="8">
        <v>0.6146798400000002</v>
      </c>
      <c r="W44" s="8">
        <v>0.61635168000000018</v>
      </c>
      <c r="X44" s="8">
        <v>0.61551576000000019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14.945040000000001</v>
      </c>
      <c r="D51" s="27">
        <v>15.601410000000001</v>
      </c>
      <c r="E51" s="27">
        <v>20.498940000000001</v>
      </c>
      <c r="F51" s="27">
        <v>22.972950000000004</v>
      </c>
      <c r="G51" s="27">
        <v>27.61802999999999</v>
      </c>
      <c r="H51" s="27">
        <v>28.779299999999999</v>
      </c>
      <c r="I51" s="27">
        <v>34.383689999999987</v>
      </c>
      <c r="J51" s="27">
        <v>35.696430000000014</v>
      </c>
      <c r="K51" s="27">
        <v>37.917990000000003</v>
      </c>
      <c r="L51" s="27">
        <v>23.881769999999999</v>
      </c>
      <c r="M51" s="27">
        <v>28.173420000000014</v>
      </c>
      <c r="N51" s="27">
        <v>26.305289999999992</v>
      </c>
      <c r="O51" s="27">
        <v>27.466560000000001</v>
      </c>
      <c r="P51" s="27">
        <v>28.577339999999996</v>
      </c>
      <c r="Q51" s="27">
        <v>26.305289999999992</v>
      </c>
      <c r="R51" s="27">
        <v>26.759700000000009</v>
      </c>
      <c r="S51" s="27">
        <v>29.132729999999995</v>
      </c>
      <c r="T51" s="27">
        <v>34.333603920000002</v>
      </c>
      <c r="U51" s="27">
        <v>34.534958039999999</v>
      </c>
      <c r="V51" s="27">
        <v>33.879395880000011</v>
      </c>
      <c r="W51" s="27">
        <v>39.937186079999996</v>
      </c>
      <c r="X51" s="27">
        <v>40.694939999999988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11.312179199999999</v>
      </c>
      <c r="D61" s="49">
        <f t="shared" si="13"/>
        <v>13.328179199999999</v>
      </c>
      <c r="E61" s="49">
        <f t="shared" si="13"/>
        <v>21.9518208</v>
      </c>
      <c r="F61" s="49">
        <f t="shared" si="13"/>
        <v>26.095910399999994</v>
      </c>
      <c r="G61" s="49">
        <f t="shared" si="13"/>
        <v>26.655955200000005</v>
      </c>
      <c r="H61" s="49">
        <f t="shared" si="13"/>
        <v>20.7200448</v>
      </c>
      <c r="I61" s="49">
        <f t="shared" si="13"/>
        <v>25.9838208</v>
      </c>
      <c r="J61" s="49">
        <f t="shared" si="13"/>
        <v>24.304089599999998</v>
      </c>
      <c r="K61" s="49">
        <f t="shared" si="13"/>
        <v>19.824134399999998</v>
      </c>
      <c r="L61" s="49">
        <f t="shared" si="13"/>
        <v>13.999910400000001</v>
      </c>
      <c r="M61" s="49">
        <f t="shared" si="13"/>
        <v>16.015910400000003</v>
      </c>
      <c r="N61" s="49">
        <f t="shared" si="13"/>
        <v>16.240089599999997</v>
      </c>
      <c r="O61" s="49">
        <f t="shared" si="13"/>
        <v>17.583955199999998</v>
      </c>
      <c r="P61" s="49">
        <f t="shared" si="13"/>
        <v>13.999910400000001</v>
      </c>
      <c r="Q61" s="49">
        <f t="shared" si="13"/>
        <v>11.088000000000001</v>
      </c>
      <c r="R61" s="49">
        <f t="shared" si="13"/>
        <v>6.9439104000000027</v>
      </c>
      <c r="S61" s="49">
        <f t="shared" si="13"/>
        <v>8.1760895999999974</v>
      </c>
      <c r="T61" s="49">
        <f t="shared" si="13"/>
        <v>8.0640000000000018</v>
      </c>
      <c r="U61" s="49">
        <f t="shared" si="13"/>
        <v>8.5119551999999992</v>
      </c>
      <c r="V61" s="49">
        <f t="shared" si="13"/>
        <v>7.8398207999999991</v>
      </c>
      <c r="W61" s="49">
        <f t="shared" si="13"/>
        <v>10.192089599999999</v>
      </c>
      <c r="X61" s="49">
        <f t="shared" si="13"/>
        <v>9.8558207999999965</v>
      </c>
    </row>
    <row r="62" spans="1:24" ht="11.25" customHeight="1" x14ac:dyDescent="0.2">
      <c r="A62" s="50" t="s">
        <v>92</v>
      </c>
      <c r="B62" s="51" t="s">
        <v>93</v>
      </c>
      <c r="C62" s="52">
        <v>11.312179199999999</v>
      </c>
      <c r="D62" s="52">
        <v>13.328179199999999</v>
      </c>
      <c r="E62" s="52">
        <v>21.9518208</v>
      </c>
      <c r="F62" s="52">
        <v>26.095910399999994</v>
      </c>
      <c r="G62" s="52">
        <v>26.655955200000005</v>
      </c>
      <c r="H62" s="52">
        <v>20.7200448</v>
      </c>
      <c r="I62" s="52">
        <v>25.9838208</v>
      </c>
      <c r="J62" s="52">
        <v>24.304089599999998</v>
      </c>
      <c r="K62" s="52">
        <v>19.824134399999998</v>
      </c>
      <c r="L62" s="52">
        <v>13.999910400000001</v>
      </c>
      <c r="M62" s="52">
        <v>16.015910400000003</v>
      </c>
      <c r="N62" s="52">
        <v>16.240089599999997</v>
      </c>
      <c r="O62" s="52">
        <v>17.583955199999998</v>
      </c>
      <c r="P62" s="52">
        <v>13.999910400000001</v>
      </c>
      <c r="Q62" s="52">
        <v>11.088000000000001</v>
      </c>
      <c r="R62" s="52">
        <v>6.9439104000000027</v>
      </c>
      <c r="S62" s="52">
        <v>8.1760895999999974</v>
      </c>
      <c r="T62" s="52">
        <v>8.0640000000000018</v>
      </c>
      <c r="U62" s="52">
        <v>8.5119551999999992</v>
      </c>
      <c r="V62" s="52">
        <v>7.8398207999999991</v>
      </c>
      <c r="W62" s="52">
        <v>10.192089599999999</v>
      </c>
      <c r="X62" s="52">
        <v>9.8558207999999965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2.1710700000000003</v>
      </c>
      <c r="D2" s="21">
        <f t="shared" ref="D2:X2" si="0">SUM(D3,D17,D22,D25,D26,D51,D52)</f>
        <v>4.9480199999999996</v>
      </c>
      <c r="E2" s="21">
        <f t="shared" si="0"/>
        <v>8.6337899999999994</v>
      </c>
      <c r="F2" s="21">
        <f t="shared" si="0"/>
        <v>9.6522192000000011</v>
      </c>
      <c r="G2" s="21">
        <f t="shared" si="0"/>
        <v>10.689651216000001</v>
      </c>
      <c r="H2" s="21">
        <f t="shared" si="0"/>
        <v>20.715506135999998</v>
      </c>
      <c r="I2" s="21">
        <f t="shared" si="0"/>
        <v>17.383166136</v>
      </c>
      <c r="J2" s="21">
        <f t="shared" si="0"/>
        <v>19.949324976000007</v>
      </c>
      <c r="K2" s="21">
        <f t="shared" si="0"/>
        <v>12.657471695999998</v>
      </c>
      <c r="L2" s="21">
        <f t="shared" si="0"/>
        <v>6.7656600000000005</v>
      </c>
      <c r="M2" s="21">
        <f t="shared" si="0"/>
        <v>10.677715056000002</v>
      </c>
      <c r="N2" s="21">
        <f t="shared" si="0"/>
        <v>33.308462736000003</v>
      </c>
      <c r="O2" s="21">
        <f t="shared" si="0"/>
        <v>31.743272736000002</v>
      </c>
      <c r="P2" s="21">
        <f t="shared" si="0"/>
        <v>21.958859375999999</v>
      </c>
      <c r="Q2" s="21">
        <f t="shared" si="0"/>
        <v>25.655563296000004</v>
      </c>
      <c r="R2" s="21">
        <f t="shared" si="0"/>
        <v>20.872321920000005</v>
      </c>
      <c r="S2" s="21">
        <f t="shared" si="0"/>
        <v>17.699818896000004</v>
      </c>
      <c r="T2" s="21">
        <f t="shared" si="0"/>
        <v>20.237566248</v>
      </c>
      <c r="U2" s="21">
        <f t="shared" si="0"/>
        <v>21.377094624000001</v>
      </c>
      <c r="V2" s="21">
        <f t="shared" si="0"/>
        <v>22.113118008000008</v>
      </c>
      <c r="W2" s="21">
        <f t="shared" si="0"/>
        <v>23.44479084</v>
      </c>
      <c r="X2" s="21">
        <f t="shared" si="0"/>
        <v>32.323661999999999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2.1796991999999999</v>
      </c>
      <c r="G3" s="24">
        <f t="shared" si="1"/>
        <v>2.1796991999999999</v>
      </c>
      <c r="H3" s="24">
        <f t="shared" si="1"/>
        <v>2.1796991999999999</v>
      </c>
      <c r="I3" s="24">
        <f t="shared" si="1"/>
        <v>2.1796991999999999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2.3839639200000011</v>
      </c>
      <c r="R3" s="24">
        <f t="shared" si="1"/>
        <v>2.3889880799999998</v>
      </c>
      <c r="S3" s="24">
        <f t="shared" si="1"/>
        <v>0</v>
      </c>
      <c r="T3" s="24">
        <f t="shared" si="1"/>
        <v>0.47793455999999973</v>
      </c>
      <c r="U3" s="24">
        <f t="shared" si="1"/>
        <v>0.23896727999999992</v>
      </c>
      <c r="V3" s="24">
        <f t="shared" si="1"/>
        <v>0.45726803999999988</v>
      </c>
      <c r="W3" s="24">
        <f t="shared" si="1"/>
        <v>0.47793455999999973</v>
      </c>
      <c r="X3" s="24">
        <f t="shared" ref="X3" si="2">SUM(X4,X8,X11)</f>
        <v>0.47793455999999973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2.3839639200000011</v>
      </c>
      <c r="R4" s="19">
        <f t="shared" si="3"/>
        <v>2.3889880799999998</v>
      </c>
      <c r="S4" s="19">
        <f t="shared" si="3"/>
        <v>0</v>
      </c>
      <c r="T4" s="19">
        <f t="shared" si="3"/>
        <v>0.47793455999999973</v>
      </c>
      <c r="U4" s="19">
        <f t="shared" si="3"/>
        <v>0.23896727999999992</v>
      </c>
      <c r="V4" s="19">
        <f t="shared" si="3"/>
        <v>0.23896727999999992</v>
      </c>
      <c r="W4" s="19">
        <f t="shared" si="3"/>
        <v>0.47793455999999973</v>
      </c>
      <c r="X4" s="19">
        <f t="shared" ref="X4" si="4">SUM(X5:X7)</f>
        <v>0.47793455999999973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2.3839639200000011</v>
      </c>
      <c r="R7" s="8">
        <v>2.3889880799999998</v>
      </c>
      <c r="S7" s="8">
        <v>0</v>
      </c>
      <c r="T7" s="8">
        <v>0.47793455999999973</v>
      </c>
      <c r="U7" s="8">
        <v>0.23896727999999992</v>
      </c>
      <c r="V7" s="8">
        <v>0.23896727999999992</v>
      </c>
      <c r="W7" s="8">
        <v>0.47793455999999973</v>
      </c>
      <c r="X7" s="8">
        <v>0.47793455999999973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2.1796991999999999</v>
      </c>
      <c r="G8" s="19">
        <f t="shared" si="5"/>
        <v>2.1796991999999999</v>
      </c>
      <c r="H8" s="19">
        <f t="shared" si="5"/>
        <v>2.1796991999999999</v>
      </c>
      <c r="I8" s="19">
        <f t="shared" si="5"/>
        <v>2.1796991999999999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0.21830075999999993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2.1796991999999999</v>
      </c>
      <c r="G9" s="8">
        <v>2.1796991999999999</v>
      </c>
      <c r="H9" s="8">
        <v>2.1796991999999999</v>
      </c>
      <c r="I9" s="8">
        <v>2.1796991999999999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0.21830075999999993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1.3875550559999998</v>
      </c>
      <c r="H22" s="27">
        <f t="shared" si="8"/>
        <v>1.3875550559999998</v>
      </c>
      <c r="I22" s="27">
        <f t="shared" si="8"/>
        <v>1.3875550559999998</v>
      </c>
      <c r="J22" s="27">
        <f t="shared" si="8"/>
        <v>1.3875550559999998</v>
      </c>
      <c r="K22" s="27">
        <f t="shared" si="8"/>
        <v>1.3875550559999998</v>
      </c>
      <c r="L22" s="27">
        <f t="shared" si="8"/>
        <v>0</v>
      </c>
      <c r="M22" s="27">
        <f t="shared" si="8"/>
        <v>1.3875550559999998</v>
      </c>
      <c r="N22" s="27">
        <f t="shared" si="8"/>
        <v>1.3875550559999998</v>
      </c>
      <c r="O22" s="27">
        <f t="shared" si="8"/>
        <v>1.3875550559999998</v>
      </c>
      <c r="P22" s="27">
        <f t="shared" si="8"/>
        <v>1.3875550559999998</v>
      </c>
      <c r="Q22" s="27">
        <f t="shared" si="8"/>
        <v>1.3875550559999998</v>
      </c>
      <c r="R22" s="27">
        <f t="shared" si="8"/>
        <v>0</v>
      </c>
      <c r="S22" s="27">
        <f t="shared" si="8"/>
        <v>1.3875550559999998</v>
      </c>
      <c r="T22" s="27">
        <f t="shared" si="8"/>
        <v>0.69377752799999992</v>
      </c>
      <c r="U22" s="27">
        <f t="shared" si="8"/>
        <v>1.1103445439999999</v>
      </c>
      <c r="V22" s="27">
        <f t="shared" si="8"/>
        <v>0.83275840800000001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1.3875550559999998</v>
      </c>
      <c r="H24" s="8">
        <v>1.3875550559999998</v>
      </c>
      <c r="I24" s="8">
        <v>1.3875550559999998</v>
      </c>
      <c r="J24" s="8">
        <v>1.3875550559999998</v>
      </c>
      <c r="K24" s="8">
        <v>1.3875550559999998</v>
      </c>
      <c r="L24" s="8">
        <v>0</v>
      </c>
      <c r="M24" s="8">
        <v>1.3875550559999998</v>
      </c>
      <c r="N24" s="8">
        <v>1.3875550559999998</v>
      </c>
      <c r="O24" s="8">
        <v>1.3875550559999998</v>
      </c>
      <c r="P24" s="8">
        <v>1.3875550559999998</v>
      </c>
      <c r="Q24" s="8">
        <v>1.3875550559999998</v>
      </c>
      <c r="R24" s="8">
        <v>0</v>
      </c>
      <c r="S24" s="8">
        <v>1.3875550559999998</v>
      </c>
      <c r="T24" s="8">
        <v>0.69377752799999992</v>
      </c>
      <c r="U24" s="8">
        <v>1.1103445439999999</v>
      </c>
      <c r="V24" s="8">
        <v>0.83275840800000001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2.9317269599999989</v>
      </c>
      <c r="H26" s="27">
        <f t="shared" si="9"/>
        <v>9.2718118799999978</v>
      </c>
      <c r="I26" s="27">
        <f t="shared" si="9"/>
        <v>9.2718118799999978</v>
      </c>
      <c r="J26" s="27">
        <f t="shared" si="9"/>
        <v>9.5745499200000026</v>
      </c>
      <c r="K26" s="27">
        <f t="shared" si="9"/>
        <v>3.1915166399999997</v>
      </c>
      <c r="L26" s="27">
        <f t="shared" si="9"/>
        <v>0</v>
      </c>
      <c r="M26" s="27">
        <f t="shared" si="9"/>
        <v>0</v>
      </c>
      <c r="N26" s="27">
        <f t="shared" si="9"/>
        <v>6.1205176800000007</v>
      </c>
      <c r="O26" s="27">
        <f t="shared" si="9"/>
        <v>6.1205176800000007</v>
      </c>
      <c r="P26" s="27">
        <f t="shared" si="9"/>
        <v>9.3120343200000004</v>
      </c>
      <c r="Q26" s="27">
        <f t="shared" si="9"/>
        <v>9.3120343200000004</v>
      </c>
      <c r="R26" s="27">
        <f t="shared" si="9"/>
        <v>6.0627938400000012</v>
      </c>
      <c r="S26" s="27">
        <f t="shared" si="9"/>
        <v>6.0627938400000012</v>
      </c>
      <c r="T26" s="27">
        <f t="shared" si="9"/>
        <v>6.9480521999999993</v>
      </c>
      <c r="U26" s="27">
        <f t="shared" si="9"/>
        <v>7.8596928000000021</v>
      </c>
      <c r="V26" s="27">
        <f t="shared" si="9"/>
        <v>7.8974496000000034</v>
      </c>
      <c r="W26" s="27">
        <f t="shared" si="9"/>
        <v>8.8298582400000001</v>
      </c>
      <c r="X26" s="27">
        <f t="shared" si="9"/>
        <v>8.7717974400000003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2.9317269599999989</v>
      </c>
      <c r="H33" s="19">
        <f t="shared" si="11"/>
        <v>9.2718118799999978</v>
      </c>
      <c r="I33" s="19">
        <f t="shared" si="11"/>
        <v>9.2718118799999978</v>
      </c>
      <c r="J33" s="19">
        <f t="shared" si="11"/>
        <v>9.5745499200000026</v>
      </c>
      <c r="K33" s="19">
        <f t="shared" si="11"/>
        <v>3.1915166399999997</v>
      </c>
      <c r="L33" s="19">
        <f t="shared" si="11"/>
        <v>0</v>
      </c>
      <c r="M33" s="19">
        <f t="shared" si="11"/>
        <v>0</v>
      </c>
      <c r="N33" s="19">
        <f t="shared" si="11"/>
        <v>6.1205176800000007</v>
      </c>
      <c r="O33" s="19">
        <f t="shared" si="11"/>
        <v>6.1205176800000007</v>
      </c>
      <c r="P33" s="19">
        <f t="shared" si="11"/>
        <v>9.3120343200000004</v>
      </c>
      <c r="Q33" s="19">
        <f t="shared" si="11"/>
        <v>9.3120343200000004</v>
      </c>
      <c r="R33" s="19">
        <f t="shared" si="11"/>
        <v>6.0627938400000012</v>
      </c>
      <c r="S33" s="19">
        <f t="shared" si="11"/>
        <v>6.0627938400000012</v>
      </c>
      <c r="T33" s="19">
        <f t="shared" si="11"/>
        <v>6.9480521999999993</v>
      </c>
      <c r="U33" s="19">
        <f t="shared" si="11"/>
        <v>7.8596928000000021</v>
      </c>
      <c r="V33" s="19">
        <f t="shared" si="11"/>
        <v>7.8974496000000034</v>
      </c>
      <c r="W33" s="19">
        <f t="shared" si="11"/>
        <v>8.8298582400000001</v>
      </c>
      <c r="X33" s="19">
        <f t="shared" si="11"/>
        <v>8.7717974400000003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2.9317269599999989</v>
      </c>
      <c r="H36" s="8">
        <v>2.9317269599999989</v>
      </c>
      <c r="I36" s="8">
        <v>2.9317269599999989</v>
      </c>
      <c r="J36" s="8">
        <v>0</v>
      </c>
      <c r="K36" s="8">
        <v>0</v>
      </c>
      <c r="L36" s="8">
        <v>0</v>
      </c>
      <c r="M36" s="8">
        <v>0</v>
      </c>
      <c r="N36" s="8">
        <v>2.9290010400000011</v>
      </c>
      <c r="O36" s="8">
        <v>2.9290010400000011</v>
      </c>
      <c r="P36" s="8">
        <v>2.9290010400000011</v>
      </c>
      <c r="Q36" s="8">
        <v>2.9290010400000011</v>
      </c>
      <c r="R36" s="8">
        <v>2.8867492800000014</v>
      </c>
      <c r="S36" s="8">
        <v>2.8867492800000014</v>
      </c>
      <c r="T36" s="8">
        <v>3.4671430799999996</v>
      </c>
      <c r="U36" s="8">
        <v>3.4641900000000017</v>
      </c>
      <c r="V36" s="8">
        <v>3.4641900000000017</v>
      </c>
      <c r="W36" s="8">
        <v>3.7560905999999994</v>
      </c>
      <c r="X36" s="8">
        <v>4.3339856399999999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0.30486456000000001</v>
      </c>
      <c r="U37" s="8">
        <v>1.21945824</v>
      </c>
      <c r="V37" s="8">
        <v>0.30461507999999993</v>
      </c>
      <c r="W37" s="8">
        <v>0.30436559999999996</v>
      </c>
      <c r="X37" s="8">
        <v>0.30436559999999996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6.340084919999998</v>
      </c>
      <c r="I43" s="8">
        <v>6.340084919999998</v>
      </c>
      <c r="J43" s="8">
        <v>9.5745499200000026</v>
      </c>
      <c r="K43" s="8">
        <v>3.1915166399999997</v>
      </c>
      <c r="L43" s="8">
        <v>0</v>
      </c>
      <c r="M43" s="8">
        <v>0</v>
      </c>
      <c r="N43" s="8">
        <v>3.1915166399999997</v>
      </c>
      <c r="O43" s="8">
        <v>3.1915166399999997</v>
      </c>
      <c r="P43" s="8">
        <v>6.3830332799999994</v>
      </c>
      <c r="Q43" s="8">
        <v>6.3830332799999994</v>
      </c>
      <c r="R43" s="8">
        <v>3.1760445600000002</v>
      </c>
      <c r="S43" s="8">
        <v>3.1760445600000002</v>
      </c>
      <c r="T43" s="8">
        <v>3.1760445600000002</v>
      </c>
      <c r="U43" s="8">
        <v>3.1760445600000002</v>
      </c>
      <c r="V43" s="8">
        <v>4.1286445200000017</v>
      </c>
      <c r="W43" s="8">
        <v>4.7694020400000001</v>
      </c>
      <c r="X43" s="8">
        <v>4.1334462000000007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2.1710700000000003</v>
      </c>
      <c r="D51" s="27">
        <v>4.9480199999999996</v>
      </c>
      <c r="E51" s="27">
        <v>8.6337899999999994</v>
      </c>
      <c r="F51" s="27">
        <v>7.4725200000000012</v>
      </c>
      <c r="G51" s="27">
        <v>4.1906700000000017</v>
      </c>
      <c r="H51" s="27">
        <v>7.8764400000000006</v>
      </c>
      <c r="I51" s="27">
        <v>4.5441000000000003</v>
      </c>
      <c r="J51" s="27">
        <v>8.9872200000000024</v>
      </c>
      <c r="K51" s="27">
        <v>8.0783999999999985</v>
      </c>
      <c r="L51" s="27">
        <v>6.7656600000000005</v>
      </c>
      <c r="M51" s="27">
        <v>9.290160000000002</v>
      </c>
      <c r="N51" s="27">
        <v>25.80039</v>
      </c>
      <c r="O51" s="27">
        <v>24.235199999999999</v>
      </c>
      <c r="P51" s="27">
        <v>11.259270000000001</v>
      </c>
      <c r="Q51" s="27">
        <v>12.572010000000001</v>
      </c>
      <c r="R51" s="27">
        <v>12.420540000000003</v>
      </c>
      <c r="S51" s="27">
        <v>10.249470000000001</v>
      </c>
      <c r="T51" s="27">
        <v>12.117801960000001</v>
      </c>
      <c r="U51" s="27">
        <v>12.168090000000001</v>
      </c>
      <c r="V51" s="27">
        <v>12.925641960000004</v>
      </c>
      <c r="W51" s="27">
        <v>14.13699804</v>
      </c>
      <c r="X51" s="27">
        <v>23.073930000000001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33.264000000000003</v>
      </c>
      <c r="D61" s="49">
        <f t="shared" si="13"/>
        <v>43.119820799999999</v>
      </c>
      <c r="E61" s="49">
        <f t="shared" si="13"/>
        <v>53.984044800000007</v>
      </c>
      <c r="F61" s="49">
        <f t="shared" si="13"/>
        <v>75.264134399999989</v>
      </c>
      <c r="G61" s="49">
        <f t="shared" si="13"/>
        <v>81.200044800000001</v>
      </c>
      <c r="H61" s="49">
        <f t="shared" si="13"/>
        <v>72.576000000000022</v>
      </c>
      <c r="I61" s="49">
        <f t="shared" si="13"/>
        <v>67.983955200000011</v>
      </c>
      <c r="J61" s="49">
        <f t="shared" si="13"/>
        <v>62.943955200000019</v>
      </c>
      <c r="K61" s="49">
        <f t="shared" si="13"/>
        <v>50.287910400000008</v>
      </c>
      <c r="L61" s="49">
        <f t="shared" si="13"/>
        <v>48.159820799999977</v>
      </c>
      <c r="M61" s="49">
        <f t="shared" si="13"/>
        <v>43.568179199999996</v>
      </c>
      <c r="N61" s="49">
        <f t="shared" si="13"/>
        <v>49.056134400000012</v>
      </c>
      <c r="O61" s="49">
        <f t="shared" si="13"/>
        <v>46.815955199999998</v>
      </c>
      <c r="P61" s="49">
        <f t="shared" si="13"/>
        <v>46.14142176</v>
      </c>
      <c r="Q61" s="49">
        <f t="shared" si="13"/>
        <v>47.318554080000006</v>
      </c>
      <c r="R61" s="49">
        <f t="shared" si="13"/>
        <v>69.773376960000007</v>
      </c>
      <c r="S61" s="49">
        <f t="shared" si="13"/>
        <v>51.574733279999982</v>
      </c>
      <c r="T61" s="49">
        <f t="shared" si="13"/>
        <v>56.112134399999995</v>
      </c>
      <c r="U61" s="49">
        <f t="shared" si="13"/>
        <v>47.990688479999989</v>
      </c>
      <c r="V61" s="49">
        <f t="shared" si="13"/>
        <v>58.128134399999979</v>
      </c>
      <c r="W61" s="49">
        <f t="shared" si="13"/>
        <v>54.374554079999982</v>
      </c>
      <c r="X61" s="49">
        <f t="shared" si="13"/>
        <v>54.096134400000004</v>
      </c>
    </row>
    <row r="62" spans="1:24" ht="11.25" customHeight="1" x14ac:dyDescent="0.2">
      <c r="A62" s="50" t="s">
        <v>92</v>
      </c>
      <c r="B62" s="51" t="s">
        <v>93</v>
      </c>
      <c r="C62" s="52">
        <v>33.264000000000003</v>
      </c>
      <c r="D62" s="52">
        <v>43.119820799999999</v>
      </c>
      <c r="E62" s="52">
        <v>53.984044800000007</v>
      </c>
      <c r="F62" s="52">
        <v>75.264134399999989</v>
      </c>
      <c r="G62" s="52">
        <v>81.200044800000001</v>
      </c>
      <c r="H62" s="52">
        <v>72.576000000000022</v>
      </c>
      <c r="I62" s="52">
        <v>67.983955200000011</v>
      </c>
      <c r="J62" s="52">
        <v>62.943955200000019</v>
      </c>
      <c r="K62" s="52">
        <v>50.287910400000008</v>
      </c>
      <c r="L62" s="52">
        <v>48.159820799999977</v>
      </c>
      <c r="M62" s="52">
        <v>43.568179199999996</v>
      </c>
      <c r="N62" s="52">
        <v>49.056134400000012</v>
      </c>
      <c r="O62" s="52">
        <v>46.815955199999998</v>
      </c>
      <c r="P62" s="52">
        <v>46.032134399999997</v>
      </c>
      <c r="Q62" s="52">
        <v>47.263910400000007</v>
      </c>
      <c r="R62" s="52">
        <v>69.664089600000011</v>
      </c>
      <c r="S62" s="52">
        <v>51.520089599999984</v>
      </c>
      <c r="T62" s="52">
        <v>56.112134399999995</v>
      </c>
      <c r="U62" s="52">
        <v>47.936044799999991</v>
      </c>
      <c r="V62" s="52">
        <v>58.128134399999979</v>
      </c>
      <c r="W62" s="52">
        <v>54.319910399999983</v>
      </c>
      <c r="X62" s="52">
        <v>54.096134400000004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0.10928736000000003</v>
      </c>
      <c r="Q64" s="52">
        <v>5.4643679999999993E-2</v>
      </c>
      <c r="R64" s="52">
        <v>0.10928736000000003</v>
      </c>
      <c r="S64" s="52">
        <v>5.4643679999999993E-2</v>
      </c>
      <c r="T64" s="52">
        <v>0</v>
      </c>
      <c r="U64" s="52">
        <v>5.4643679999999993E-2</v>
      </c>
      <c r="V64" s="52">
        <v>0</v>
      </c>
      <c r="W64" s="52">
        <v>5.4643679999999993E-2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3040.9679350800002</v>
      </c>
      <c r="D2" s="21">
        <f t="shared" ref="D2:X2" si="0">SUM(D3,D17,D22,D25,D26,D51,D52)</f>
        <v>3318.9084374400009</v>
      </c>
      <c r="E2" s="21">
        <f t="shared" si="0"/>
        <v>3437.1983206800001</v>
      </c>
      <c r="F2" s="21">
        <f t="shared" si="0"/>
        <v>3496.0321468799998</v>
      </c>
      <c r="G2" s="21">
        <f t="shared" si="0"/>
        <v>3832.38979092</v>
      </c>
      <c r="H2" s="21">
        <f t="shared" si="0"/>
        <v>4072.9805578799997</v>
      </c>
      <c r="I2" s="21">
        <f t="shared" si="0"/>
        <v>4345.0984857599997</v>
      </c>
      <c r="J2" s="21">
        <f t="shared" si="0"/>
        <v>5091.8980017599997</v>
      </c>
      <c r="K2" s="21">
        <f t="shared" si="0"/>
        <v>5065.5646385999999</v>
      </c>
      <c r="L2" s="21">
        <f t="shared" si="0"/>
        <v>4189.7000699999999</v>
      </c>
      <c r="M2" s="21">
        <f t="shared" si="0"/>
        <v>4326.8618257199996</v>
      </c>
      <c r="N2" s="21">
        <f t="shared" si="0"/>
        <v>4300.9055294399996</v>
      </c>
      <c r="O2" s="21">
        <f t="shared" si="0"/>
        <v>4331.15449524</v>
      </c>
      <c r="P2" s="21">
        <f t="shared" si="0"/>
        <v>4329.4308102000005</v>
      </c>
      <c r="Q2" s="21">
        <f t="shared" si="0"/>
        <v>4815.6740924400019</v>
      </c>
      <c r="R2" s="21">
        <f t="shared" si="0"/>
        <v>5076.9110498400014</v>
      </c>
      <c r="S2" s="21">
        <f t="shared" si="0"/>
        <v>5464.3410439200015</v>
      </c>
      <c r="T2" s="21">
        <f t="shared" si="0"/>
        <v>5715.172905479998</v>
      </c>
      <c r="U2" s="21">
        <f t="shared" si="0"/>
        <v>6075.6571191599996</v>
      </c>
      <c r="V2" s="21">
        <f t="shared" si="0"/>
        <v>6299.4885256799989</v>
      </c>
      <c r="W2" s="21">
        <f t="shared" si="0"/>
        <v>6142.8455434800026</v>
      </c>
      <c r="X2" s="21">
        <f t="shared" si="0"/>
        <v>6124.4466242399994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3040.9679350800002</v>
      </c>
      <c r="D26" s="27">
        <f t="shared" si="13"/>
        <v>3299.9746874400007</v>
      </c>
      <c r="E26" s="27">
        <f t="shared" si="13"/>
        <v>3416.1944806800002</v>
      </c>
      <c r="F26" s="27">
        <f t="shared" si="13"/>
        <v>3478.0072168799998</v>
      </c>
      <c r="G26" s="27">
        <f t="shared" si="13"/>
        <v>3814.36486092</v>
      </c>
      <c r="H26" s="27">
        <f t="shared" si="13"/>
        <v>4036.7287378799997</v>
      </c>
      <c r="I26" s="27">
        <f t="shared" si="13"/>
        <v>4283.8541157599993</v>
      </c>
      <c r="J26" s="27">
        <f t="shared" si="13"/>
        <v>5027.97766176</v>
      </c>
      <c r="K26" s="27">
        <f t="shared" si="13"/>
        <v>5009.2682886000002</v>
      </c>
      <c r="L26" s="27">
        <f t="shared" si="13"/>
        <v>4132.7978400000002</v>
      </c>
      <c r="M26" s="27">
        <f t="shared" si="13"/>
        <v>4268.59636572</v>
      </c>
      <c r="N26" s="27">
        <f t="shared" si="13"/>
        <v>4252.0312094399997</v>
      </c>
      <c r="O26" s="27">
        <f t="shared" si="13"/>
        <v>4256.5807652399999</v>
      </c>
      <c r="P26" s="27">
        <f t="shared" si="13"/>
        <v>4259.9060802000004</v>
      </c>
      <c r="Q26" s="27">
        <f t="shared" si="13"/>
        <v>4746.1493624400018</v>
      </c>
      <c r="R26" s="27">
        <f t="shared" si="13"/>
        <v>5006.7804398400012</v>
      </c>
      <c r="S26" s="27">
        <f t="shared" si="13"/>
        <v>5391.2315239200016</v>
      </c>
      <c r="T26" s="27">
        <f t="shared" si="13"/>
        <v>5635.9530856799984</v>
      </c>
      <c r="U26" s="27">
        <f t="shared" si="13"/>
        <v>6012.1413050399997</v>
      </c>
      <c r="V26" s="27">
        <f t="shared" si="13"/>
        <v>6237.4351039199992</v>
      </c>
      <c r="W26" s="27">
        <f t="shared" ref="W26:X26" si="14">SUM(W27,W33)</f>
        <v>6075.6441613200022</v>
      </c>
      <c r="X26" s="27">
        <f t="shared" si="14"/>
        <v>6052.2964142399996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3040.9679350800002</v>
      </c>
      <c r="D33" s="19">
        <f t="shared" si="17"/>
        <v>3299.9746874400007</v>
      </c>
      <c r="E33" s="19">
        <f t="shared" si="17"/>
        <v>3416.1944806800002</v>
      </c>
      <c r="F33" s="19">
        <f t="shared" si="17"/>
        <v>3478.0072168799998</v>
      </c>
      <c r="G33" s="19">
        <f t="shared" si="17"/>
        <v>3814.36486092</v>
      </c>
      <c r="H33" s="19">
        <f t="shared" si="17"/>
        <v>4036.7287378799997</v>
      </c>
      <c r="I33" s="19">
        <f t="shared" si="17"/>
        <v>4283.8541157599993</v>
      </c>
      <c r="J33" s="19">
        <f t="shared" si="17"/>
        <v>5027.97766176</v>
      </c>
      <c r="K33" s="19">
        <f t="shared" si="17"/>
        <v>5009.2682886000002</v>
      </c>
      <c r="L33" s="19">
        <f t="shared" si="17"/>
        <v>4132.7978400000002</v>
      </c>
      <c r="M33" s="19">
        <f t="shared" si="17"/>
        <v>4268.59636572</v>
      </c>
      <c r="N33" s="19">
        <f t="shared" si="17"/>
        <v>4252.0312094399997</v>
      </c>
      <c r="O33" s="19">
        <f t="shared" si="17"/>
        <v>4256.5807652399999</v>
      </c>
      <c r="P33" s="19">
        <f t="shared" si="17"/>
        <v>4259.9060802000004</v>
      </c>
      <c r="Q33" s="19">
        <f t="shared" si="17"/>
        <v>4746.1493624400018</v>
      </c>
      <c r="R33" s="19">
        <f t="shared" si="17"/>
        <v>5006.7804398400012</v>
      </c>
      <c r="S33" s="19">
        <f t="shared" si="17"/>
        <v>5391.2315239200016</v>
      </c>
      <c r="T33" s="19">
        <f t="shared" si="17"/>
        <v>5635.9530856799984</v>
      </c>
      <c r="U33" s="19">
        <f t="shared" si="17"/>
        <v>6012.1413050399997</v>
      </c>
      <c r="V33" s="19">
        <f t="shared" si="17"/>
        <v>6237.4351039199992</v>
      </c>
      <c r="W33" s="19">
        <f t="shared" ref="W33:X33" si="18">SUM(W34:W50)</f>
        <v>6075.6441613200022</v>
      </c>
      <c r="X33" s="19">
        <f t="shared" si="18"/>
        <v>6052.2964142399996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316.61560800000007</v>
      </c>
      <c r="D36" s="8">
        <f>FC_TRA_RAIL_E!D36+FC_TRA_ROAD_E!D36+FC_TRA_DAVI_E!D36+FC_TRA_DNAVI_E!D36+FC_TRA_PIPE_E!D36</f>
        <v>334.20528827999988</v>
      </c>
      <c r="E36" s="8">
        <f>FC_TRA_RAIL_E!E36+FC_TRA_ROAD_E!E36+FC_TRA_DAVI_E!E36+FC_TRA_DNAVI_E!E36+FC_TRA_PIPE_E!E36</f>
        <v>401.63273675999994</v>
      </c>
      <c r="F36" s="8">
        <f>FC_TRA_RAIL_E!F36+FC_TRA_ROAD_E!F36+FC_TRA_DAVI_E!F36+FC_TRA_DNAVI_E!F36+FC_TRA_PIPE_E!F36</f>
        <v>463.19695847999998</v>
      </c>
      <c r="G36" s="8">
        <f>FC_TRA_RAIL_E!G36+FC_TRA_ROAD_E!G36+FC_TRA_DAVI_E!G36+FC_TRA_DNAVI_E!G36+FC_TRA_PIPE_E!G36</f>
        <v>559.94054075999986</v>
      </c>
      <c r="H36" s="8">
        <f>FC_TRA_RAIL_E!H36+FC_TRA_ROAD_E!H36+FC_TRA_DAVI_E!H36+FC_TRA_DNAVI_E!H36+FC_TRA_PIPE_E!H36</f>
        <v>603.91485504000002</v>
      </c>
      <c r="I36" s="8">
        <f>FC_TRA_RAIL_E!I36+FC_TRA_ROAD_E!I36+FC_TRA_DAVI_E!I36+FC_TRA_DNAVI_E!I36+FC_TRA_PIPE_E!I36</f>
        <v>618.57303552000008</v>
      </c>
      <c r="J36" s="8">
        <f>FC_TRA_RAIL_E!J36+FC_TRA_ROAD_E!J36+FC_TRA_DAVI_E!J36+FC_TRA_DNAVI_E!J36+FC_TRA_PIPE_E!J36</f>
        <v>612.18234324000002</v>
      </c>
      <c r="K36" s="8">
        <f>FC_TRA_RAIL_E!K36+FC_TRA_ROAD_E!K36+FC_TRA_DAVI_E!K36+FC_TRA_DNAVI_E!K36+FC_TRA_PIPE_E!K36</f>
        <v>541.8838195200002</v>
      </c>
      <c r="L36" s="8">
        <f>FC_TRA_RAIL_E!L36+FC_TRA_ROAD_E!L36+FC_TRA_DAVI_E!L36+FC_TRA_DNAVI_E!L36+FC_TRA_PIPE_E!L36</f>
        <v>486.23098247999997</v>
      </c>
      <c r="M36" s="8">
        <f>FC_TRA_RAIL_E!M36+FC_TRA_ROAD_E!M36+FC_TRA_DAVI_E!M36+FC_TRA_DNAVI_E!M36+FC_TRA_PIPE_E!M36</f>
        <v>459.86906448000008</v>
      </c>
      <c r="N36" s="8">
        <f>FC_TRA_RAIL_E!N36+FC_TRA_ROAD_E!N36+FC_TRA_DAVI_E!N36+FC_TRA_DNAVI_E!N36+FC_TRA_PIPE_E!N36</f>
        <v>430.57791827999995</v>
      </c>
      <c r="O36" s="8">
        <f>FC_TRA_RAIL_E!O36+FC_TRA_ROAD_E!O36+FC_TRA_DAVI_E!O36+FC_TRA_DNAVI_E!O36+FC_TRA_PIPE_E!O36</f>
        <v>404.21600028000006</v>
      </c>
      <c r="P36" s="8">
        <f>FC_TRA_RAIL_E!P36+FC_TRA_ROAD_E!P36+FC_TRA_DAVI_E!P36+FC_TRA_DNAVI_E!P36+FC_TRA_PIPE_E!P36</f>
        <v>386.64153972000014</v>
      </c>
      <c r="Q36" s="8">
        <f>FC_TRA_RAIL_E!Q36+FC_TRA_ROAD_E!Q36+FC_TRA_DAVI_E!Q36+FC_TRA_DNAVI_E!Q36+FC_TRA_PIPE_E!Q36</f>
        <v>377.85408228000017</v>
      </c>
      <c r="R36" s="8">
        <f>FC_TRA_RAIL_E!R36+FC_TRA_ROAD_E!R36+FC_TRA_DAVI_E!R36+FC_TRA_DNAVI_E!R36+FC_TRA_PIPE_E!R36</f>
        <v>352.19272571999994</v>
      </c>
      <c r="S36" s="8">
        <f>FC_TRA_RAIL_E!S36+FC_TRA_ROAD_E!S36+FC_TRA_DAVI_E!S36+FC_TRA_DNAVI_E!S36+FC_TRA_PIPE_E!S36</f>
        <v>331.98479928000006</v>
      </c>
      <c r="T36" s="8">
        <f>FC_TRA_RAIL_E!T36+FC_TRA_ROAD_E!T36+FC_TRA_DAVI_E!T36+FC_TRA_DNAVI_E!T36+FC_TRA_PIPE_E!T36</f>
        <v>307.71570636000013</v>
      </c>
      <c r="U36" s="8">
        <f>FC_TRA_RAIL_E!U36+FC_TRA_ROAD_E!U36+FC_TRA_DAVI_E!U36+FC_TRA_DNAVI_E!U36+FC_TRA_PIPE_E!U36</f>
        <v>288.39393108000002</v>
      </c>
      <c r="V36" s="8">
        <f>FC_TRA_RAIL_E!V36+FC_TRA_ROAD_E!V36+FC_TRA_DAVI_E!V36+FC_TRA_DNAVI_E!V36+FC_TRA_PIPE_E!V36</f>
        <v>277.71264072000008</v>
      </c>
      <c r="W36" s="8">
        <f>FC_TRA_RAIL_E!W36+FC_TRA_ROAD_E!W36+FC_TRA_DAVI_E!W36+FC_TRA_DNAVI_E!W36+FC_TRA_PIPE_E!W36</f>
        <v>255.99637188</v>
      </c>
      <c r="X36" s="8">
        <f>FC_TRA_RAIL_E!X36+FC_TRA_ROAD_E!X36+FC_TRA_DAVI_E!X36+FC_TRA_DNAVI_E!X36+FC_TRA_PIPE_E!X36</f>
        <v>244.14997787999999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1133.0134200000002</v>
      </c>
      <c r="D37" s="8">
        <f>FC_TRA_RAIL_E!D37+FC_TRA_ROAD_E!D37+FC_TRA_DAVI_E!D37+FC_TRA_DNAVI_E!D37+FC_TRA_PIPE_E!D37</f>
        <v>1120.8305631600001</v>
      </c>
      <c r="E37" s="8">
        <f>FC_TRA_RAIL_E!E37+FC_TRA_ROAD_E!E37+FC_TRA_DAVI_E!E37+FC_TRA_DNAVI_E!E37+FC_TRA_PIPE_E!E37</f>
        <v>1090.3730468400001</v>
      </c>
      <c r="F37" s="8">
        <f>FC_TRA_RAIL_E!F37+FC_TRA_ROAD_E!F37+FC_TRA_DAVI_E!F37+FC_TRA_DNAVI_E!F37+FC_TRA_PIPE_E!F37</f>
        <v>1084.2817431599997</v>
      </c>
      <c r="G37" s="8">
        <f>FC_TRA_RAIL_E!G37+FC_TRA_ROAD_E!G37+FC_TRA_DAVI_E!G37+FC_TRA_DNAVI_E!G37+FC_TRA_PIPE_E!G37</f>
        <v>1038.5957181600002</v>
      </c>
      <c r="H37" s="8">
        <f>FC_TRA_RAIL_E!H37+FC_TRA_ROAD_E!H37+FC_TRA_DAVI_E!H37+FC_TRA_DNAVI_E!H37+FC_TRA_PIPE_E!H37</f>
        <v>1017.27540684</v>
      </c>
      <c r="I37" s="8">
        <f>FC_TRA_RAIL_E!I37+FC_TRA_ROAD_E!I37+FC_TRA_DAVI_E!I37+FC_TRA_DNAVI_E!I37+FC_TRA_PIPE_E!I37</f>
        <v>1069.052985</v>
      </c>
      <c r="J37" s="8">
        <f>FC_TRA_RAIL_E!J37+FC_TRA_ROAD_E!J37+FC_TRA_DAVI_E!J37+FC_TRA_DNAVI_E!J37+FC_TRA_PIPE_E!J37</f>
        <v>1288.1380881599998</v>
      </c>
      <c r="K37" s="8">
        <f>FC_TRA_RAIL_E!K37+FC_TRA_ROAD_E!K37+FC_TRA_DAVI_E!K37+FC_TRA_DNAVI_E!K37+FC_TRA_PIPE_E!K37</f>
        <v>1269.5144061599999</v>
      </c>
      <c r="L37" s="8">
        <f>FC_TRA_RAIL_E!L37+FC_TRA_ROAD_E!L37+FC_TRA_DAVI_E!L37+FC_TRA_DNAVI_E!L37+FC_TRA_PIPE_E!L37</f>
        <v>1064.6539041600001</v>
      </c>
      <c r="M37" s="8">
        <f>FC_TRA_RAIL_E!M37+FC_TRA_ROAD_E!M37+FC_TRA_DAVI_E!M37+FC_TRA_DNAVI_E!M37+FC_TRA_PIPE_E!M37</f>
        <v>859.7934021599998</v>
      </c>
      <c r="N37" s="8">
        <f>FC_TRA_RAIL_E!N37+FC_TRA_ROAD_E!N37+FC_TRA_DAVI_E!N37+FC_TRA_DNAVI_E!N37+FC_TRA_PIPE_E!N37</f>
        <v>748.05131016000007</v>
      </c>
      <c r="O37" s="8">
        <f>FC_TRA_RAIL_E!O37+FC_TRA_ROAD_E!O37+FC_TRA_DAVI_E!O37+FC_TRA_DNAVI_E!O37+FC_TRA_PIPE_E!O37</f>
        <v>670.45255199999986</v>
      </c>
      <c r="P37" s="8">
        <f>FC_TRA_RAIL_E!P37+FC_TRA_ROAD_E!P37+FC_TRA_DAVI_E!P37+FC_TRA_DNAVI_E!P37+FC_TRA_PIPE_E!P37</f>
        <v>608.37369516000001</v>
      </c>
      <c r="Q37" s="8">
        <f>FC_TRA_RAIL_E!Q37+FC_TRA_ROAD_E!Q37+FC_TRA_DAVI_E!Q37+FC_TRA_DNAVI_E!Q37+FC_TRA_PIPE_E!Q37</f>
        <v>595.95782399999996</v>
      </c>
      <c r="R37" s="8">
        <f>FC_TRA_RAIL_E!R37+FC_TRA_ROAD_E!R37+FC_TRA_DAVI_E!R37+FC_TRA_DNAVI_E!R37+FC_TRA_PIPE_E!R37</f>
        <v>579.87459683999987</v>
      </c>
      <c r="S37" s="8">
        <f>FC_TRA_RAIL_E!S37+FC_TRA_ROAD_E!S37+FC_TRA_DAVI_E!S37+FC_TRA_DNAVI_E!S37+FC_TRA_PIPE_E!S37</f>
        <v>625.65417684000022</v>
      </c>
      <c r="T37" s="8">
        <f>FC_TRA_RAIL_E!T37+FC_TRA_ROAD_E!T37+FC_TRA_DAVI_E!T37+FC_TRA_DNAVI_E!T37+FC_TRA_PIPE_E!T37</f>
        <v>615.79846943999996</v>
      </c>
      <c r="U37" s="8">
        <f>FC_TRA_RAIL_E!U37+FC_TRA_ROAD_E!U37+FC_TRA_DAVI_E!U37+FC_TRA_DNAVI_E!U37+FC_TRA_PIPE_E!U37</f>
        <v>674.02485612000009</v>
      </c>
      <c r="V37" s="8">
        <f>FC_TRA_RAIL_E!V37+FC_TRA_ROAD_E!V37+FC_TRA_DAVI_E!V37+FC_TRA_DNAVI_E!V37+FC_TRA_PIPE_E!V37</f>
        <v>703.56478500000003</v>
      </c>
      <c r="W37" s="8">
        <f>FC_TRA_RAIL_E!W37+FC_TRA_ROAD_E!W37+FC_TRA_DAVI_E!W37+FC_TRA_DNAVI_E!W37+FC_TRA_PIPE_E!W37</f>
        <v>687.40546643999994</v>
      </c>
      <c r="X37" s="8">
        <f>FC_TRA_RAIL_E!X37+FC_TRA_ROAD_E!X37+FC_TRA_DAVI_E!X37+FC_TRA_DNAVI_E!X37+FC_TRA_PIPE_E!X37</f>
        <v>688.62242988000003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1591.3389070799999</v>
      </c>
      <c r="D43" s="8">
        <f>FC_TRA_RAIL_E!D43+FC_TRA_ROAD_E!D43+FC_TRA_DAVI_E!D43+FC_TRA_DNAVI_E!D43+FC_TRA_PIPE_E!D43</f>
        <v>1844.9388360000005</v>
      </c>
      <c r="E43" s="8">
        <f>FC_TRA_RAIL_E!E43+FC_TRA_ROAD_E!E43+FC_TRA_DAVI_E!E43+FC_TRA_DNAVI_E!E43+FC_TRA_PIPE_E!E43</f>
        <v>1924.1886970799999</v>
      </c>
      <c r="F43" s="8">
        <f>FC_TRA_RAIL_E!F43+FC_TRA_ROAD_E!F43+FC_TRA_DAVI_E!F43+FC_TRA_DNAVI_E!F43+FC_TRA_PIPE_E!F43</f>
        <v>1930.5285152399999</v>
      </c>
      <c r="G43" s="8">
        <f>FC_TRA_RAIL_E!G43+FC_TRA_ROAD_E!G43+FC_TRA_DAVI_E!G43+FC_TRA_DNAVI_E!G43+FC_TRA_PIPE_E!G43</f>
        <v>2215.828602</v>
      </c>
      <c r="H43" s="8">
        <f>FC_TRA_RAIL_E!H43+FC_TRA_ROAD_E!H43+FC_TRA_DAVI_E!H43+FC_TRA_DNAVI_E!H43+FC_TRA_PIPE_E!H43</f>
        <v>2415.5384759999997</v>
      </c>
      <c r="I43" s="8">
        <f>FC_TRA_RAIL_E!I43+FC_TRA_ROAD_E!I43+FC_TRA_DAVI_E!I43+FC_TRA_DNAVI_E!I43+FC_TRA_PIPE_E!I43</f>
        <v>2596.2280952399997</v>
      </c>
      <c r="J43" s="8">
        <f>FC_TRA_RAIL_E!J43+FC_TRA_ROAD_E!J43+FC_TRA_DAVI_E!J43+FC_TRA_DNAVI_E!J43+FC_TRA_PIPE_E!J43</f>
        <v>3127.6572303599996</v>
      </c>
      <c r="K43" s="8">
        <f>FC_TRA_RAIL_E!K43+FC_TRA_ROAD_E!K43+FC_TRA_DAVI_E!K43+FC_TRA_DNAVI_E!K43+FC_TRA_PIPE_E!K43</f>
        <v>3197.8700629200002</v>
      </c>
      <c r="L43" s="8">
        <f>FC_TRA_RAIL_E!L43+FC_TRA_ROAD_E!L43+FC_TRA_DAVI_E!L43+FC_TRA_DNAVI_E!L43+FC_TRA_PIPE_E!L43</f>
        <v>2581.9129533599998</v>
      </c>
      <c r="M43" s="8">
        <f>FC_TRA_RAIL_E!M43+FC_TRA_ROAD_E!M43+FC_TRA_DAVI_E!M43+FC_TRA_DNAVI_E!M43+FC_TRA_PIPE_E!M43</f>
        <v>2948.9338990800002</v>
      </c>
      <c r="N43" s="8">
        <f>FC_TRA_RAIL_E!N43+FC_TRA_ROAD_E!N43+FC_TRA_DAVI_E!N43+FC_TRA_DNAVI_E!N43+FC_TRA_PIPE_E!N43</f>
        <v>3073.401981</v>
      </c>
      <c r="O43" s="8">
        <f>FC_TRA_RAIL_E!O43+FC_TRA_ROAD_E!O43+FC_TRA_DAVI_E!O43+FC_TRA_DNAVI_E!O43+FC_TRA_PIPE_E!O43</f>
        <v>3181.9122129599996</v>
      </c>
      <c r="P43" s="8">
        <f>FC_TRA_RAIL_E!P43+FC_TRA_ROAD_E!P43+FC_TRA_DAVI_E!P43+FC_TRA_DNAVI_E!P43+FC_TRA_PIPE_E!P43</f>
        <v>3264.8908453199997</v>
      </c>
      <c r="Q43" s="8">
        <f>FC_TRA_RAIL_E!Q43+FC_TRA_ROAD_E!Q43+FC_TRA_DAVI_E!Q43+FC_TRA_DNAVI_E!Q43+FC_TRA_PIPE_E!Q43</f>
        <v>3772.3374561600017</v>
      </c>
      <c r="R43" s="8">
        <f>FC_TRA_RAIL_E!R43+FC_TRA_ROAD_E!R43+FC_TRA_DAVI_E!R43+FC_TRA_DNAVI_E!R43+FC_TRA_PIPE_E!R43</f>
        <v>4074.7131172800014</v>
      </c>
      <c r="S43" s="8">
        <f>FC_TRA_RAIL_E!S43+FC_TRA_ROAD_E!S43+FC_TRA_DAVI_E!S43+FC_TRA_DNAVI_E!S43+FC_TRA_PIPE_E!S43</f>
        <v>4433.5925478000008</v>
      </c>
      <c r="T43" s="8">
        <f>FC_TRA_RAIL_E!T43+FC_TRA_ROAD_E!T43+FC_TRA_DAVI_E!T43+FC_TRA_DNAVI_E!T43+FC_TRA_PIPE_E!T43</f>
        <v>4712.4389098799984</v>
      </c>
      <c r="U43" s="8">
        <f>FC_TRA_RAIL_E!U43+FC_TRA_ROAD_E!U43+FC_TRA_DAVI_E!U43+FC_TRA_DNAVI_E!U43+FC_TRA_PIPE_E!U43</f>
        <v>5049.7225178399995</v>
      </c>
      <c r="V43" s="8">
        <f>FC_TRA_RAIL_E!V43+FC_TRA_ROAD_E!V43+FC_TRA_DAVI_E!V43+FC_TRA_DNAVI_E!V43+FC_TRA_PIPE_E!V43</f>
        <v>5256.1576781999993</v>
      </c>
      <c r="W43" s="8">
        <f>FC_TRA_RAIL_E!W43+FC_TRA_ROAD_E!W43+FC_TRA_DAVI_E!W43+FC_TRA_DNAVI_E!W43+FC_TRA_PIPE_E!W43</f>
        <v>5132.2423230000022</v>
      </c>
      <c r="X43" s="8">
        <f>FC_TRA_RAIL_E!X43+FC_TRA_ROAD_E!X43+FC_TRA_DAVI_E!X43+FC_TRA_DNAVI_E!X43+FC_TRA_PIPE_E!X43</f>
        <v>5119.5240064799991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18.93375</v>
      </c>
      <c r="E51" s="27">
        <f>FC_TRA_RAIL_E!E51+FC_TRA_ROAD_E!E51+FC_TRA_DAVI_E!E51+FC_TRA_DNAVI_E!E51+FC_TRA_PIPE_E!E51</f>
        <v>21.00384</v>
      </c>
      <c r="F51" s="27">
        <f>FC_TRA_RAIL_E!F51+FC_TRA_ROAD_E!F51+FC_TRA_DAVI_E!F51+FC_TRA_DNAVI_E!F51+FC_TRA_PIPE_E!F51</f>
        <v>18.024930000000001</v>
      </c>
      <c r="G51" s="27">
        <f>FC_TRA_RAIL_E!G51+FC_TRA_ROAD_E!G51+FC_TRA_DAVI_E!G51+FC_TRA_DNAVI_E!G51+FC_TRA_PIPE_E!G51</f>
        <v>18.024930000000001</v>
      </c>
      <c r="H51" s="27">
        <f>FC_TRA_RAIL_E!H51+FC_TRA_ROAD_E!H51+FC_TRA_DAVI_E!H51+FC_TRA_DNAVI_E!H51+FC_TRA_PIPE_E!H51</f>
        <v>36.251820000000009</v>
      </c>
      <c r="I51" s="27">
        <f>FC_TRA_RAIL_E!I51+FC_TRA_ROAD_E!I51+FC_TRA_DAVI_E!I51+FC_TRA_DNAVI_E!I51+FC_TRA_PIPE_E!I51</f>
        <v>61.244370000000004</v>
      </c>
      <c r="J51" s="27">
        <f>FC_TRA_RAIL_E!J51+FC_TRA_ROAD_E!J51+FC_TRA_DAVI_E!J51+FC_TRA_DNAVI_E!J51+FC_TRA_PIPE_E!J51</f>
        <v>63.920339999999996</v>
      </c>
      <c r="K51" s="27">
        <f>FC_TRA_RAIL_E!K51+FC_TRA_ROAD_E!K51+FC_TRA_DAVI_E!K51+FC_TRA_DNAVI_E!K51+FC_TRA_PIPE_E!K51</f>
        <v>56.296350000000018</v>
      </c>
      <c r="L51" s="27">
        <f>FC_TRA_RAIL_E!L51+FC_TRA_ROAD_E!L51+FC_TRA_DAVI_E!L51+FC_TRA_DNAVI_E!L51+FC_TRA_PIPE_E!L51</f>
        <v>56.902230000000003</v>
      </c>
      <c r="M51" s="27">
        <f>FC_TRA_RAIL_E!M51+FC_TRA_ROAD_E!M51+FC_TRA_DAVI_E!M51+FC_TRA_DNAVI_E!M51+FC_TRA_PIPE_E!M51</f>
        <v>58.265460000000004</v>
      </c>
      <c r="N51" s="27">
        <f>FC_TRA_RAIL_E!N51+FC_TRA_ROAD_E!N51+FC_TRA_DAVI_E!N51+FC_TRA_DNAVI_E!N51+FC_TRA_PIPE_E!N51</f>
        <v>48.874320000000012</v>
      </c>
      <c r="O51" s="27">
        <f>FC_TRA_RAIL_E!O51+FC_TRA_ROAD_E!O51+FC_TRA_DAVI_E!O51+FC_TRA_DNAVI_E!O51+FC_TRA_PIPE_E!O51</f>
        <v>74.573729999999998</v>
      </c>
      <c r="P51" s="27">
        <f>FC_TRA_RAIL_E!P51+FC_TRA_ROAD_E!P51+FC_TRA_DAVI_E!P51+FC_TRA_DNAVI_E!P51+FC_TRA_PIPE_E!P51</f>
        <v>69.524730000000005</v>
      </c>
      <c r="Q51" s="27">
        <f>FC_TRA_RAIL_E!Q51+FC_TRA_ROAD_E!Q51+FC_TRA_DAVI_E!Q51+FC_TRA_DNAVI_E!Q51+FC_TRA_PIPE_E!Q51</f>
        <v>69.524730000000005</v>
      </c>
      <c r="R51" s="27">
        <f>FC_TRA_RAIL_E!R51+FC_TRA_ROAD_E!R51+FC_TRA_DAVI_E!R51+FC_TRA_DNAVI_E!R51+FC_TRA_PIPE_E!R51</f>
        <v>70.130610000000004</v>
      </c>
      <c r="S51" s="27">
        <f>FC_TRA_RAIL_E!S51+FC_TRA_ROAD_E!S51+FC_TRA_DAVI_E!S51+FC_TRA_DNAVI_E!S51+FC_TRA_PIPE_E!S51</f>
        <v>73.109520000000003</v>
      </c>
      <c r="T51" s="27">
        <f>FC_TRA_RAIL_E!T51+FC_TRA_ROAD_E!T51+FC_TRA_DAVI_E!T51+FC_TRA_DNAVI_E!T51+FC_TRA_PIPE_E!T51</f>
        <v>79.21981980000001</v>
      </c>
      <c r="U51" s="27">
        <f>FC_TRA_RAIL_E!U51+FC_TRA_ROAD_E!U51+FC_TRA_DAVI_E!U51+FC_TRA_DNAVI_E!U51+FC_TRA_PIPE_E!U51</f>
        <v>63.515814119999995</v>
      </c>
      <c r="V51" s="27">
        <f>FC_TRA_RAIL_E!V51+FC_TRA_ROAD_E!V51+FC_TRA_DAVI_E!V51+FC_TRA_DNAVI_E!V51+FC_TRA_PIPE_E!V51</f>
        <v>62.053421759999999</v>
      </c>
      <c r="W51" s="27">
        <f>FC_TRA_RAIL_E!W51+FC_TRA_ROAD_E!W51+FC_TRA_DAVI_E!W51+FC_TRA_DNAVI_E!W51+FC_TRA_PIPE_E!W51</f>
        <v>67.201382160000009</v>
      </c>
      <c r="X51" s="27">
        <f>FC_TRA_RAIL_E!X51+FC_TRA_ROAD_E!X51+FC_TRA_DAVI_E!X51+FC_TRA_DNAVI_E!X51+FC_TRA_PIPE_E!X51</f>
        <v>72.150210000000015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2.6196566400000005</v>
      </c>
      <c r="H61" s="49">
        <f t="shared" si="21"/>
        <v>9.7703150399999981</v>
      </c>
      <c r="I61" s="49">
        <f t="shared" si="21"/>
        <v>57.206286720000008</v>
      </c>
      <c r="J61" s="49">
        <f t="shared" si="21"/>
        <v>157.53011327999997</v>
      </c>
      <c r="K61" s="49">
        <f t="shared" si="21"/>
        <v>182.09748672000001</v>
      </c>
      <c r="L61" s="49">
        <f t="shared" si="21"/>
        <v>152.78628672000002</v>
      </c>
      <c r="M61" s="49">
        <f t="shared" si="21"/>
        <v>132.74991503999999</v>
      </c>
      <c r="N61" s="49">
        <f t="shared" si="21"/>
        <v>133.45797167999999</v>
      </c>
      <c r="O61" s="49">
        <f t="shared" si="21"/>
        <v>179.40722832</v>
      </c>
      <c r="P61" s="49">
        <f t="shared" si="21"/>
        <v>171.05302656000003</v>
      </c>
      <c r="Q61" s="49">
        <f t="shared" si="21"/>
        <v>187.47825839999999</v>
      </c>
      <c r="R61" s="49">
        <f t="shared" si="21"/>
        <v>201.56776991999999</v>
      </c>
      <c r="S61" s="49">
        <f t="shared" si="21"/>
        <v>168.43336992000002</v>
      </c>
      <c r="T61" s="49">
        <f t="shared" si="21"/>
        <v>212.55564671999997</v>
      </c>
      <c r="U61" s="49">
        <f t="shared" si="21"/>
        <v>230.65212671999996</v>
      </c>
      <c r="V61" s="49">
        <f t="shared" si="21"/>
        <v>222.71567327999998</v>
      </c>
      <c r="W61" s="49">
        <f t="shared" si="21"/>
        <v>304.93562831999998</v>
      </c>
      <c r="X61" s="49">
        <f t="shared" si="21"/>
        <v>375.86287007999999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1.9116</v>
      </c>
      <c r="I67" s="52">
        <f>FC_TRA_RAIL_E!I67+FC_TRA_ROAD_E!I67+FC_TRA_DAVI_E!I67+FC_TRA_DNAVI_E!I67+FC_TRA_PIPE_E!I67</f>
        <v>15.292799999999998</v>
      </c>
      <c r="J67" s="52">
        <f>FC_TRA_RAIL_E!J67+FC_TRA_ROAD_E!J67+FC_TRA_DAVI_E!J67+FC_TRA_DNAVI_E!J67+FC_TRA_PIPE_E!J67</f>
        <v>34.408799999999992</v>
      </c>
      <c r="K67" s="52">
        <f>FC_TRA_RAIL_E!K67+FC_TRA_ROAD_E!K67+FC_TRA_DAVI_E!K67+FC_TRA_DNAVI_E!K67+FC_TRA_PIPE_E!K67</f>
        <v>45.878400000000013</v>
      </c>
      <c r="L67" s="52">
        <f>FC_TRA_RAIL_E!L67+FC_TRA_ROAD_E!L67+FC_TRA_DAVI_E!L67+FC_TRA_DNAVI_E!L67+FC_TRA_PIPE_E!L67</f>
        <v>40.143599999999999</v>
      </c>
      <c r="M67" s="52">
        <f>FC_TRA_RAIL_E!M67+FC_TRA_ROAD_E!M67+FC_TRA_DAVI_E!M67+FC_TRA_DNAVI_E!M67+FC_TRA_PIPE_E!M67</f>
        <v>30.585599999999989</v>
      </c>
      <c r="N67" s="52">
        <f>FC_TRA_RAIL_E!N67+FC_TRA_ROAD_E!N67+FC_TRA_DAVI_E!N67+FC_TRA_DNAVI_E!N67+FC_TRA_PIPE_E!N67</f>
        <v>28.673999999999999</v>
      </c>
      <c r="O67" s="52">
        <f>FC_TRA_RAIL_E!O67+FC_TRA_ROAD_E!O67+FC_TRA_DAVI_E!O67+FC_TRA_DNAVI_E!O67+FC_TRA_PIPE_E!O67</f>
        <v>24.850800000000003</v>
      </c>
      <c r="P67" s="52">
        <f>FC_TRA_RAIL_E!P67+FC_TRA_ROAD_E!P67+FC_TRA_DAVI_E!P67+FC_TRA_DNAVI_E!P67+FC_TRA_PIPE_E!P67</f>
        <v>19.116</v>
      </c>
      <c r="Q67" s="52">
        <f>FC_TRA_RAIL_E!Q67+FC_TRA_ROAD_E!Q67+FC_TRA_DAVI_E!Q67+FC_TRA_DNAVI_E!Q67+FC_TRA_PIPE_E!Q67</f>
        <v>17.2044</v>
      </c>
      <c r="R67" s="52">
        <f>FC_TRA_RAIL_E!R67+FC_TRA_ROAD_E!R67+FC_TRA_DAVI_E!R67+FC_TRA_DNAVI_E!R67+FC_TRA_PIPE_E!R67</f>
        <v>28.673999999999992</v>
      </c>
      <c r="S67" s="52">
        <f>FC_TRA_RAIL_E!S67+FC_TRA_ROAD_E!S67+FC_TRA_DAVI_E!S67+FC_TRA_DNAVI_E!S67+FC_TRA_PIPE_E!S67</f>
        <v>19.116</v>
      </c>
      <c r="T67" s="52">
        <f>FC_TRA_RAIL_E!T67+FC_TRA_ROAD_E!T67+FC_TRA_DAVI_E!T67+FC_TRA_DNAVI_E!T67+FC_TRA_PIPE_E!T67</f>
        <v>24.468480000000003</v>
      </c>
      <c r="U67" s="52">
        <f>FC_TRA_RAIL_E!U67+FC_TRA_ROAD_E!U67+FC_TRA_DAVI_E!U67+FC_TRA_DNAVI_E!U67+FC_TRA_PIPE_E!U67</f>
        <v>23.70384</v>
      </c>
      <c r="V67" s="52">
        <f>FC_TRA_RAIL_E!V67+FC_TRA_ROAD_E!V67+FC_TRA_DAVI_E!V67+FC_TRA_DNAVI_E!V67+FC_TRA_PIPE_E!V67</f>
        <v>28.865159999999996</v>
      </c>
      <c r="W67" s="52">
        <f>FC_TRA_RAIL_E!W67+FC_TRA_ROAD_E!W67+FC_TRA_DAVI_E!W67+FC_TRA_DNAVI_E!W67+FC_TRA_PIPE_E!W67</f>
        <v>46.643039999999999</v>
      </c>
      <c r="X67" s="52">
        <f>FC_TRA_RAIL_E!X67+FC_TRA_ROAD_E!X67+FC_TRA_DAVI_E!X67+FC_TRA_DNAVI_E!X67+FC_TRA_PIPE_E!X67</f>
        <v>48.936960000000006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2.6196566400000005</v>
      </c>
      <c r="H69" s="52">
        <f>FC_TRA_RAIL_E!H69+FC_TRA_ROAD_E!H69+FC_TRA_DAVI_E!H69+FC_TRA_DNAVI_E!H69+FC_TRA_PIPE_E!H69</f>
        <v>7.8587150399999981</v>
      </c>
      <c r="I69" s="52">
        <f>FC_TRA_RAIL_E!I69+FC_TRA_ROAD_E!I69+FC_TRA_DAVI_E!I69+FC_TRA_DNAVI_E!I69+FC_TRA_PIPE_E!I69</f>
        <v>41.913486720000009</v>
      </c>
      <c r="J69" s="52">
        <f>FC_TRA_RAIL_E!J69+FC_TRA_ROAD_E!J69+FC_TRA_DAVI_E!J69+FC_TRA_DNAVI_E!J69+FC_TRA_PIPE_E!J69</f>
        <v>123.12131327999998</v>
      </c>
      <c r="K69" s="52">
        <f>FC_TRA_RAIL_E!K69+FC_TRA_ROAD_E!K69+FC_TRA_DAVI_E!K69+FC_TRA_DNAVI_E!K69+FC_TRA_PIPE_E!K69</f>
        <v>136.21908671999998</v>
      </c>
      <c r="L69" s="52">
        <f>FC_TRA_RAIL_E!L69+FC_TRA_ROAD_E!L69+FC_TRA_DAVI_E!L69+FC_TRA_DNAVI_E!L69+FC_TRA_PIPE_E!L69</f>
        <v>112.64268672000001</v>
      </c>
      <c r="M69" s="52">
        <f>FC_TRA_RAIL_E!M69+FC_TRA_ROAD_E!M69+FC_TRA_DAVI_E!M69+FC_TRA_DNAVI_E!M69+FC_TRA_PIPE_E!M69</f>
        <v>102.16431504000001</v>
      </c>
      <c r="N69" s="52">
        <f>FC_TRA_RAIL_E!N69+FC_TRA_ROAD_E!N69+FC_TRA_DAVI_E!N69+FC_TRA_DNAVI_E!N69+FC_TRA_PIPE_E!N69</f>
        <v>104.78397167999999</v>
      </c>
      <c r="O69" s="52">
        <f>FC_TRA_RAIL_E!O69+FC_TRA_ROAD_E!O69+FC_TRA_DAVI_E!O69+FC_TRA_DNAVI_E!O69+FC_TRA_PIPE_E!O69</f>
        <v>154.55642832000001</v>
      </c>
      <c r="P69" s="52">
        <f>FC_TRA_RAIL_E!P69+FC_TRA_ROAD_E!P69+FC_TRA_DAVI_E!P69+FC_TRA_DNAVI_E!P69+FC_TRA_PIPE_E!P69</f>
        <v>151.93702656000002</v>
      </c>
      <c r="Q69" s="52">
        <f>FC_TRA_RAIL_E!Q69+FC_TRA_ROAD_E!Q69+FC_TRA_DAVI_E!Q69+FC_TRA_DNAVI_E!Q69+FC_TRA_PIPE_E!Q69</f>
        <v>170.27385839999999</v>
      </c>
      <c r="R69" s="52">
        <f>FC_TRA_RAIL_E!R69+FC_TRA_ROAD_E!R69+FC_TRA_DAVI_E!R69+FC_TRA_DNAVI_E!R69+FC_TRA_PIPE_E!R69</f>
        <v>172.89376991999998</v>
      </c>
      <c r="S69" s="52">
        <f>FC_TRA_RAIL_E!S69+FC_TRA_ROAD_E!S69+FC_TRA_DAVI_E!S69+FC_TRA_DNAVI_E!S69+FC_TRA_PIPE_E!S69</f>
        <v>149.31736992</v>
      </c>
      <c r="T69" s="52">
        <f>FC_TRA_RAIL_E!T69+FC_TRA_ROAD_E!T69+FC_TRA_DAVI_E!T69+FC_TRA_DNAVI_E!T69+FC_TRA_PIPE_E!T69</f>
        <v>188.08716671999997</v>
      </c>
      <c r="U69" s="52">
        <f>FC_TRA_RAIL_E!U69+FC_TRA_ROAD_E!U69+FC_TRA_DAVI_E!U69+FC_TRA_DNAVI_E!U69+FC_TRA_PIPE_E!U69</f>
        <v>206.94828671999997</v>
      </c>
      <c r="V69" s="52">
        <f>FC_TRA_RAIL_E!V69+FC_TRA_ROAD_E!V69+FC_TRA_DAVI_E!V69+FC_TRA_DNAVI_E!V69+FC_TRA_PIPE_E!V69</f>
        <v>193.85051327999997</v>
      </c>
      <c r="W69" s="52">
        <f>FC_TRA_RAIL_E!W69+FC_TRA_ROAD_E!W69+FC_TRA_DAVI_E!W69+FC_TRA_DNAVI_E!W69+FC_TRA_PIPE_E!W69</f>
        <v>258.29258831999999</v>
      </c>
      <c r="X69" s="52">
        <f>FC_TRA_RAIL_E!X69+FC_TRA_ROAD_E!X69+FC_TRA_DAVI_E!X69+FC_TRA_DNAVI_E!X69+FC_TRA_PIPE_E!X69</f>
        <v>326.92591007999999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221.89977107999999</v>
      </c>
      <c r="D2" s="21">
        <f t="shared" ref="D2:X2" si="0">SUM(D3,D17,D22,D25,D26,D51,D52)</f>
        <v>196.53996492000002</v>
      </c>
      <c r="E2" s="21">
        <f t="shared" si="0"/>
        <v>209.21986799999999</v>
      </c>
      <c r="F2" s="21">
        <f t="shared" si="0"/>
        <v>231.40976507999997</v>
      </c>
      <c r="G2" s="21">
        <f t="shared" si="0"/>
        <v>228.239856</v>
      </c>
      <c r="H2" s="21">
        <f t="shared" si="0"/>
        <v>231.40976507999997</v>
      </c>
      <c r="I2" s="21">
        <f t="shared" si="0"/>
        <v>221.89977107999997</v>
      </c>
      <c r="J2" s="21">
        <f t="shared" si="0"/>
        <v>229.78706400000002</v>
      </c>
      <c r="K2" s="21">
        <f t="shared" si="0"/>
        <v>232.97858063999996</v>
      </c>
      <c r="L2" s="21">
        <f t="shared" si="0"/>
        <v>178.72333127999997</v>
      </c>
      <c r="M2" s="21">
        <f t="shared" si="0"/>
        <v>188.29761444000002</v>
      </c>
      <c r="N2" s="21">
        <f t="shared" si="0"/>
        <v>194.68064772</v>
      </c>
      <c r="O2" s="21">
        <f t="shared" si="0"/>
        <v>175.53181464000002</v>
      </c>
      <c r="P2" s="21">
        <f t="shared" si="0"/>
        <v>162.76574807999998</v>
      </c>
      <c r="Q2" s="21">
        <f t="shared" si="0"/>
        <v>169.14878136000002</v>
      </c>
      <c r="R2" s="21">
        <f t="shared" si="0"/>
        <v>158.79635927999999</v>
      </c>
      <c r="S2" s="21">
        <f t="shared" si="0"/>
        <v>155.62031472000001</v>
      </c>
      <c r="T2" s="21">
        <f t="shared" si="0"/>
        <v>167.68880387999999</v>
      </c>
      <c r="U2" s="21">
        <f t="shared" si="0"/>
        <v>189.60287111999997</v>
      </c>
      <c r="V2" s="21">
        <f t="shared" si="0"/>
        <v>171.81771516000003</v>
      </c>
      <c r="W2" s="21">
        <f t="shared" si="0"/>
        <v>164.38684860000001</v>
      </c>
      <c r="X2" s="21">
        <f t="shared" si="0"/>
        <v>154.84804451999997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221.89977107999999</v>
      </c>
      <c r="D26" s="27">
        <f t="shared" ref="D26:W26" si="20">SUM(D27,D33)</f>
        <v>196.53996492000002</v>
      </c>
      <c r="E26" s="27">
        <f t="shared" si="20"/>
        <v>209.21986799999999</v>
      </c>
      <c r="F26" s="27">
        <f t="shared" si="20"/>
        <v>231.40976507999997</v>
      </c>
      <c r="G26" s="27">
        <f t="shared" si="20"/>
        <v>228.239856</v>
      </c>
      <c r="H26" s="27">
        <f t="shared" si="20"/>
        <v>231.40976507999997</v>
      </c>
      <c r="I26" s="27">
        <f t="shared" si="20"/>
        <v>221.89977107999997</v>
      </c>
      <c r="J26" s="27">
        <f t="shared" si="20"/>
        <v>229.78706400000002</v>
      </c>
      <c r="K26" s="27">
        <f t="shared" si="20"/>
        <v>232.97858063999996</v>
      </c>
      <c r="L26" s="27">
        <f t="shared" si="20"/>
        <v>178.72333127999997</v>
      </c>
      <c r="M26" s="27">
        <f t="shared" si="20"/>
        <v>188.29761444000002</v>
      </c>
      <c r="N26" s="27">
        <f t="shared" si="20"/>
        <v>194.68064772</v>
      </c>
      <c r="O26" s="27">
        <f t="shared" si="20"/>
        <v>175.53181464000002</v>
      </c>
      <c r="P26" s="27">
        <f t="shared" si="20"/>
        <v>162.76574807999998</v>
      </c>
      <c r="Q26" s="27">
        <f t="shared" si="20"/>
        <v>169.14878136000002</v>
      </c>
      <c r="R26" s="27">
        <f t="shared" si="20"/>
        <v>158.79635927999999</v>
      </c>
      <c r="S26" s="27">
        <f t="shared" si="20"/>
        <v>155.62031472000001</v>
      </c>
      <c r="T26" s="27">
        <f t="shared" si="20"/>
        <v>167.68880387999999</v>
      </c>
      <c r="U26" s="27">
        <f t="shared" si="20"/>
        <v>189.60287111999997</v>
      </c>
      <c r="V26" s="27">
        <f t="shared" si="20"/>
        <v>171.81771516000003</v>
      </c>
      <c r="W26" s="27">
        <f t="shared" si="20"/>
        <v>164.38684860000001</v>
      </c>
      <c r="X26" s="27">
        <f t="shared" ref="X26" si="21">SUM(X27,X33)</f>
        <v>154.84804451999997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221.89977107999999</v>
      </c>
      <c r="D33" s="19">
        <f t="shared" ref="D33:W33" si="26">SUM(D34:D50)</f>
        <v>196.53996492000002</v>
      </c>
      <c r="E33" s="19">
        <f t="shared" si="26"/>
        <v>209.21986799999999</v>
      </c>
      <c r="F33" s="19">
        <f t="shared" si="26"/>
        <v>231.40976507999997</v>
      </c>
      <c r="G33" s="19">
        <f t="shared" si="26"/>
        <v>228.239856</v>
      </c>
      <c r="H33" s="19">
        <f t="shared" si="26"/>
        <v>231.40976507999997</v>
      </c>
      <c r="I33" s="19">
        <f t="shared" si="26"/>
        <v>221.89977107999997</v>
      </c>
      <c r="J33" s="19">
        <f t="shared" si="26"/>
        <v>229.78706400000002</v>
      </c>
      <c r="K33" s="19">
        <f t="shared" si="26"/>
        <v>232.97858063999996</v>
      </c>
      <c r="L33" s="19">
        <f t="shared" si="26"/>
        <v>178.72333127999997</v>
      </c>
      <c r="M33" s="19">
        <f t="shared" si="26"/>
        <v>188.29761444000002</v>
      </c>
      <c r="N33" s="19">
        <f t="shared" si="26"/>
        <v>194.68064772</v>
      </c>
      <c r="O33" s="19">
        <f t="shared" si="26"/>
        <v>175.53181464000002</v>
      </c>
      <c r="P33" s="19">
        <f t="shared" si="26"/>
        <v>162.76574807999998</v>
      </c>
      <c r="Q33" s="19">
        <f t="shared" si="26"/>
        <v>169.14878136000002</v>
      </c>
      <c r="R33" s="19">
        <f t="shared" si="26"/>
        <v>158.79635927999999</v>
      </c>
      <c r="S33" s="19">
        <f t="shared" si="26"/>
        <v>155.62031472000001</v>
      </c>
      <c r="T33" s="19">
        <f t="shared" si="26"/>
        <v>167.68880387999999</v>
      </c>
      <c r="U33" s="19">
        <f t="shared" si="26"/>
        <v>189.60287111999997</v>
      </c>
      <c r="V33" s="19">
        <f t="shared" si="26"/>
        <v>171.81771516000003</v>
      </c>
      <c r="W33" s="19">
        <f t="shared" si="26"/>
        <v>164.38684860000001</v>
      </c>
      <c r="X33" s="19">
        <f t="shared" ref="X33" si="27">SUM(X34:X50)</f>
        <v>154.84804451999997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221.89977107999999</v>
      </c>
      <c r="D43" s="8">
        <f>FC_TRA_RAIL_MTU_E!D43+FC_TRA_RAIL_CPT_E!D43+FC_TRA_RAIL_HST_E!D43+FC_TRA_RAIL_FRT_E!D43</f>
        <v>196.53996492000002</v>
      </c>
      <c r="E43" s="8">
        <f>FC_TRA_RAIL_MTU_E!E43+FC_TRA_RAIL_CPT_E!E43+FC_TRA_RAIL_HST_E!E43+FC_TRA_RAIL_FRT_E!E43</f>
        <v>209.21986799999999</v>
      </c>
      <c r="F43" s="8">
        <f>FC_TRA_RAIL_MTU_E!F43+FC_TRA_RAIL_CPT_E!F43+FC_TRA_RAIL_HST_E!F43+FC_TRA_RAIL_FRT_E!F43</f>
        <v>231.40976507999997</v>
      </c>
      <c r="G43" s="8">
        <f>FC_TRA_RAIL_MTU_E!G43+FC_TRA_RAIL_CPT_E!G43+FC_TRA_RAIL_HST_E!G43+FC_TRA_RAIL_FRT_E!G43</f>
        <v>228.239856</v>
      </c>
      <c r="H43" s="8">
        <f>FC_TRA_RAIL_MTU_E!H43+FC_TRA_RAIL_CPT_E!H43+FC_TRA_RAIL_HST_E!H43+FC_TRA_RAIL_FRT_E!H43</f>
        <v>231.40976507999997</v>
      </c>
      <c r="I43" s="8">
        <f>FC_TRA_RAIL_MTU_E!I43+FC_TRA_RAIL_CPT_E!I43+FC_TRA_RAIL_HST_E!I43+FC_TRA_RAIL_FRT_E!I43</f>
        <v>221.89977107999997</v>
      </c>
      <c r="J43" s="8">
        <f>FC_TRA_RAIL_MTU_E!J43+FC_TRA_RAIL_CPT_E!J43+FC_TRA_RAIL_HST_E!J43+FC_TRA_RAIL_FRT_E!J43</f>
        <v>229.78706400000002</v>
      </c>
      <c r="K43" s="8">
        <f>FC_TRA_RAIL_MTU_E!K43+FC_TRA_RAIL_CPT_E!K43+FC_TRA_RAIL_HST_E!K43+FC_TRA_RAIL_FRT_E!K43</f>
        <v>232.97858063999996</v>
      </c>
      <c r="L43" s="8">
        <f>FC_TRA_RAIL_MTU_E!L43+FC_TRA_RAIL_CPT_E!L43+FC_TRA_RAIL_HST_E!L43+FC_TRA_RAIL_FRT_E!L43</f>
        <v>178.72333127999997</v>
      </c>
      <c r="M43" s="8">
        <f>FC_TRA_RAIL_MTU_E!M43+FC_TRA_RAIL_CPT_E!M43+FC_TRA_RAIL_HST_E!M43+FC_TRA_RAIL_FRT_E!M43</f>
        <v>188.29761444000002</v>
      </c>
      <c r="N43" s="8">
        <f>FC_TRA_RAIL_MTU_E!N43+FC_TRA_RAIL_CPT_E!N43+FC_TRA_RAIL_HST_E!N43+FC_TRA_RAIL_FRT_E!N43</f>
        <v>194.68064772</v>
      </c>
      <c r="O43" s="8">
        <f>FC_TRA_RAIL_MTU_E!O43+FC_TRA_RAIL_CPT_E!O43+FC_TRA_RAIL_HST_E!O43+FC_TRA_RAIL_FRT_E!O43</f>
        <v>175.53181464000002</v>
      </c>
      <c r="P43" s="8">
        <f>FC_TRA_RAIL_MTU_E!P43+FC_TRA_RAIL_CPT_E!P43+FC_TRA_RAIL_HST_E!P43+FC_TRA_RAIL_FRT_E!P43</f>
        <v>162.76574807999998</v>
      </c>
      <c r="Q43" s="8">
        <f>FC_TRA_RAIL_MTU_E!Q43+FC_TRA_RAIL_CPT_E!Q43+FC_TRA_RAIL_HST_E!Q43+FC_TRA_RAIL_FRT_E!Q43</f>
        <v>169.14878136000002</v>
      </c>
      <c r="R43" s="8">
        <f>FC_TRA_RAIL_MTU_E!R43+FC_TRA_RAIL_CPT_E!R43+FC_TRA_RAIL_HST_E!R43+FC_TRA_RAIL_FRT_E!R43</f>
        <v>158.79635927999999</v>
      </c>
      <c r="S43" s="8">
        <f>FC_TRA_RAIL_MTU_E!S43+FC_TRA_RAIL_CPT_E!S43+FC_TRA_RAIL_HST_E!S43+FC_TRA_RAIL_FRT_E!S43</f>
        <v>155.62031472000001</v>
      </c>
      <c r="T43" s="8">
        <f>FC_TRA_RAIL_MTU_E!T43+FC_TRA_RAIL_CPT_E!T43+FC_TRA_RAIL_HST_E!T43+FC_TRA_RAIL_FRT_E!T43</f>
        <v>167.68880387999999</v>
      </c>
      <c r="U43" s="8">
        <f>FC_TRA_RAIL_MTU_E!U43+FC_TRA_RAIL_CPT_E!U43+FC_TRA_RAIL_HST_E!U43+FC_TRA_RAIL_FRT_E!U43</f>
        <v>189.60287111999997</v>
      </c>
      <c r="V43" s="8">
        <f>FC_TRA_RAIL_MTU_E!V43+FC_TRA_RAIL_CPT_E!V43+FC_TRA_RAIL_HST_E!V43+FC_TRA_RAIL_FRT_E!V43</f>
        <v>171.81771516000003</v>
      </c>
      <c r="W43" s="8">
        <f>FC_TRA_RAIL_MTU_E!W43+FC_TRA_RAIL_CPT_E!W43+FC_TRA_RAIL_HST_E!W43+FC_TRA_RAIL_FRT_E!W43</f>
        <v>164.38684860000001</v>
      </c>
      <c r="X43" s="8">
        <f>FC_TRA_RAIL_MTU_E!X43+FC_TRA_RAIL_CPT_E!X43+FC_TRA_RAIL_HST_E!X43+FC_TRA_RAIL_FRT_E!X43</f>
        <v>154.84804451999997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7.858715039999999</v>
      </c>
      <c r="P61" s="49">
        <f t="shared" si="31"/>
        <v>5.2393132800000002</v>
      </c>
      <c r="Q61" s="49">
        <f t="shared" si="31"/>
        <v>7.858715039999999</v>
      </c>
      <c r="R61" s="49">
        <f t="shared" si="31"/>
        <v>5.2393132799999993</v>
      </c>
      <c r="S61" s="49">
        <f t="shared" si="31"/>
        <v>5.2393132799999993</v>
      </c>
      <c r="T61" s="49">
        <f t="shared" si="31"/>
        <v>5.5010750400000008</v>
      </c>
      <c r="U61" s="49">
        <f t="shared" si="31"/>
        <v>5.5010750399999999</v>
      </c>
      <c r="V61" s="49">
        <f t="shared" si="31"/>
        <v>5.2393132799999993</v>
      </c>
      <c r="W61" s="49">
        <f t="shared" si="31"/>
        <v>7.072919999999999</v>
      </c>
      <c r="X61" s="49">
        <f t="shared" si="31"/>
        <v>12.573995039999998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7.858715039999999</v>
      </c>
      <c r="P69" s="52">
        <f>FC_TRA_RAIL_MTU_E!P69+FC_TRA_RAIL_CPT_E!P69+FC_TRA_RAIL_HST_E!P69+FC_TRA_RAIL_FRT_E!P69</f>
        <v>5.2393132800000002</v>
      </c>
      <c r="Q69" s="52">
        <f>FC_TRA_RAIL_MTU_E!Q69+FC_TRA_RAIL_CPT_E!Q69+FC_TRA_RAIL_HST_E!Q69+FC_TRA_RAIL_FRT_E!Q69</f>
        <v>7.858715039999999</v>
      </c>
      <c r="R69" s="52">
        <f>FC_TRA_RAIL_MTU_E!R69+FC_TRA_RAIL_CPT_E!R69+FC_TRA_RAIL_HST_E!R69+FC_TRA_RAIL_FRT_E!R69</f>
        <v>5.2393132799999993</v>
      </c>
      <c r="S69" s="52">
        <f>FC_TRA_RAIL_MTU_E!S69+FC_TRA_RAIL_CPT_E!S69+FC_TRA_RAIL_HST_E!S69+FC_TRA_RAIL_FRT_E!S69</f>
        <v>5.2393132799999993</v>
      </c>
      <c r="T69" s="52">
        <f>FC_TRA_RAIL_MTU_E!T69+FC_TRA_RAIL_CPT_E!T69+FC_TRA_RAIL_HST_E!T69+FC_TRA_RAIL_FRT_E!T69</f>
        <v>5.5010750400000008</v>
      </c>
      <c r="U69" s="52">
        <f>FC_TRA_RAIL_MTU_E!U69+FC_TRA_RAIL_CPT_E!U69+FC_TRA_RAIL_HST_E!U69+FC_TRA_RAIL_FRT_E!U69</f>
        <v>5.5010750399999999</v>
      </c>
      <c r="V69" s="52">
        <f>FC_TRA_RAIL_MTU_E!V69+FC_TRA_RAIL_CPT_E!V69+FC_TRA_RAIL_HST_E!V69+FC_TRA_RAIL_FRT_E!V69</f>
        <v>5.2393132799999993</v>
      </c>
      <c r="W69" s="52">
        <f>FC_TRA_RAIL_MTU_E!W69+FC_TRA_RAIL_CPT_E!W69+FC_TRA_RAIL_HST_E!W69+FC_TRA_RAIL_FRT_E!W69</f>
        <v>7.072919999999999</v>
      </c>
      <c r="X69" s="52">
        <f>FC_TRA_RAIL_MTU_E!X69+FC_TRA_RAIL_CPT_E!X69+FC_TRA_RAIL_HST_E!X69+FC_TRA_RAIL_FRT_E!X69</f>
        <v>12.573995039999998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29.840211308154611</v>
      </c>
      <c r="D2" s="21">
        <f t="shared" ref="D2:X2" si="0">SUM(D3,D17,D22,D25,D26,D51,D52)</f>
        <v>26.435483445862047</v>
      </c>
      <c r="E2" s="21">
        <f t="shared" si="0"/>
        <v>24.916004629919268</v>
      </c>
      <c r="F2" s="21">
        <f t="shared" si="0"/>
        <v>21.088506864710382</v>
      </c>
      <c r="G2" s="21">
        <f t="shared" si="0"/>
        <v>21.203254520425361</v>
      </c>
      <c r="H2" s="21">
        <f t="shared" si="0"/>
        <v>12.398030315388871</v>
      </c>
      <c r="I2" s="21">
        <f t="shared" si="0"/>
        <v>11.173728100697677</v>
      </c>
      <c r="J2" s="21">
        <f t="shared" si="0"/>
        <v>10.071103725561477</v>
      </c>
      <c r="K2" s="21">
        <f t="shared" si="0"/>
        <v>10.421955586378468</v>
      </c>
      <c r="L2" s="21">
        <f t="shared" si="0"/>
        <v>9.0979408283709073</v>
      </c>
      <c r="M2" s="21">
        <f t="shared" si="0"/>
        <v>9.8954808459264942</v>
      </c>
      <c r="N2" s="21">
        <f t="shared" si="0"/>
        <v>10.850182229178323</v>
      </c>
      <c r="O2" s="21">
        <f t="shared" si="0"/>
        <v>10.292059756324953</v>
      </c>
      <c r="P2" s="21">
        <f t="shared" si="0"/>
        <v>9.9530786241544575</v>
      </c>
      <c r="Q2" s="21">
        <f t="shared" si="0"/>
        <v>8.7444946798279677</v>
      </c>
      <c r="R2" s="21">
        <f t="shared" si="0"/>
        <v>8.9827269688314964</v>
      </c>
      <c r="S2" s="21">
        <f t="shared" si="0"/>
        <v>8.1553804395982628</v>
      </c>
      <c r="T2" s="21">
        <f t="shared" si="0"/>
        <v>10.307093458088847</v>
      </c>
      <c r="U2" s="21">
        <f t="shared" si="0"/>
        <v>11.224001684658065</v>
      </c>
      <c r="V2" s="21">
        <f t="shared" si="0"/>
        <v>11.591441728306762</v>
      </c>
      <c r="W2" s="21">
        <f t="shared" si="0"/>
        <v>9.1984917646778115</v>
      </c>
      <c r="X2" s="21">
        <f t="shared" si="0"/>
        <v>11.187650931217288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29.840211308154611</v>
      </c>
      <c r="D26" s="27">
        <f t="shared" si="9"/>
        <v>26.435483445862047</v>
      </c>
      <c r="E26" s="27">
        <f t="shared" si="9"/>
        <v>24.916004629919268</v>
      </c>
      <c r="F26" s="27">
        <f t="shared" si="9"/>
        <v>21.088506864710382</v>
      </c>
      <c r="G26" s="27">
        <f t="shared" si="9"/>
        <v>21.203254520425361</v>
      </c>
      <c r="H26" s="27">
        <f t="shared" si="9"/>
        <v>12.398030315388871</v>
      </c>
      <c r="I26" s="27">
        <f t="shared" si="9"/>
        <v>11.173728100697677</v>
      </c>
      <c r="J26" s="27">
        <f t="shared" si="9"/>
        <v>10.071103725561477</v>
      </c>
      <c r="K26" s="27">
        <f t="shared" si="9"/>
        <v>10.421955586378468</v>
      </c>
      <c r="L26" s="27">
        <f t="shared" si="9"/>
        <v>9.0979408283709073</v>
      </c>
      <c r="M26" s="27">
        <f t="shared" si="9"/>
        <v>9.8954808459264942</v>
      </c>
      <c r="N26" s="27">
        <f t="shared" si="9"/>
        <v>10.850182229178323</v>
      </c>
      <c r="O26" s="27">
        <f t="shared" si="9"/>
        <v>10.292059756324953</v>
      </c>
      <c r="P26" s="27">
        <f t="shared" si="9"/>
        <v>9.9530786241544575</v>
      </c>
      <c r="Q26" s="27">
        <f t="shared" si="9"/>
        <v>8.7444946798279677</v>
      </c>
      <c r="R26" s="27">
        <f t="shared" si="9"/>
        <v>8.9827269688314964</v>
      </c>
      <c r="S26" s="27">
        <f t="shared" si="9"/>
        <v>8.1553804395982628</v>
      </c>
      <c r="T26" s="27">
        <f t="shared" si="9"/>
        <v>10.307093458088847</v>
      </c>
      <c r="U26" s="27">
        <f t="shared" si="9"/>
        <v>11.224001684658065</v>
      </c>
      <c r="V26" s="27">
        <f t="shared" si="9"/>
        <v>11.591441728306762</v>
      </c>
      <c r="W26" s="27">
        <f t="shared" si="9"/>
        <v>9.1984917646778115</v>
      </c>
      <c r="X26" s="27">
        <f t="shared" si="9"/>
        <v>11.187650931217288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29.840211308154611</v>
      </c>
      <c r="D33" s="19">
        <f t="shared" si="11"/>
        <v>26.435483445862047</v>
      </c>
      <c r="E33" s="19">
        <f t="shared" si="11"/>
        <v>24.916004629919268</v>
      </c>
      <c r="F33" s="19">
        <f t="shared" si="11"/>
        <v>21.088506864710382</v>
      </c>
      <c r="G33" s="19">
        <f t="shared" si="11"/>
        <v>21.203254520425361</v>
      </c>
      <c r="H33" s="19">
        <f t="shared" si="11"/>
        <v>12.398030315388871</v>
      </c>
      <c r="I33" s="19">
        <f t="shared" si="11"/>
        <v>11.173728100697677</v>
      </c>
      <c r="J33" s="19">
        <f t="shared" si="11"/>
        <v>10.071103725561477</v>
      </c>
      <c r="K33" s="19">
        <f t="shared" si="11"/>
        <v>10.421955586378468</v>
      </c>
      <c r="L33" s="19">
        <f t="shared" si="11"/>
        <v>9.0979408283709073</v>
      </c>
      <c r="M33" s="19">
        <f t="shared" si="11"/>
        <v>9.8954808459264942</v>
      </c>
      <c r="N33" s="19">
        <f t="shared" si="11"/>
        <v>10.850182229178323</v>
      </c>
      <c r="O33" s="19">
        <f t="shared" si="11"/>
        <v>10.292059756324953</v>
      </c>
      <c r="P33" s="19">
        <f t="shared" si="11"/>
        <v>9.9530786241544575</v>
      </c>
      <c r="Q33" s="19">
        <f t="shared" si="11"/>
        <v>8.7444946798279677</v>
      </c>
      <c r="R33" s="19">
        <f t="shared" si="11"/>
        <v>8.9827269688314964</v>
      </c>
      <c r="S33" s="19">
        <f t="shared" si="11"/>
        <v>8.1553804395982628</v>
      </c>
      <c r="T33" s="19">
        <f t="shared" si="11"/>
        <v>10.307093458088847</v>
      </c>
      <c r="U33" s="19">
        <f t="shared" si="11"/>
        <v>11.224001684658065</v>
      </c>
      <c r="V33" s="19">
        <f t="shared" si="11"/>
        <v>11.591441728306762</v>
      </c>
      <c r="W33" s="19">
        <f t="shared" si="11"/>
        <v>9.1984917646778115</v>
      </c>
      <c r="X33" s="19">
        <f t="shared" si="11"/>
        <v>11.187650931217288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29.840211308154611</v>
      </c>
      <c r="D43" s="8">
        <v>26.435483445862047</v>
      </c>
      <c r="E43" s="8">
        <v>24.916004629919268</v>
      </c>
      <c r="F43" s="8">
        <v>21.088506864710382</v>
      </c>
      <c r="G43" s="8">
        <v>21.203254520425361</v>
      </c>
      <c r="H43" s="8">
        <v>12.398030315388871</v>
      </c>
      <c r="I43" s="8">
        <v>11.173728100697677</v>
      </c>
      <c r="J43" s="8">
        <v>10.071103725561477</v>
      </c>
      <c r="K43" s="8">
        <v>10.421955586378468</v>
      </c>
      <c r="L43" s="8">
        <v>9.0979408283709073</v>
      </c>
      <c r="M43" s="8">
        <v>9.8954808459264942</v>
      </c>
      <c r="N43" s="8">
        <v>10.850182229178323</v>
      </c>
      <c r="O43" s="8">
        <v>10.292059756324953</v>
      </c>
      <c r="P43" s="8">
        <v>9.9530786241544575</v>
      </c>
      <c r="Q43" s="8">
        <v>8.7444946798279677</v>
      </c>
      <c r="R43" s="8">
        <v>8.9827269688314964</v>
      </c>
      <c r="S43" s="8">
        <v>8.1553804395982628</v>
      </c>
      <c r="T43" s="8">
        <v>10.307093458088847</v>
      </c>
      <c r="U43" s="8">
        <v>11.224001684658065</v>
      </c>
      <c r="V43" s="8">
        <v>11.591441728306762</v>
      </c>
      <c r="W43" s="8">
        <v>9.1984917646778115</v>
      </c>
      <c r="X43" s="8">
        <v>11.187650931217288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0.4607846444560042</v>
      </c>
      <c r="P61" s="49">
        <f t="shared" si="13"/>
        <v>0.3203824983299679</v>
      </c>
      <c r="Q61" s="49">
        <f t="shared" si="13"/>
        <v>0.40627246205993017</v>
      </c>
      <c r="R61" s="49">
        <f t="shared" si="13"/>
        <v>0.29637531308528248</v>
      </c>
      <c r="S61" s="49">
        <f t="shared" si="13"/>
        <v>0.2745695066708923</v>
      </c>
      <c r="T61" s="49">
        <f t="shared" si="13"/>
        <v>0.33812689485110209</v>
      </c>
      <c r="U61" s="49">
        <f t="shared" si="13"/>
        <v>0.32564947540964456</v>
      </c>
      <c r="V61" s="49">
        <f t="shared" si="13"/>
        <v>0.35346293905089876</v>
      </c>
      <c r="W61" s="49">
        <f t="shared" si="13"/>
        <v>0.39577494748703995</v>
      </c>
      <c r="X61" s="49">
        <f t="shared" si="13"/>
        <v>0.90846137421004569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0.4607846444560042</v>
      </c>
      <c r="P69" s="52">
        <v>0.3203824983299679</v>
      </c>
      <c r="Q69" s="52">
        <v>0.40627246205993017</v>
      </c>
      <c r="R69" s="52">
        <v>0.29637531308528248</v>
      </c>
      <c r="S69" s="52">
        <v>0.2745695066708923</v>
      </c>
      <c r="T69" s="52">
        <v>0.33812689485110209</v>
      </c>
      <c r="U69" s="52">
        <v>0.32564947540964456</v>
      </c>
      <c r="V69" s="52">
        <v>0.35346293905089876</v>
      </c>
      <c r="W69" s="52">
        <v>0.39577494748703995</v>
      </c>
      <c r="X69" s="52">
        <v>0.90846137421004569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192.05955977184539</v>
      </c>
      <c r="D2" s="21">
        <f t="shared" ref="D2:X2" si="0">SUM(D3,D17,D22,D25,D26,D51,D52)</f>
        <v>170.10448147413797</v>
      </c>
      <c r="E2" s="21">
        <f t="shared" si="0"/>
        <v>184.30386337008073</v>
      </c>
      <c r="F2" s="21">
        <f t="shared" si="0"/>
        <v>210.32125821528959</v>
      </c>
      <c r="G2" s="21">
        <f t="shared" si="0"/>
        <v>207.03660147957464</v>
      </c>
      <c r="H2" s="21">
        <f t="shared" si="0"/>
        <v>219.01173476461111</v>
      </c>
      <c r="I2" s="21">
        <f t="shared" si="0"/>
        <v>210.72604297930229</v>
      </c>
      <c r="J2" s="21">
        <f t="shared" si="0"/>
        <v>219.71596027443854</v>
      </c>
      <c r="K2" s="21">
        <f t="shared" si="0"/>
        <v>222.5566250536215</v>
      </c>
      <c r="L2" s="21">
        <f t="shared" si="0"/>
        <v>169.62539045162907</v>
      </c>
      <c r="M2" s="21">
        <f t="shared" si="0"/>
        <v>178.40213359407352</v>
      </c>
      <c r="N2" s="21">
        <f t="shared" si="0"/>
        <v>183.83046549082167</v>
      </c>
      <c r="O2" s="21">
        <f t="shared" si="0"/>
        <v>165.23975488367506</v>
      </c>
      <c r="P2" s="21">
        <f t="shared" si="0"/>
        <v>152.81266945584554</v>
      </c>
      <c r="Q2" s="21">
        <f t="shared" si="0"/>
        <v>160.40428668017205</v>
      </c>
      <c r="R2" s="21">
        <f t="shared" si="0"/>
        <v>149.8136323111685</v>
      </c>
      <c r="S2" s="21">
        <f t="shared" si="0"/>
        <v>147.46493428040174</v>
      </c>
      <c r="T2" s="21">
        <f t="shared" si="0"/>
        <v>157.38171042191115</v>
      </c>
      <c r="U2" s="21">
        <f t="shared" si="0"/>
        <v>178.3788694353419</v>
      </c>
      <c r="V2" s="21">
        <f t="shared" si="0"/>
        <v>160.22627343169327</v>
      </c>
      <c r="W2" s="21">
        <f t="shared" si="0"/>
        <v>155.1883568353222</v>
      </c>
      <c r="X2" s="21">
        <f t="shared" si="0"/>
        <v>143.66039358878268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192.05955977184539</v>
      </c>
      <c r="D26" s="27">
        <f t="shared" si="9"/>
        <v>170.10448147413797</v>
      </c>
      <c r="E26" s="27">
        <f t="shared" si="9"/>
        <v>184.30386337008073</v>
      </c>
      <c r="F26" s="27">
        <f t="shared" si="9"/>
        <v>210.32125821528959</v>
      </c>
      <c r="G26" s="27">
        <f t="shared" si="9"/>
        <v>207.03660147957464</v>
      </c>
      <c r="H26" s="27">
        <f t="shared" si="9"/>
        <v>219.01173476461111</v>
      </c>
      <c r="I26" s="27">
        <f t="shared" si="9"/>
        <v>210.72604297930229</v>
      </c>
      <c r="J26" s="27">
        <f t="shared" si="9"/>
        <v>219.71596027443854</v>
      </c>
      <c r="K26" s="27">
        <f t="shared" si="9"/>
        <v>222.5566250536215</v>
      </c>
      <c r="L26" s="27">
        <f t="shared" si="9"/>
        <v>169.62539045162907</v>
      </c>
      <c r="M26" s="27">
        <f t="shared" si="9"/>
        <v>178.40213359407352</v>
      </c>
      <c r="N26" s="27">
        <f t="shared" si="9"/>
        <v>183.83046549082167</v>
      </c>
      <c r="O26" s="27">
        <f t="shared" si="9"/>
        <v>165.23975488367506</v>
      </c>
      <c r="P26" s="27">
        <f t="shared" si="9"/>
        <v>152.81266945584554</v>
      </c>
      <c r="Q26" s="27">
        <f t="shared" si="9"/>
        <v>160.40428668017205</v>
      </c>
      <c r="R26" s="27">
        <f t="shared" si="9"/>
        <v>149.8136323111685</v>
      </c>
      <c r="S26" s="27">
        <f t="shared" si="9"/>
        <v>147.46493428040174</v>
      </c>
      <c r="T26" s="27">
        <f t="shared" si="9"/>
        <v>157.38171042191115</v>
      </c>
      <c r="U26" s="27">
        <f t="shared" si="9"/>
        <v>178.3788694353419</v>
      </c>
      <c r="V26" s="27">
        <f t="shared" si="9"/>
        <v>160.22627343169327</v>
      </c>
      <c r="W26" s="27">
        <f t="shared" si="9"/>
        <v>155.1883568353222</v>
      </c>
      <c r="X26" s="27">
        <f t="shared" si="9"/>
        <v>143.66039358878268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192.05955977184539</v>
      </c>
      <c r="D33" s="19">
        <f t="shared" si="11"/>
        <v>170.10448147413797</v>
      </c>
      <c r="E33" s="19">
        <f t="shared" si="11"/>
        <v>184.30386337008073</v>
      </c>
      <c r="F33" s="19">
        <f t="shared" si="11"/>
        <v>210.32125821528959</v>
      </c>
      <c r="G33" s="19">
        <f t="shared" si="11"/>
        <v>207.03660147957464</v>
      </c>
      <c r="H33" s="19">
        <f t="shared" si="11"/>
        <v>219.01173476461111</v>
      </c>
      <c r="I33" s="19">
        <f t="shared" si="11"/>
        <v>210.72604297930229</v>
      </c>
      <c r="J33" s="19">
        <f t="shared" si="11"/>
        <v>219.71596027443854</v>
      </c>
      <c r="K33" s="19">
        <f t="shared" si="11"/>
        <v>222.5566250536215</v>
      </c>
      <c r="L33" s="19">
        <f t="shared" si="11"/>
        <v>169.62539045162907</v>
      </c>
      <c r="M33" s="19">
        <f t="shared" si="11"/>
        <v>178.40213359407352</v>
      </c>
      <c r="N33" s="19">
        <f t="shared" si="11"/>
        <v>183.83046549082167</v>
      </c>
      <c r="O33" s="19">
        <f t="shared" si="11"/>
        <v>165.23975488367506</v>
      </c>
      <c r="P33" s="19">
        <f t="shared" si="11"/>
        <v>152.81266945584554</v>
      </c>
      <c r="Q33" s="19">
        <f t="shared" si="11"/>
        <v>160.40428668017205</v>
      </c>
      <c r="R33" s="19">
        <f t="shared" si="11"/>
        <v>149.8136323111685</v>
      </c>
      <c r="S33" s="19">
        <f t="shared" si="11"/>
        <v>147.46493428040174</v>
      </c>
      <c r="T33" s="19">
        <f t="shared" si="11"/>
        <v>157.38171042191115</v>
      </c>
      <c r="U33" s="19">
        <f t="shared" si="11"/>
        <v>178.3788694353419</v>
      </c>
      <c r="V33" s="19">
        <f t="shared" si="11"/>
        <v>160.22627343169327</v>
      </c>
      <c r="W33" s="19">
        <f t="shared" si="11"/>
        <v>155.1883568353222</v>
      </c>
      <c r="X33" s="19">
        <f t="shared" si="11"/>
        <v>143.66039358878268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192.05955977184539</v>
      </c>
      <c r="D43" s="8">
        <v>170.10448147413797</v>
      </c>
      <c r="E43" s="8">
        <v>184.30386337008073</v>
      </c>
      <c r="F43" s="8">
        <v>210.32125821528959</v>
      </c>
      <c r="G43" s="8">
        <v>207.03660147957464</v>
      </c>
      <c r="H43" s="8">
        <v>219.01173476461111</v>
      </c>
      <c r="I43" s="8">
        <v>210.72604297930229</v>
      </c>
      <c r="J43" s="8">
        <v>219.71596027443854</v>
      </c>
      <c r="K43" s="8">
        <v>222.5566250536215</v>
      </c>
      <c r="L43" s="8">
        <v>169.62539045162907</v>
      </c>
      <c r="M43" s="8">
        <v>178.40213359407352</v>
      </c>
      <c r="N43" s="8">
        <v>183.83046549082167</v>
      </c>
      <c r="O43" s="8">
        <v>165.23975488367506</v>
      </c>
      <c r="P43" s="8">
        <v>152.81266945584554</v>
      </c>
      <c r="Q43" s="8">
        <v>160.40428668017205</v>
      </c>
      <c r="R43" s="8">
        <v>149.8136323111685</v>
      </c>
      <c r="S43" s="8">
        <v>147.46493428040174</v>
      </c>
      <c r="T43" s="8">
        <v>157.38171042191115</v>
      </c>
      <c r="U43" s="8">
        <v>178.3788694353419</v>
      </c>
      <c r="V43" s="8">
        <v>160.22627343169327</v>
      </c>
      <c r="W43" s="8">
        <v>155.1883568353222</v>
      </c>
      <c r="X43" s="8">
        <v>143.66039358878268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7.3979303955439946</v>
      </c>
      <c r="P61" s="49">
        <f t="shared" si="13"/>
        <v>4.9189307816700323</v>
      </c>
      <c r="Q61" s="49">
        <f t="shared" si="13"/>
        <v>7.4524425779400687</v>
      </c>
      <c r="R61" s="49">
        <f t="shared" si="13"/>
        <v>4.9429379669147169</v>
      </c>
      <c r="S61" s="49">
        <f t="shared" si="13"/>
        <v>4.9647437733291069</v>
      </c>
      <c r="T61" s="49">
        <f t="shared" si="13"/>
        <v>5.1629481451488983</v>
      </c>
      <c r="U61" s="49">
        <f t="shared" si="13"/>
        <v>5.1754255645903555</v>
      </c>
      <c r="V61" s="49">
        <f t="shared" si="13"/>
        <v>4.8858503409491005</v>
      </c>
      <c r="W61" s="49">
        <f t="shared" si="13"/>
        <v>6.6771450525129588</v>
      </c>
      <c r="X61" s="49">
        <f t="shared" si="13"/>
        <v>11.665533665789953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7.3979303955439946</v>
      </c>
      <c r="P69" s="52">
        <v>4.9189307816700323</v>
      </c>
      <c r="Q69" s="52">
        <v>7.4524425779400687</v>
      </c>
      <c r="R69" s="52">
        <v>4.9429379669147169</v>
      </c>
      <c r="S69" s="52">
        <v>4.9647437733291069</v>
      </c>
      <c r="T69" s="52">
        <v>5.1629481451488983</v>
      </c>
      <c r="U69" s="52">
        <v>5.1754255645903555</v>
      </c>
      <c r="V69" s="52">
        <v>4.8858503409491005</v>
      </c>
      <c r="W69" s="52">
        <v>6.6771450525129588</v>
      </c>
      <c r="X69" s="52">
        <v>11.665533665789953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2809.5581700000002</v>
      </c>
      <c r="D2" s="21">
        <f t="shared" ref="D2:X2" si="0">SUM(D3,D17,D22,D25,D26,D51,D52)</f>
        <v>3093.9247285200004</v>
      </c>
      <c r="E2" s="21">
        <f t="shared" si="0"/>
        <v>3194.2947095999998</v>
      </c>
      <c r="F2" s="21">
        <f t="shared" si="0"/>
        <v>3233.9175487199996</v>
      </c>
      <c r="G2" s="21">
        <f t="shared" si="0"/>
        <v>3570.2749259999996</v>
      </c>
      <c r="H2" s="21">
        <f t="shared" si="0"/>
        <v>3789.4688938799995</v>
      </c>
      <c r="I2" s="21">
        <f t="shared" si="0"/>
        <v>4042.9343566799998</v>
      </c>
      <c r="J2" s="21">
        <f t="shared" si="0"/>
        <v>4782.2332813199992</v>
      </c>
      <c r="K2" s="21">
        <f t="shared" si="0"/>
        <v>4757.1408748800004</v>
      </c>
      <c r="L2" s="21">
        <f t="shared" si="0"/>
        <v>3941.2980622800005</v>
      </c>
      <c r="M2" s="21">
        <f t="shared" si="0"/>
        <v>4066.8047982000003</v>
      </c>
      <c r="N2" s="21">
        <f t="shared" si="0"/>
        <v>4048.9162552800003</v>
      </c>
      <c r="O2" s="21">
        <f t="shared" si="0"/>
        <v>4071.8572941599996</v>
      </c>
      <c r="P2" s="21">
        <f t="shared" si="0"/>
        <v>4090.5741556800003</v>
      </c>
      <c r="Q2" s="21">
        <f t="shared" si="0"/>
        <v>4571.9491046400026</v>
      </c>
      <c r="R2" s="21">
        <f t="shared" si="0"/>
        <v>4850.129321280001</v>
      </c>
      <c r="S2" s="21">
        <f t="shared" si="0"/>
        <v>5241.1344544800013</v>
      </c>
      <c r="T2" s="21">
        <f t="shared" si="0"/>
        <v>5469.4928433599989</v>
      </c>
      <c r="U2" s="21">
        <f t="shared" si="0"/>
        <v>5825.7373194000002</v>
      </c>
      <c r="V2" s="21">
        <f t="shared" si="0"/>
        <v>6066.6229778399993</v>
      </c>
      <c r="W2" s="21">
        <f t="shared" si="0"/>
        <v>5919.1835612400027</v>
      </c>
      <c r="X2" s="21">
        <f t="shared" si="0"/>
        <v>5908.5761043599987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2809.5581700000002</v>
      </c>
      <c r="D26" s="27">
        <f t="shared" ref="D26:W26" si="19">SUM(D27,D33)</f>
        <v>3093.9247285200004</v>
      </c>
      <c r="E26" s="27">
        <f t="shared" si="19"/>
        <v>3194.2947095999998</v>
      </c>
      <c r="F26" s="27">
        <f t="shared" si="19"/>
        <v>3233.9175487199996</v>
      </c>
      <c r="G26" s="27">
        <f t="shared" si="19"/>
        <v>3570.2749259999996</v>
      </c>
      <c r="H26" s="27">
        <f t="shared" si="19"/>
        <v>3789.4688938799995</v>
      </c>
      <c r="I26" s="27">
        <f t="shared" si="19"/>
        <v>4042.9343566799998</v>
      </c>
      <c r="J26" s="27">
        <f t="shared" si="19"/>
        <v>4782.2332813199992</v>
      </c>
      <c r="K26" s="27">
        <f t="shared" si="19"/>
        <v>4757.1408748800004</v>
      </c>
      <c r="L26" s="27">
        <f t="shared" si="19"/>
        <v>3938.1171922800004</v>
      </c>
      <c r="M26" s="27">
        <f t="shared" si="19"/>
        <v>4061.1499182000002</v>
      </c>
      <c r="N26" s="27">
        <f t="shared" si="19"/>
        <v>4041.3932452800004</v>
      </c>
      <c r="O26" s="27">
        <f t="shared" si="19"/>
        <v>4065.0916341599996</v>
      </c>
      <c r="P26" s="27">
        <f t="shared" si="19"/>
        <v>4081.1830156800002</v>
      </c>
      <c r="Q26" s="27">
        <f t="shared" si="19"/>
        <v>4561.0432646400022</v>
      </c>
      <c r="R26" s="27">
        <f t="shared" si="19"/>
        <v>4832.1043912800014</v>
      </c>
      <c r="S26" s="27">
        <f t="shared" si="19"/>
        <v>5222.9075644800014</v>
      </c>
      <c r="T26" s="27">
        <f t="shared" si="19"/>
        <v>5451.1142813999986</v>
      </c>
      <c r="U26" s="27">
        <f t="shared" si="19"/>
        <v>5807.6116113600001</v>
      </c>
      <c r="V26" s="27">
        <f t="shared" si="19"/>
        <v>6049.1025439199993</v>
      </c>
      <c r="W26" s="27">
        <f t="shared" si="19"/>
        <v>5899.4926632000024</v>
      </c>
      <c r="X26" s="27">
        <f t="shared" ref="X26" si="20">SUM(X27,X33)</f>
        <v>5885.0477643599988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2809.5581700000002</v>
      </c>
      <c r="D33" s="19">
        <f t="shared" ref="D33:W33" si="25">SUM(D34:D50)</f>
        <v>3093.9247285200004</v>
      </c>
      <c r="E33" s="19">
        <f t="shared" si="25"/>
        <v>3194.2947095999998</v>
      </c>
      <c r="F33" s="19">
        <f t="shared" si="25"/>
        <v>3233.9175487199996</v>
      </c>
      <c r="G33" s="19">
        <f t="shared" si="25"/>
        <v>3570.2749259999996</v>
      </c>
      <c r="H33" s="19">
        <f t="shared" si="25"/>
        <v>3789.4688938799995</v>
      </c>
      <c r="I33" s="19">
        <f t="shared" si="25"/>
        <v>4042.9343566799998</v>
      </c>
      <c r="J33" s="19">
        <f t="shared" si="25"/>
        <v>4782.2332813199992</v>
      </c>
      <c r="K33" s="19">
        <f t="shared" si="25"/>
        <v>4757.1408748800004</v>
      </c>
      <c r="L33" s="19">
        <f t="shared" si="25"/>
        <v>3938.1171922800004</v>
      </c>
      <c r="M33" s="19">
        <f t="shared" si="25"/>
        <v>4061.1499182000002</v>
      </c>
      <c r="N33" s="19">
        <f t="shared" si="25"/>
        <v>4041.3932452800004</v>
      </c>
      <c r="O33" s="19">
        <f t="shared" si="25"/>
        <v>4065.0916341599996</v>
      </c>
      <c r="P33" s="19">
        <f t="shared" si="25"/>
        <v>4081.1830156800002</v>
      </c>
      <c r="Q33" s="19">
        <f t="shared" si="25"/>
        <v>4561.0432646400022</v>
      </c>
      <c r="R33" s="19">
        <f t="shared" si="25"/>
        <v>4832.1043912800014</v>
      </c>
      <c r="S33" s="19">
        <f t="shared" si="25"/>
        <v>5222.9075644800014</v>
      </c>
      <c r="T33" s="19">
        <f t="shared" si="25"/>
        <v>5451.1142813999986</v>
      </c>
      <c r="U33" s="19">
        <f t="shared" si="25"/>
        <v>5807.6116113600001</v>
      </c>
      <c r="V33" s="19">
        <f t="shared" si="25"/>
        <v>6049.1025439199993</v>
      </c>
      <c r="W33" s="19">
        <f t="shared" si="25"/>
        <v>5899.4926632000024</v>
      </c>
      <c r="X33" s="19">
        <f t="shared" ref="X33" si="26">SUM(X34:X50)</f>
        <v>5885.0477643599988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316.61560800000007</v>
      </c>
      <c r="D36" s="8">
        <f>FC_TRA_ROAD_P2W_E!D36+FC_TRA_ROAD_CAR_E!D36+FC_TRA_ROAD_BUS_E!D36+FC_TRA_ROAD_LCV_E!D36+FC_TRA_ROAD_HGV_E!D36</f>
        <v>334.20528827999988</v>
      </c>
      <c r="E36" s="8">
        <f>FC_TRA_ROAD_P2W_E!E36+FC_TRA_ROAD_CAR_E!E36+FC_TRA_ROAD_BUS_E!E36+FC_TRA_ROAD_LCV_E!E36+FC_TRA_ROAD_HGV_E!E36</f>
        <v>401.63273675999994</v>
      </c>
      <c r="F36" s="8">
        <f>FC_TRA_ROAD_P2W_E!F36+FC_TRA_ROAD_CAR_E!F36+FC_TRA_ROAD_BUS_E!F36+FC_TRA_ROAD_LCV_E!F36+FC_TRA_ROAD_HGV_E!F36</f>
        <v>463.19695847999998</v>
      </c>
      <c r="G36" s="8">
        <f>FC_TRA_ROAD_P2W_E!G36+FC_TRA_ROAD_CAR_E!G36+FC_TRA_ROAD_BUS_E!G36+FC_TRA_ROAD_LCV_E!G36+FC_TRA_ROAD_HGV_E!G36</f>
        <v>559.94054075999986</v>
      </c>
      <c r="H36" s="8">
        <f>FC_TRA_ROAD_P2W_E!H36+FC_TRA_ROAD_CAR_E!H36+FC_TRA_ROAD_BUS_E!H36+FC_TRA_ROAD_LCV_E!H36+FC_TRA_ROAD_HGV_E!H36</f>
        <v>603.91485504000002</v>
      </c>
      <c r="I36" s="8">
        <f>FC_TRA_ROAD_P2W_E!I36+FC_TRA_ROAD_CAR_E!I36+FC_TRA_ROAD_BUS_E!I36+FC_TRA_ROAD_LCV_E!I36+FC_TRA_ROAD_HGV_E!I36</f>
        <v>618.57303552000008</v>
      </c>
      <c r="J36" s="8">
        <f>FC_TRA_ROAD_P2W_E!J36+FC_TRA_ROAD_CAR_E!J36+FC_TRA_ROAD_BUS_E!J36+FC_TRA_ROAD_LCV_E!J36+FC_TRA_ROAD_HGV_E!J36</f>
        <v>612.18234324000002</v>
      </c>
      <c r="K36" s="8">
        <f>FC_TRA_ROAD_P2W_E!K36+FC_TRA_ROAD_CAR_E!K36+FC_TRA_ROAD_BUS_E!K36+FC_TRA_ROAD_LCV_E!K36+FC_TRA_ROAD_HGV_E!K36</f>
        <v>541.8838195200002</v>
      </c>
      <c r="L36" s="8">
        <f>FC_TRA_ROAD_P2W_E!L36+FC_TRA_ROAD_CAR_E!L36+FC_TRA_ROAD_BUS_E!L36+FC_TRA_ROAD_LCV_E!L36+FC_TRA_ROAD_HGV_E!L36</f>
        <v>486.23098247999997</v>
      </c>
      <c r="M36" s="8">
        <f>FC_TRA_ROAD_P2W_E!M36+FC_TRA_ROAD_CAR_E!M36+FC_TRA_ROAD_BUS_E!M36+FC_TRA_ROAD_LCV_E!M36+FC_TRA_ROAD_HGV_E!M36</f>
        <v>459.86906448000008</v>
      </c>
      <c r="N36" s="8">
        <f>FC_TRA_ROAD_P2W_E!N36+FC_TRA_ROAD_CAR_E!N36+FC_TRA_ROAD_BUS_E!N36+FC_TRA_ROAD_LCV_E!N36+FC_TRA_ROAD_HGV_E!N36</f>
        <v>430.57791827999995</v>
      </c>
      <c r="O36" s="8">
        <f>FC_TRA_ROAD_P2W_E!O36+FC_TRA_ROAD_CAR_E!O36+FC_TRA_ROAD_BUS_E!O36+FC_TRA_ROAD_LCV_E!O36+FC_TRA_ROAD_HGV_E!O36</f>
        <v>404.21600028000006</v>
      </c>
      <c r="P36" s="8">
        <f>FC_TRA_ROAD_P2W_E!P36+FC_TRA_ROAD_CAR_E!P36+FC_TRA_ROAD_BUS_E!P36+FC_TRA_ROAD_LCV_E!P36+FC_TRA_ROAD_HGV_E!P36</f>
        <v>386.64153972000014</v>
      </c>
      <c r="Q36" s="8">
        <f>FC_TRA_ROAD_P2W_E!Q36+FC_TRA_ROAD_CAR_E!Q36+FC_TRA_ROAD_BUS_E!Q36+FC_TRA_ROAD_LCV_E!Q36+FC_TRA_ROAD_HGV_E!Q36</f>
        <v>377.85408228000017</v>
      </c>
      <c r="R36" s="8">
        <f>FC_TRA_ROAD_P2W_E!R36+FC_TRA_ROAD_CAR_E!R36+FC_TRA_ROAD_BUS_E!R36+FC_TRA_ROAD_LCV_E!R36+FC_TRA_ROAD_HGV_E!R36</f>
        <v>352.19272571999994</v>
      </c>
      <c r="S36" s="8">
        <f>FC_TRA_ROAD_P2W_E!S36+FC_TRA_ROAD_CAR_E!S36+FC_TRA_ROAD_BUS_E!S36+FC_TRA_ROAD_LCV_E!S36+FC_TRA_ROAD_HGV_E!S36</f>
        <v>331.98479928000006</v>
      </c>
      <c r="T36" s="8">
        <f>FC_TRA_ROAD_P2W_E!T36+FC_TRA_ROAD_CAR_E!T36+FC_TRA_ROAD_BUS_E!T36+FC_TRA_ROAD_LCV_E!T36+FC_TRA_ROAD_HGV_E!T36</f>
        <v>307.71570636000013</v>
      </c>
      <c r="U36" s="8">
        <f>FC_TRA_ROAD_P2W_E!U36+FC_TRA_ROAD_CAR_E!U36+FC_TRA_ROAD_BUS_E!U36+FC_TRA_ROAD_LCV_E!U36+FC_TRA_ROAD_HGV_E!U36</f>
        <v>288.39393108000002</v>
      </c>
      <c r="V36" s="8">
        <f>FC_TRA_ROAD_P2W_E!V36+FC_TRA_ROAD_CAR_E!V36+FC_TRA_ROAD_BUS_E!V36+FC_TRA_ROAD_LCV_E!V36+FC_TRA_ROAD_HGV_E!V36</f>
        <v>277.71264072000008</v>
      </c>
      <c r="W36" s="8">
        <f>FC_TRA_ROAD_P2W_E!W36+FC_TRA_ROAD_CAR_E!W36+FC_TRA_ROAD_BUS_E!W36+FC_TRA_ROAD_LCV_E!W36+FC_TRA_ROAD_HGV_E!W36</f>
        <v>255.99637188</v>
      </c>
      <c r="X36" s="8">
        <f>FC_TRA_ROAD_P2W_E!X36+FC_TRA_ROAD_CAR_E!X36+FC_TRA_ROAD_BUS_E!X36+FC_TRA_ROAD_LCV_E!X36+FC_TRA_ROAD_HGV_E!X36</f>
        <v>244.14997787999999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1133.0134200000002</v>
      </c>
      <c r="D37" s="8">
        <f>FC_TRA_ROAD_P2W_E!D37+FC_TRA_ROAD_CAR_E!D37+FC_TRA_ROAD_BUS_E!D37+FC_TRA_ROAD_LCV_E!D37+FC_TRA_ROAD_HGV_E!D37</f>
        <v>1120.8305631600001</v>
      </c>
      <c r="E37" s="8">
        <f>FC_TRA_ROAD_P2W_E!E37+FC_TRA_ROAD_CAR_E!E37+FC_TRA_ROAD_BUS_E!E37+FC_TRA_ROAD_LCV_E!E37+FC_TRA_ROAD_HGV_E!E37</f>
        <v>1090.3730468400001</v>
      </c>
      <c r="F37" s="8">
        <f>FC_TRA_ROAD_P2W_E!F37+FC_TRA_ROAD_CAR_E!F37+FC_TRA_ROAD_BUS_E!F37+FC_TRA_ROAD_LCV_E!F37+FC_TRA_ROAD_HGV_E!F37</f>
        <v>1084.2817431599997</v>
      </c>
      <c r="G37" s="8">
        <f>FC_TRA_ROAD_P2W_E!G37+FC_TRA_ROAD_CAR_E!G37+FC_TRA_ROAD_BUS_E!G37+FC_TRA_ROAD_LCV_E!G37+FC_TRA_ROAD_HGV_E!G37</f>
        <v>1038.5957181600002</v>
      </c>
      <c r="H37" s="8">
        <f>FC_TRA_ROAD_P2W_E!H37+FC_TRA_ROAD_CAR_E!H37+FC_TRA_ROAD_BUS_E!H37+FC_TRA_ROAD_LCV_E!H37+FC_TRA_ROAD_HGV_E!H37</f>
        <v>1017.27540684</v>
      </c>
      <c r="I37" s="8">
        <f>FC_TRA_ROAD_P2W_E!I37+FC_TRA_ROAD_CAR_E!I37+FC_TRA_ROAD_BUS_E!I37+FC_TRA_ROAD_LCV_E!I37+FC_TRA_ROAD_HGV_E!I37</f>
        <v>1069.052985</v>
      </c>
      <c r="J37" s="8">
        <f>FC_TRA_ROAD_P2W_E!J37+FC_TRA_ROAD_CAR_E!J37+FC_TRA_ROAD_BUS_E!J37+FC_TRA_ROAD_LCV_E!J37+FC_TRA_ROAD_HGV_E!J37</f>
        <v>1288.1380881599998</v>
      </c>
      <c r="K37" s="8">
        <f>FC_TRA_ROAD_P2W_E!K37+FC_TRA_ROAD_CAR_E!K37+FC_TRA_ROAD_BUS_E!K37+FC_TRA_ROAD_LCV_E!K37+FC_TRA_ROAD_HGV_E!K37</f>
        <v>1269.5144061599999</v>
      </c>
      <c r="L37" s="8">
        <f>FC_TRA_ROAD_P2W_E!L37+FC_TRA_ROAD_CAR_E!L37+FC_TRA_ROAD_BUS_E!L37+FC_TRA_ROAD_LCV_E!L37+FC_TRA_ROAD_HGV_E!L37</f>
        <v>1064.6539041600001</v>
      </c>
      <c r="M37" s="8">
        <f>FC_TRA_ROAD_P2W_E!M37+FC_TRA_ROAD_CAR_E!M37+FC_TRA_ROAD_BUS_E!M37+FC_TRA_ROAD_LCV_E!M37+FC_TRA_ROAD_HGV_E!M37</f>
        <v>859.7934021599998</v>
      </c>
      <c r="N37" s="8">
        <f>FC_TRA_ROAD_P2W_E!N37+FC_TRA_ROAD_CAR_E!N37+FC_TRA_ROAD_BUS_E!N37+FC_TRA_ROAD_LCV_E!N37+FC_TRA_ROAD_HGV_E!N37</f>
        <v>748.05131016000007</v>
      </c>
      <c r="O37" s="8">
        <f>FC_TRA_ROAD_P2W_E!O37+FC_TRA_ROAD_CAR_E!O37+FC_TRA_ROAD_BUS_E!O37+FC_TRA_ROAD_LCV_E!O37+FC_TRA_ROAD_HGV_E!O37</f>
        <v>670.45255199999986</v>
      </c>
      <c r="P37" s="8">
        <f>FC_TRA_ROAD_P2W_E!P37+FC_TRA_ROAD_CAR_E!P37+FC_TRA_ROAD_BUS_E!P37+FC_TRA_ROAD_LCV_E!P37+FC_TRA_ROAD_HGV_E!P37</f>
        <v>608.37369516000001</v>
      </c>
      <c r="Q37" s="8">
        <f>FC_TRA_ROAD_P2W_E!Q37+FC_TRA_ROAD_CAR_E!Q37+FC_TRA_ROAD_BUS_E!Q37+FC_TRA_ROAD_LCV_E!Q37+FC_TRA_ROAD_HGV_E!Q37</f>
        <v>595.95782399999996</v>
      </c>
      <c r="R37" s="8">
        <f>FC_TRA_ROAD_P2W_E!R37+FC_TRA_ROAD_CAR_E!R37+FC_TRA_ROAD_BUS_E!R37+FC_TRA_ROAD_LCV_E!R37+FC_TRA_ROAD_HGV_E!R37</f>
        <v>579.87459683999987</v>
      </c>
      <c r="S37" s="8">
        <f>FC_TRA_ROAD_P2W_E!S37+FC_TRA_ROAD_CAR_E!S37+FC_TRA_ROAD_BUS_E!S37+FC_TRA_ROAD_LCV_E!S37+FC_TRA_ROAD_HGV_E!S37</f>
        <v>625.65417684000022</v>
      </c>
      <c r="T37" s="8">
        <f>FC_TRA_ROAD_P2W_E!T37+FC_TRA_ROAD_CAR_E!T37+FC_TRA_ROAD_BUS_E!T37+FC_TRA_ROAD_LCV_E!T37+FC_TRA_ROAD_HGV_E!T37</f>
        <v>615.79846943999996</v>
      </c>
      <c r="U37" s="8">
        <f>FC_TRA_ROAD_P2W_E!U37+FC_TRA_ROAD_CAR_E!U37+FC_TRA_ROAD_BUS_E!U37+FC_TRA_ROAD_LCV_E!U37+FC_TRA_ROAD_HGV_E!U37</f>
        <v>674.02485612000009</v>
      </c>
      <c r="V37" s="8">
        <f>FC_TRA_ROAD_P2W_E!V37+FC_TRA_ROAD_CAR_E!V37+FC_TRA_ROAD_BUS_E!V37+FC_TRA_ROAD_LCV_E!V37+FC_TRA_ROAD_HGV_E!V37</f>
        <v>703.56478500000003</v>
      </c>
      <c r="W37" s="8">
        <f>FC_TRA_ROAD_P2W_E!W37+FC_TRA_ROAD_CAR_E!W37+FC_TRA_ROAD_BUS_E!W37+FC_TRA_ROAD_LCV_E!W37+FC_TRA_ROAD_HGV_E!W37</f>
        <v>687.40546643999994</v>
      </c>
      <c r="X37" s="8">
        <f>FC_TRA_ROAD_P2W_E!X37+FC_TRA_ROAD_CAR_E!X37+FC_TRA_ROAD_BUS_E!X37+FC_TRA_ROAD_LCV_E!X37+FC_TRA_ROAD_HGV_E!X37</f>
        <v>688.62242988000003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1359.929142</v>
      </c>
      <c r="D43" s="8">
        <f>FC_TRA_ROAD_P2W_E!D43+FC_TRA_ROAD_CAR_E!D43+FC_TRA_ROAD_BUS_E!D43+FC_TRA_ROAD_LCV_E!D43+FC_TRA_ROAD_HGV_E!D43</f>
        <v>1638.8888770800004</v>
      </c>
      <c r="E43" s="8">
        <f>FC_TRA_ROAD_P2W_E!E43+FC_TRA_ROAD_CAR_E!E43+FC_TRA_ROAD_BUS_E!E43+FC_TRA_ROAD_LCV_E!E43+FC_TRA_ROAD_HGV_E!E43</f>
        <v>1702.2889259999999</v>
      </c>
      <c r="F43" s="8">
        <f>FC_TRA_ROAD_P2W_E!F43+FC_TRA_ROAD_CAR_E!F43+FC_TRA_ROAD_BUS_E!F43+FC_TRA_ROAD_LCV_E!F43+FC_TRA_ROAD_HGV_E!F43</f>
        <v>1686.43884708</v>
      </c>
      <c r="G43" s="8">
        <f>FC_TRA_ROAD_P2W_E!G43+FC_TRA_ROAD_CAR_E!G43+FC_TRA_ROAD_BUS_E!G43+FC_TRA_ROAD_LCV_E!G43+FC_TRA_ROAD_HGV_E!G43</f>
        <v>1971.7386670799997</v>
      </c>
      <c r="H43" s="8">
        <f>FC_TRA_ROAD_P2W_E!H43+FC_TRA_ROAD_CAR_E!H43+FC_TRA_ROAD_BUS_E!H43+FC_TRA_ROAD_LCV_E!H43+FC_TRA_ROAD_HGV_E!H43</f>
        <v>2168.2786319999996</v>
      </c>
      <c r="I43" s="8">
        <f>FC_TRA_ROAD_P2W_E!I43+FC_TRA_ROAD_CAR_E!I43+FC_TRA_ROAD_BUS_E!I43+FC_TRA_ROAD_LCV_E!I43+FC_TRA_ROAD_HGV_E!I43</f>
        <v>2355.3083361599997</v>
      </c>
      <c r="J43" s="8">
        <f>FC_TRA_ROAD_P2W_E!J43+FC_TRA_ROAD_CAR_E!J43+FC_TRA_ROAD_BUS_E!J43+FC_TRA_ROAD_LCV_E!J43+FC_TRA_ROAD_HGV_E!J43</f>
        <v>2881.9128499199996</v>
      </c>
      <c r="K43" s="8">
        <f>FC_TRA_ROAD_P2W_E!K43+FC_TRA_ROAD_CAR_E!K43+FC_TRA_ROAD_BUS_E!K43+FC_TRA_ROAD_LCV_E!K43+FC_TRA_ROAD_HGV_E!K43</f>
        <v>2945.7426492000004</v>
      </c>
      <c r="L43" s="8">
        <f>FC_TRA_ROAD_P2W_E!L43+FC_TRA_ROAD_CAR_E!L43+FC_TRA_ROAD_BUS_E!L43+FC_TRA_ROAD_LCV_E!L43+FC_TRA_ROAD_HGV_E!L43</f>
        <v>2387.23230564</v>
      </c>
      <c r="M43" s="8">
        <f>FC_TRA_ROAD_P2W_E!M43+FC_TRA_ROAD_CAR_E!M43+FC_TRA_ROAD_BUS_E!M43+FC_TRA_ROAD_LCV_E!M43+FC_TRA_ROAD_HGV_E!M43</f>
        <v>2741.4874515600004</v>
      </c>
      <c r="N43" s="8">
        <f>FC_TRA_ROAD_P2W_E!N43+FC_TRA_ROAD_CAR_E!N43+FC_TRA_ROAD_BUS_E!N43+FC_TRA_ROAD_LCV_E!N43+FC_TRA_ROAD_HGV_E!N43</f>
        <v>2862.7640168400003</v>
      </c>
      <c r="O43" s="8">
        <f>FC_TRA_ROAD_P2W_E!O43+FC_TRA_ROAD_CAR_E!O43+FC_TRA_ROAD_BUS_E!O43+FC_TRA_ROAD_LCV_E!O43+FC_TRA_ROAD_HGV_E!O43</f>
        <v>2990.4230818799997</v>
      </c>
      <c r="P43" s="8">
        <f>FC_TRA_ROAD_P2W_E!P43+FC_TRA_ROAD_CAR_E!P43+FC_TRA_ROAD_BUS_E!P43+FC_TRA_ROAD_LCV_E!P43+FC_TRA_ROAD_HGV_E!P43</f>
        <v>3086.1677807999999</v>
      </c>
      <c r="Q43" s="8">
        <f>FC_TRA_ROAD_P2W_E!Q43+FC_TRA_ROAD_CAR_E!Q43+FC_TRA_ROAD_BUS_E!Q43+FC_TRA_ROAD_LCV_E!Q43+FC_TRA_ROAD_HGV_E!Q43</f>
        <v>3587.2313583600016</v>
      </c>
      <c r="R43" s="8">
        <f>FC_TRA_ROAD_P2W_E!R43+FC_TRA_ROAD_CAR_E!R43+FC_TRA_ROAD_BUS_E!R43+FC_TRA_ROAD_LCV_E!R43+FC_TRA_ROAD_HGV_E!R43</f>
        <v>3900.0370687200011</v>
      </c>
      <c r="S43" s="8">
        <f>FC_TRA_ROAD_P2W_E!S43+FC_TRA_ROAD_CAR_E!S43+FC_TRA_ROAD_BUS_E!S43+FC_TRA_ROAD_LCV_E!S43+FC_TRA_ROAD_HGV_E!S43</f>
        <v>4265.2685883600006</v>
      </c>
      <c r="T43" s="8">
        <f>FC_TRA_ROAD_P2W_E!T43+FC_TRA_ROAD_CAR_E!T43+FC_TRA_ROAD_BUS_E!T43+FC_TRA_ROAD_LCV_E!T43+FC_TRA_ROAD_HGV_E!T43</f>
        <v>4527.6001055999986</v>
      </c>
      <c r="U43" s="8">
        <f>FC_TRA_ROAD_P2W_E!U43+FC_TRA_ROAD_CAR_E!U43+FC_TRA_ROAD_BUS_E!U43+FC_TRA_ROAD_LCV_E!U43+FC_TRA_ROAD_HGV_E!U43</f>
        <v>4845.1928241599999</v>
      </c>
      <c r="V43" s="8">
        <f>FC_TRA_ROAD_P2W_E!V43+FC_TRA_ROAD_CAR_E!V43+FC_TRA_ROAD_BUS_E!V43+FC_TRA_ROAD_LCV_E!V43+FC_TRA_ROAD_HGV_E!V43</f>
        <v>5067.8251181999995</v>
      </c>
      <c r="W43" s="8">
        <f>FC_TRA_ROAD_P2W_E!W43+FC_TRA_ROAD_CAR_E!W43+FC_TRA_ROAD_BUS_E!W43+FC_TRA_ROAD_LCV_E!W43+FC_TRA_ROAD_HGV_E!W43</f>
        <v>4956.0908248800024</v>
      </c>
      <c r="X43" s="8">
        <f>FC_TRA_ROAD_P2W_E!X43+FC_TRA_ROAD_CAR_E!X43+FC_TRA_ROAD_BUS_E!X43+FC_TRA_ROAD_LCV_E!X43+FC_TRA_ROAD_HGV_E!X43</f>
        <v>4952.2753565999992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3.1808700000000005</v>
      </c>
      <c r="M51" s="27">
        <f>FC_TRA_ROAD_P2W_E!M51+FC_TRA_ROAD_CAR_E!M51+FC_TRA_ROAD_BUS_E!M51+FC_TRA_ROAD_LCV_E!M51+FC_TRA_ROAD_HGV_E!M51</f>
        <v>5.6548800000000004</v>
      </c>
      <c r="N51" s="27">
        <f>FC_TRA_ROAD_P2W_E!N51+FC_TRA_ROAD_CAR_E!N51+FC_TRA_ROAD_BUS_E!N51+FC_TRA_ROAD_LCV_E!N51+FC_TRA_ROAD_HGV_E!N51</f>
        <v>7.523010000000002</v>
      </c>
      <c r="O51" s="27">
        <f>FC_TRA_ROAD_P2W_E!O51+FC_TRA_ROAD_CAR_E!O51+FC_TRA_ROAD_BUS_E!O51+FC_TRA_ROAD_LCV_E!O51+FC_TRA_ROAD_HGV_E!O51</f>
        <v>6.7656600000000005</v>
      </c>
      <c r="P51" s="27">
        <f>FC_TRA_ROAD_P2W_E!P51+FC_TRA_ROAD_CAR_E!P51+FC_TRA_ROAD_BUS_E!P51+FC_TRA_ROAD_LCV_E!P51+FC_TRA_ROAD_HGV_E!P51</f>
        <v>9.39114</v>
      </c>
      <c r="Q51" s="27">
        <f>FC_TRA_ROAD_P2W_E!Q51+FC_TRA_ROAD_CAR_E!Q51+FC_TRA_ROAD_BUS_E!Q51+FC_TRA_ROAD_LCV_E!Q51+FC_TRA_ROAD_HGV_E!Q51</f>
        <v>10.90584</v>
      </c>
      <c r="R51" s="27">
        <f>FC_TRA_ROAD_P2W_E!R51+FC_TRA_ROAD_CAR_E!R51+FC_TRA_ROAD_BUS_E!R51+FC_TRA_ROAD_LCV_E!R51+FC_TRA_ROAD_HGV_E!R51</f>
        <v>18.024930000000001</v>
      </c>
      <c r="S51" s="27">
        <f>FC_TRA_ROAD_P2W_E!S51+FC_TRA_ROAD_CAR_E!S51+FC_TRA_ROAD_BUS_E!S51+FC_TRA_ROAD_LCV_E!S51+FC_TRA_ROAD_HGV_E!S51</f>
        <v>18.226889999999997</v>
      </c>
      <c r="T51" s="27">
        <f>FC_TRA_ROAD_P2W_E!T51+FC_TRA_ROAD_CAR_E!T51+FC_TRA_ROAD_BUS_E!T51+FC_TRA_ROAD_LCV_E!T51+FC_TRA_ROAD_HGV_E!T51</f>
        <v>18.378561960000003</v>
      </c>
      <c r="U51" s="27">
        <f>FC_TRA_ROAD_P2W_E!U51+FC_TRA_ROAD_CAR_E!U51+FC_TRA_ROAD_BUS_E!U51+FC_TRA_ROAD_LCV_E!U51+FC_TRA_ROAD_HGV_E!U51</f>
        <v>18.125708039999999</v>
      </c>
      <c r="V51" s="27">
        <f>FC_TRA_ROAD_P2W_E!V51+FC_TRA_ROAD_CAR_E!V51+FC_TRA_ROAD_BUS_E!V51+FC_TRA_ROAD_LCV_E!V51+FC_TRA_ROAD_HGV_E!V51</f>
        <v>17.520433920000002</v>
      </c>
      <c r="W51" s="27">
        <f>FC_TRA_ROAD_P2W_E!W51+FC_TRA_ROAD_CAR_E!W51+FC_TRA_ROAD_BUS_E!W51+FC_TRA_ROAD_LCV_E!W51+FC_TRA_ROAD_HGV_E!W51</f>
        <v>19.69089804</v>
      </c>
      <c r="X51" s="27">
        <f>FC_TRA_ROAD_P2W_E!X51+FC_TRA_ROAD_CAR_E!X51+FC_TRA_ROAD_BUS_E!X51+FC_TRA_ROAD_LCV_E!X51+FC_TRA_ROAD_HGV_E!X51</f>
        <v>23.528340000000007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2.6196566400000005</v>
      </c>
      <c r="H61" s="49">
        <f t="shared" si="29"/>
        <v>9.7703150399999981</v>
      </c>
      <c r="I61" s="49">
        <f t="shared" si="29"/>
        <v>57.206286720000008</v>
      </c>
      <c r="J61" s="49">
        <f t="shared" si="29"/>
        <v>157.53011327999997</v>
      </c>
      <c r="K61" s="49">
        <f t="shared" si="29"/>
        <v>182.09748672000001</v>
      </c>
      <c r="L61" s="49">
        <f t="shared" si="29"/>
        <v>152.78628672000002</v>
      </c>
      <c r="M61" s="49">
        <f t="shared" si="29"/>
        <v>132.74991503999999</v>
      </c>
      <c r="N61" s="49">
        <f t="shared" si="29"/>
        <v>133.45797167999999</v>
      </c>
      <c r="O61" s="49">
        <f t="shared" si="29"/>
        <v>171.54851328000001</v>
      </c>
      <c r="P61" s="49">
        <f t="shared" si="29"/>
        <v>165.81371328</v>
      </c>
      <c r="Q61" s="49">
        <f t="shared" si="29"/>
        <v>179.61954335999999</v>
      </c>
      <c r="R61" s="49">
        <f t="shared" si="29"/>
        <v>196.32845663999996</v>
      </c>
      <c r="S61" s="49">
        <f t="shared" si="29"/>
        <v>163.19405663999999</v>
      </c>
      <c r="T61" s="49">
        <f t="shared" si="29"/>
        <v>207.05457167999998</v>
      </c>
      <c r="U61" s="49">
        <f t="shared" si="29"/>
        <v>225.15105167999997</v>
      </c>
      <c r="V61" s="49">
        <f t="shared" si="29"/>
        <v>217.47635999999997</v>
      </c>
      <c r="W61" s="49">
        <f t="shared" si="29"/>
        <v>297.86270832000002</v>
      </c>
      <c r="X61" s="49">
        <f t="shared" si="29"/>
        <v>363.28887503999999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1.9116</v>
      </c>
      <c r="I67" s="52">
        <f>FC_TRA_ROAD_P2W_E!I67+FC_TRA_ROAD_CAR_E!I67+FC_TRA_ROAD_BUS_E!I67+FC_TRA_ROAD_LCV_E!I67+FC_TRA_ROAD_HGV_E!I67</f>
        <v>15.292799999999998</v>
      </c>
      <c r="J67" s="52">
        <f>FC_TRA_ROAD_P2W_E!J67+FC_TRA_ROAD_CAR_E!J67+FC_TRA_ROAD_BUS_E!J67+FC_TRA_ROAD_LCV_E!J67+FC_TRA_ROAD_HGV_E!J67</f>
        <v>34.408799999999992</v>
      </c>
      <c r="K67" s="52">
        <f>FC_TRA_ROAD_P2W_E!K67+FC_TRA_ROAD_CAR_E!K67+FC_TRA_ROAD_BUS_E!K67+FC_TRA_ROAD_LCV_E!K67+FC_TRA_ROAD_HGV_E!K67</f>
        <v>45.878400000000013</v>
      </c>
      <c r="L67" s="52">
        <f>FC_TRA_ROAD_P2W_E!L67+FC_TRA_ROAD_CAR_E!L67+FC_TRA_ROAD_BUS_E!L67+FC_TRA_ROAD_LCV_E!L67+FC_TRA_ROAD_HGV_E!L67</f>
        <v>40.143599999999999</v>
      </c>
      <c r="M67" s="52">
        <f>FC_TRA_ROAD_P2W_E!M67+FC_TRA_ROAD_CAR_E!M67+FC_TRA_ROAD_BUS_E!M67+FC_TRA_ROAD_LCV_E!M67+FC_TRA_ROAD_HGV_E!M67</f>
        <v>30.585599999999989</v>
      </c>
      <c r="N67" s="52">
        <f>FC_TRA_ROAD_P2W_E!N67+FC_TRA_ROAD_CAR_E!N67+FC_TRA_ROAD_BUS_E!N67+FC_TRA_ROAD_LCV_E!N67+FC_TRA_ROAD_HGV_E!N67</f>
        <v>28.673999999999999</v>
      </c>
      <c r="O67" s="52">
        <f>FC_TRA_ROAD_P2W_E!O67+FC_TRA_ROAD_CAR_E!O67+FC_TRA_ROAD_BUS_E!O67+FC_TRA_ROAD_LCV_E!O67+FC_TRA_ROAD_HGV_E!O67</f>
        <v>24.850800000000003</v>
      </c>
      <c r="P67" s="52">
        <f>FC_TRA_ROAD_P2W_E!P67+FC_TRA_ROAD_CAR_E!P67+FC_TRA_ROAD_BUS_E!P67+FC_TRA_ROAD_LCV_E!P67+FC_TRA_ROAD_HGV_E!P67</f>
        <v>19.116</v>
      </c>
      <c r="Q67" s="52">
        <f>FC_TRA_ROAD_P2W_E!Q67+FC_TRA_ROAD_CAR_E!Q67+FC_TRA_ROAD_BUS_E!Q67+FC_TRA_ROAD_LCV_E!Q67+FC_TRA_ROAD_HGV_E!Q67</f>
        <v>17.2044</v>
      </c>
      <c r="R67" s="52">
        <f>FC_TRA_ROAD_P2W_E!R67+FC_TRA_ROAD_CAR_E!R67+FC_TRA_ROAD_BUS_E!R67+FC_TRA_ROAD_LCV_E!R67+FC_TRA_ROAD_HGV_E!R67</f>
        <v>28.673999999999992</v>
      </c>
      <c r="S67" s="52">
        <f>FC_TRA_ROAD_P2W_E!S67+FC_TRA_ROAD_CAR_E!S67+FC_TRA_ROAD_BUS_E!S67+FC_TRA_ROAD_LCV_E!S67+FC_TRA_ROAD_HGV_E!S67</f>
        <v>19.116</v>
      </c>
      <c r="T67" s="52">
        <f>FC_TRA_ROAD_P2W_E!T67+FC_TRA_ROAD_CAR_E!T67+FC_TRA_ROAD_BUS_E!T67+FC_TRA_ROAD_LCV_E!T67+FC_TRA_ROAD_HGV_E!T67</f>
        <v>24.468480000000003</v>
      </c>
      <c r="U67" s="52">
        <f>FC_TRA_ROAD_P2W_E!U67+FC_TRA_ROAD_CAR_E!U67+FC_TRA_ROAD_BUS_E!U67+FC_TRA_ROAD_LCV_E!U67+FC_TRA_ROAD_HGV_E!U67</f>
        <v>23.70384</v>
      </c>
      <c r="V67" s="52">
        <f>FC_TRA_ROAD_P2W_E!V67+FC_TRA_ROAD_CAR_E!V67+FC_TRA_ROAD_BUS_E!V67+FC_TRA_ROAD_LCV_E!V67+FC_TRA_ROAD_HGV_E!V67</f>
        <v>28.865159999999996</v>
      </c>
      <c r="W67" s="52">
        <f>FC_TRA_ROAD_P2W_E!W67+FC_TRA_ROAD_CAR_E!W67+FC_TRA_ROAD_BUS_E!W67+FC_TRA_ROAD_LCV_E!W67+FC_TRA_ROAD_HGV_E!W67</f>
        <v>46.643039999999999</v>
      </c>
      <c r="X67" s="52">
        <f>FC_TRA_ROAD_P2W_E!X67+FC_TRA_ROAD_CAR_E!X67+FC_TRA_ROAD_BUS_E!X67+FC_TRA_ROAD_LCV_E!X67+FC_TRA_ROAD_HGV_E!X67</f>
        <v>48.936960000000006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2.6196566400000005</v>
      </c>
      <c r="H69" s="52">
        <f>FC_TRA_ROAD_P2W_E!H69+FC_TRA_ROAD_CAR_E!H69+FC_TRA_ROAD_BUS_E!H69+FC_TRA_ROAD_LCV_E!H69+FC_TRA_ROAD_HGV_E!H69</f>
        <v>7.8587150399999981</v>
      </c>
      <c r="I69" s="52">
        <f>FC_TRA_ROAD_P2W_E!I69+FC_TRA_ROAD_CAR_E!I69+FC_TRA_ROAD_BUS_E!I69+FC_TRA_ROAD_LCV_E!I69+FC_TRA_ROAD_HGV_E!I69</f>
        <v>41.913486720000009</v>
      </c>
      <c r="J69" s="52">
        <f>FC_TRA_ROAD_P2W_E!J69+FC_TRA_ROAD_CAR_E!J69+FC_TRA_ROAD_BUS_E!J69+FC_TRA_ROAD_LCV_E!J69+FC_TRA_ROAD_HGV_E!J69</f>
        <v>123.12131327999998</v>
      </c>
      <c r="K69" s="52">
        <f>FC_TRA_ROAD_P2W_E!K69+FC_TRA_ROAD_CAR_E!K69+FC_TRA_ROAD_BUS_E!K69+FC_TRA_ROAD_LCV_E!K69+FC_TRA_ROAD_HGV_E!K69</f>
        <v>136.21908671999998</v>
      </c>
      <c r="L69" s="52">
        <f>FC_TRA_ROAD_P2W_E!L69+FC_TRA_ROAD_CAR_E!L69+FC_TRA_ROAD_BUS_E!L69+FC_TRA_ROAD_LCV_E!L69+FC_TRA_ROAD_HGV_E!L69</f>
        <v>112.64268672000001</v>
      </c>
      <c r="M69" s="52">
        <f>FC_TRA_ROAD_P2W_E!M69+FC_TRA_ROAD_CAR_E!M69+FC_TRA_ROAD_BUS_E!M69+FC_TRA_ROAD_LCV_E!M69+FC_TRA_ROAD_HGV_E!M69</f>
        <v>102.16431504000001</v>
      </c>
      <c r="N69" s="52">
        <f>FC_TRA_ROAD_P2W_E!N69+FC_TRA_ROAD_CAR_E!N69+FC_TRA_ROAD_BUS_E!N69+FC_TRA_ROAD_LCV_E!N69+FC_TRA_ROAD_HGV_E!N69</f>
        <v>104.78397167999999</v>
      </c>
      <c r="O69" s="52">
        <f>FC_TRA_ROAD_P2W_E!O69+FC_TRA_ROAD_CAR_E!O69+FC_TRA_ROAD_BUS_E!O69+FC_TRA_ROAD_LCV_E!O69+FC_TRA_ROAD_HGV_E!O69</f>
        <v>146.69771328000002</v>
      </c>
      <c r="P69" s="52">
        <f>FC_TRA_ROAD_P2W_E!P69+FC_TRA_ROAD_CAR_E!P69+FC_TRA_ROAD_BUS_E!P69+FC_TRA_ROAD_LCV_E!P69+FC_TRA_ROAD_HGV_E!P69</f>
        <v>146.69771328000002</v>
      </c>
      <c r="Q69" s="52">
        <f>FC_TRA_ROAD_P2W_E!Q69+FC_TRA_ROAD_CAR_E!Q69+FC_TRA_ROAD_BUS_E!Q69+FC_TRA_ROAD_LCV_E!Q69+FC_TRA_ROAD_HGV_E!Q69</f>
        <v>162.41514336</v>
      </c>
      <c r="R69" s="52">
        <f>FC_TRA_ROAD_P2W_E!R69+FC_TRA_ROAD_CAR_E!R69+FC_TRA_ROAD_BUS_E!R69+FC_TRA_ROAD_LCV_E!R69+FC_TRA_ROAD_HGV_E!R69</f>
        <v>167.65445663999998</v>
      </c>
      <c r="S69" s="52">
        <f>FC_TRA_ROAD_P2W_E!S69+FC_TRA_ROAD_CAR_E!S69+FC_TRA_ROAD_BUS_E!S69+FC_TRA_ROAD_LCV_E!S69+FC_TRA_ROAD_HGV_E!S69</f>
        <v>144.07805664</v>
      </c>
      <c r="T69" s="52">
        <f>FC_TRA_ROAD_P2W_E!T69+FC_TRA_ROAD_CAR_E!T69+FC_TRA_ROAD_BUS_E!T69+FC_TRA_ROAD_LCV_E!T69+FC_TRA_ROAD_HGV_E!T69</f>
        <v>182.58609167999998</v>
      </c>
      <c r="U69" s="52">
        <f>FC_TRA_ROAD_P2W_E!U69+FC_TRA_ROAD_CAR_E!U69+FC_TRA_ROAD_BUS_E!U69+FC_TRA_ROAD_LCV_E!U69+FC_TRA_ROAD_HGV_E!U69</f>
        <v>201.44721167999998</v>
      </c>
      <c r="V69" s="52">
        <f>FC_TRA_ROAD_P2W_E!V69+FC_TRA_ROAD_CAR_E!V69+FC_TRA_ROAD_BUS_E!V69+FC_TRA_ROAD_LCV_E!V69+FC_TRA_ROAD_HGV_E!V69</f>
        <v>188.61119999999997</v>
      </c>
      <c r="W69" s="52">
        <f>FC_TRA_ROAD_P2W_E!W69+FC_TRA_ROAD_CAR_E!W69+FC_TRA_ROAD_BUS_E!W69+FC_TRA_ROAD_LCV_E!W69+FC_TRA_ROAD_HGV_E!W69</f>
        <v>251.21966832000001</v>
      </c>
      <c r="X69" s="52">
        <f>FC_TRA_ROAD_P2W_E!X69+FC_TRA_ROAD_CAR_E!X69+FC_TRA_ROAD_BUS_E!X69+FC_TRA_ROAD_LCV_E!X69+FC_TRA_ROAD_HGV_E!X69</f>
        <v>314.35191503999999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8.6849350416863871</v>
      </c>
      <c r="D2" s="21">
        <f t="shared" ref="D2:X2" si="0">SUM(D3,D17,D22,D25,D26,D51,D52)</f>
        <v>8.7349560629445211</v>
      </c>
      <c r="E2" s="21">
        <f t="shared" si="0"/>
        <v>8.9328645812932166</v>
      </c>
      <c r="F2" s="21">
        <f t="shared" si="0"/>
        <v>8.6817575910029738</v>
      </c>
      <c r="G2" s="21">
        <f t="shared" si="0"/>
        <v>8.9463089136459679</v>
      </c>
      <c r="H2" s="21">
        <f t="shared" si="0"/>
        <v>8.6212995322469546</v>
      </c>
      <c r="I2" s="21">
        <f t="shared" si="0"/>
        <v>8.8464385081703583</v>
      </c>
      <c r="J2" s="21">
        <f t="shared" si="0"/>
        <v>9.6567962720472167</v>
      </c>
      <c r="K2" s="21">
        <f t="shared" si="0"/>
        <v>10.827190745821593</v>
      </c>
      <c r="L2" s="21">
        <f t="shared" si="0"/>
        <v>11.356096485797487</v>
      </c>
      <c r="M2" s="21">
        <f t="shared" si="0"/>
        <v>11.117998142952315</v>
      </c>
      <c r="N2" s="21">
        <f t="shared" si="0"/>
        <v>10.928039982759289</v>
      </c>
      <c r="O2" s="21">
        <f t="shared" si="0"/>
        <v>10.726193121098868</v>
      </c>
      <c r="P2" s="21">
        <f t="shared" si="0"/>
        <v>10.605612828942739</v>
      </c>
      <c r="Q2" s="21">
        <f t="shared" si="0"/>
        <v>10.138991902182465</v>
      </c>
      <c r="R2" s="21">
        <f t="shared" si="0"/>
        <v>9.8328840816291407</v>
      </c>
      <c r="S2" s="21">
        <f t="shared" si="0"/>
        <v>11.072015233135831</v>
      </c>
      <c r="T2" s="21">
        <f t="shared" si="0"/>
        <v>10.269582353898468</v>
      </c>
      <c r="U2" s="21">
        <f t="shared" si="0"/>
        <v>9.7154527565950897</v>
      </c>
      <c r="V2" s="21">
        <f t="shared" si="0"/>
        <v>9.9500018943098318</v>
      </c>
      <c r="W2" s="21">
        <f t="shared" si="0"/>
        <v>8.5585447624318061</v>
      </c>
      <c r="X2" s="21">
        <f t="shared" si="0"/>
        <v>7.347143022128634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8.6849350416863871</v>
      </c>
      <c r="D26" s="27">
        <f t="shared" si="11"/>
        <v>8.7349560629445211</v>
      </c>
      <c r="E26" s="27">
        <f t="shared" si="11"/>
        <v>8.9328645812932166</v>
      </c>
      <c r="F26" s="27">
        <f t="shared" si="11"/>
        <v>8.6817575910029738</v>
      </c>
      <c r="G26" s="27">
        <f t="shared" si="11"/>
        <v>8.9463089136459679</v>
      </c>
      <c r="H26" s="27">
        <f t="shared" si="11"/>
        <v>8.6212995322469546</v>
      </c>
      <c r="I26" s="27">
        <f t="shared" si="11"/>
        <v>8.8464385081703583</v>
      </c>
      <c r="J26" s="27">
        <f t="shared" si="11"/>
        <v>9.6567962720472167</v>
      </c>
      <c r="K26" s="27">
        <f t="shared" si="11"/>
        <v>10.827190745821593</v>
      </c>
      <c r="L26" s="27">
        <f t="shared" si="11"/>
        <v>11.356096485797487</v>
      </c>
      <c r="M26" s="27">
        <f t="shared" si="11"/>
        <v>11.117998142952315</v>
      </c>
      <c r="N26" s="27">
        <f t="shared" si="11"/>
        <v>10.928039982759289</v>
      </c>
      <c r="O26" s="27">
        <f t="shared" si="11"/>
        <v>10.726193121098868</v>
      </c>
      <c r="P26" s="27">
        <f t="shared" si="11"/>
        <v>10.605612828942739</v>
      </c>
      <c r="Q26" s="27">
        <f t="shared" si="11"/>
        <v>10.138991902182465</v>
      </c>
      <c r="R26" s="27">
        <f t="shared" si="11"/>
        <v>9.8328840816291407</v>
      </c>
      <c r="S26" s="27">
        <f t="shared" si="11"/>
        <v>11.072015233135831</v>
      </c>
      <c r="T26" s="27">
        <f t="shared" si="11"/>
        <v>10.269582353898468</v>
      </c>
      <c r="U26" s="27">
        <f t="shared" si="11"/>
        <v>9.7154527565950897</v>
      </c>
      <c r="V26" s="27">
        <f t="shared" si="11"/>
        <v>9.9500018943098318</v>
      </c>
      <c r="W26" s="27">
        <f t="shared" si="11"/>
        <v>8.5585447624318061</v>
      </c>
      <c r="X26" s="27">
        <f t="shared" si="11"/>
        <v>7.347143022128634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8.6849350416863871</v>
      </c>
      <c r="D33" s="19">
        <f t="shared" si="13"/>
        <v>8.7349560629445211</v>
      </c>
      <c r="E33" s="19">
        <f t="shared" si="13"/>
        <v>8.9328645812932166</v>
      </c>
      <c r="F33" s="19">
        <f t="shared" si="13"/>
        <v>8.6817575910029738</v>
      </c>
      <c r="G33" s="19">
        <f t="shared" si="13"/>
        <v>8.9463089136459679</v>
      </c>
      <c r="H33" s="19">
        <f t="shared" si="13"/>
        <v>8.6212995322469546</v>
      </c>
      <c r="I33" s="19">
        <f t="shared" si="13"/>
        <v>8.8464385081703583</v>
      </c>
      <c r="J33" s="19">
        <f t="shared" si="13"/>
        <v>9.6567962720472167</v>
      </c>
      <c r="K33" s="19">
        <f t="shared" si="13"/>
        <v>10.827190745821593</v>
      </c>
      <c r="L33" s="19">
        <f t="shared" si="13"/>
        <v>11.356096485797487</v>
      </c>
      <c r="M33" s="19">
        <f t="shared" si="13"/>
        <v>11.117998142952315</v>
      </c>
      <c r="N33" s="19">
        <f t="shared" si="13"/>
        <v>10.928039982759289</v>
      </c>
      <c r="O33" s="19">
        <f t="shared" si="13"/>
        <v>10.726193121098868</v>
      </c>
      <c r="P33" s="19">
        <f t="shared" si="13"/>
        <v>10.605612828942739</v>
      </c>
      <c r="Q33" s="19">
        <f t="shared" si="13"/>
        <v>10.138991902182465</v>
      </c>
      <c r="R33" s="19">
        <f t="shared" si="13"/>
        <v>9.8328840816291407</v>
      </c>
      <c r="S33" s="19">
        <f t="shared" si="13"/>
        <v>11.072015233135831</v>
      </c>
      <c r="T33" s="19">
        <f t="shared" si="13"/>
        <v>10.269582353898468</v>
      </c>
      <c r="U33" s="19">
        <f t="shared" si="13"/>
        <v>9.7154527565950897</v>
      </c>
      <c r="V33" s="19">
        <f t="shared" si="13"/>
        <v>9.9500018943098318</v>
      </c>
      <c r="W33" s="19">
        <f t="shared" si="13"/>
        <v>8.5585447624318061</v>
      </c>
      <c r="X33" s="19">
        <f t="shared" si="13"/>
        <v>7.347143022128634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8.6849350416863871</v>
      </c>
      <c r="D37" s="8">
        <v>8.7349560629445211</v>
      </c>
      <c r="E37" s="8">
        <v>8.9328645812932166</v>
      </c>
      <c r="F37" s="8">
        <v>8.6817575910029738</v>
      </c>
      <c r="G37" s="8">
        <v>8.9463089136459679</v>
      </c>
      <c r="H37" s="8">
        <v>8.6212995322469546</v>
      </c>
      <c r="I37" s="8">
        <v>8.8464385081703583</v>
      </c>
      <c r="J37" s="8">
        <v>9.6567962720472167</v>
      </c>
      <c r="K37" s="8">
        <v>10.827190745821593</v>
      </c>
      <c r="L37" s="8">
        <v>11.356096485797487</v>
      </c>
      <c r="M37" s="8">
        <v>11.117998142952315</v>
      </c>
      <c r="N37" s="8">
        <v>10.928039982759289</v>
      </c>
      <c r="O37" s="8">
        <v>10.726193121098868</v>
      </c>
      <c r="P37" s="8">
        <v>10.605612828942739</v>
      </c>
      <c r="Q37" s="8">
        <v>10.138991902182465</v>
      </c>
      <c r="R37" s="8">
        <v>9.8328840816291407</v>
      </c>
      <c r="S37" s="8">
        <v>11.072015233135831</v>
      </c>
      <c r="T37" s="8">
        <v>10.269582353898468</v>
      </c>
      <c r="U37" s="8">
        <v>9.7154527565950897</v>
      </c>
      <c r="V37" s="8">
        <v>9.9500018943098318</v>
      </c>
      <c r="W37" s="8">
        <v>8.5585447624318061</v>
      </c>
      <c r="X37" s="8">
        <v>7.347143022128634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1.6200604157960707E-2</v>
      </c>
      <c r="I61" s="49">
        <f t="shared" si="15"/>
        <v>0.12654827844454095</v>
      </c>
      <c r="J61" s="49">
        <f t="shared" si="15"/>
        <v>0.25795275725465994</v>
      </c>
      <c r="K61" s="49">
        <f t="shared" si="15"/>
        <v>0.39127889018259537</v>
      </c>
      <c r="L61" s="49">
        <f t="shared" si="15"/>
        <v>0.42819041296517851</v>
      </c>
      <c r="M61" s="49">
        <f t="shared" si="15"/>
        <v>0.3955027372236124</v>
      </c>
      <c r="N61" s="49">
        <f t="shared" si="15"/>
        <v>0.41888920480416986</v>
      </c>
      <c r="O61" s="49">
        <f t="shared" si="15"/>
        <v>0.39757396585135807</v>
      </c>
      <c r="P61" s="49">
        <f t="shared" si="15"/>
        <v>0.33324401835741824</v>
      </c>
      <c r="Q61" s="49">
        <f t="shared" si="15"/>
        <v>0.29269734410250481</v>
      </c>
      <c r="R61" s="49">
        <f t="shared" si="15"/>
        <v>0.48622257242013561</v>
      </c>
      <c r="S61" s="49">
        <f t="shared" si="15"/>
        <v>0.33829014658804235</v>
      </c>
      <c r="T61" s="49">
        <f t="shared" si="15"/>
        <v>0.40805731567217085</v>
      </c>
      <c r="U61" s="49">
        <f t="shared" si="15"/>
        <v>0.34166920637847908</v>
      </c>
      <c r="V61" s="49">
        <f t="shared" si="15"/>
        <v>0.40821883471549297</v>
      </c>
      <c r="W61" s="49">
        <f t="shared" si="15"/>
        <v>0.58072937325228702</v>
      </c>
      <c r="X61" s="49">
        <f t="shared" si="15"/>
        <v>0.52212479377246401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1.6200604157960707E-2</v>
      </c>
      <c r="I67" s="52">
        <v>0.12654827844454095</v>
      </c>
      <c r="J67" s="52">
        <v>0.25795275725465994</v>
      </c>
      <c r="K67" s="52">
        <v>0.39127889018259537</v>
      </c>
      <c r="L67" s="52">
        <v>0.42819041296517851</v>
      </c>
      <c r="M67" s="52">
        <v>0.3955027372236124</v>
      </c>
      <c r="N67" s="52">
        <v>0.41888920480416986</v>
      </c>
      <c r="O67" s="52">
        <v>0.39757396585135807</v>
      </c>
      <c r="P67" s="52">
        <v>0.33324401835741824</v>
      </c>
      <c r="Q67" s="52">
        <v>0.29269734410250481</v>
      </c>
      <c r="R67" s="52">
        <v>0.48622257242013561</v>
      </c>
      <c r="S67" s="52">
        <v>0.33829014658804235</v>
      </c>
      <c r="T67" s="52">
        <v>0.40805731567217085</v>
      </c>
      <c r="U67" s="52">
        <v>0.34166920637847908</v>
      </c>
      <c r="V67" s="52">
        <v>0.40821883471549297</v>
      </c>
      <c r="W67" s="52">
        <v>0.58072937325228702</v>
      </c>
      <c r="X67" s="52">
        <v>0.52212479377246401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1951.4716744709624</v>
      </c>
      <c r="D2" s="21">
        <f t="shared" ref="D2:X2" si="0">SUM(D3,D17,D22,D25,D26,D51,D52)</f>
        <v>2040.2953156431602</v>
      </c>
      <c r="E2" s="21">
        <f t="shared" si="0"/>
        <v>2126.2981513595132</v>
      </c>
      <c r="F2" s="21">
        <f t="shared" si="0"/>
        <v>2311.4582090559929</v>
      </c>
      <c r="G2" s="21">
        <f t="shared" si="0"/>
        <v>2500.4931228658479</v>
      </c>
      <c r="H2" s="21">
        <f t="shared" si="0"/>
        <v>2781.9158004499677</v>
      </c>
      <c r="I2" s="21">
        <f t="shared" si="0"/>
        <v>3077.8866549383529</v>
      </c>
      <c r="J2" s="21">
        <f t="shared" si="0"/>
        <v>3405.967683532615</v>
      </c>
      <c r="K2" s="21">
        <f t="shared" si="0"/>
        <v>3329.3854130124291</v>
      </c>
      <c r="L2" s="21">
        <f t="shared" si="0"/>
        <v>3049.9580379589779</v>
      </c>
      <c r="M2" s="21">
        <f t="shared" si="0"/>
        <v>3031.8624029854382</v>
      </c>
      <c r="N2" s="21">
        <f t="shared" si="0"/>
        <v>2830.8500043400222</v>
      </c>
      <c r="O2" s="21">
        <f t="shared" si="0"/>
        <v>3133.9113630618822</v>
      </c>
      <c r="P2" s="21">
        <f t="shared" si="0"/>
        <v>3070.6748555042277</v>
      </c>
      <c r="Q2" s="21">
        <f t="shared" si="0"/>
        <v>3023.3941324006073</v>
      </c>
      <c r="R2" s="21">
        <f t="shared" si="0"/>
        <v>3192.1760496715328</v>
      </c>
      <c r="S2" s="21">
        <f t="shared" si="0"/>
        <v>3641.7700129946465</v>
      </c>
      <c r="T2" s="21">
        <f t="shared" si="0"/>
        <v>3816.2722961898853</v>
      </c>
      <c r="U2" s="21">
        <f t="shared" si="0"/>
        <v>4063.9877563481241</v>
      </c>
      <c r="V2" s="21">
        <f t="shared" si="0"/>
        <v>4203.9365103383234</v>
      </c>
      <c r="W2" s="21">
        <f t="shared" si="0"/>
        <v>4018.2690539563764</v>
      </c>
      <c r="X2" s="21">
        <f t="shared" si="0"/>
        <v>3976.9109803834349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1951.4716744709624</v>
      </c>
      <c r="D26" s="27">
        <f t="shared" si="11"/>
        <v>2040.2953156431602</v>
      </c>
      <c r="E26" s="27">
        <f t="shared" si="11"/>
        <v>2126.2981513595132</v>
      </c>
      <c r="F26" s="27">
        <f t="shared" si="11"/>
        <v>2311.4582090559929</v>
      </c>
      <c r="G26" s="27">
        <f t="shared" si="11"/>
        <v>2500.4931228658479</v>
      </c>
      <c r="H26" s="27">
        <f t="shared" si="11"/>
        <v>2781.9158004499677</v>
      </c>
      <c r="I26" s="27">
        <f t="shared" si="11"/>
        <v>3077.8866549383529</v>
      </c>
      <c r="J26" s="27">
        <f t="shared" si="11"/>
        <v>3405.967683532615</v>
      </c>
      <c r="K26" s="27">
        <f t="shared" si="11"/>
        <v>3329.3854130124291</v>
      </c>
      <c r="L26" s="27">
        <f t="shared" si="11"/>
        <v>3049.9580379589779</v>
      </c>
      <c r="M26" s="27">
        <f t="shared" si="11"/>
        <v>3031.8624029854382</v>
      </c>
      <c r="N26" s="27">
        <f t="shared" si="11"/>
        <v>2830.8500043400222</v>
      </c>
      <c r="O26" s="27">
        <f t="shared" si="11"/>
        <v>3133.9101562243691</v>
      </c>
      <c r="P26" s="27">
        <f t="shared" si="11"/>
        <v>3070.6697863363538</v>
      </c>
      <c r="Q26" s="27">
        <f t="shared" si="11"/>
        <v>3023.3665264195247</v>
      </c>
      <c r="R26" s="27">
        <f t="shared" si="11"/>
        <v>3192.13741442128</v>
      </c>
      <c r="S26" s="27">
        <f t="shared" si="11"/>
        <v>3641.7138313545374</v>
      </c>
      <c r="T26" s="27">
        <f t="shared" si="11"/>
        <v>3816.1857988683992</v>
      </c>
      <c r="U26" s="27">
        <f t="shared" si="11"/>
        <v>4063.8707744866083</v>
      </c>
      <c r="V26" s="27">
        <f t="shared" si="11"/>
        <v>4203.8218454735797</v>
      </c>
      <c r="W26" s="27">
        <f t="shared" si="11"/>
        <v>4018.0859357453783</v>
      </c>
      <c r="X26" s="27">
        <f t="shared" si="11"/>
        <v>3976.6654585172141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1951.4716744709624</v>
      </c>
      <c r="D33" s="19">
        <f t="shared" si="13"/>
        <v>2040.2953156431602</v>
      </c>
      <c r="E33" s="19">
        <f t="shared" si="13"/>
        <v>2126.2981513595132</v>
      </c>
      <c r="F33" s="19">
        <f t="shared" si="13"/>
        <v>2311.4582090559929</v>
      </c>
      <c r="G33" s="19">
        <f t="shared" si="13"/>
        <v>2500.4931228658479</v>
      </c>
      <c r="H33" s="19">
        <f t="shared" si="13"/>
        <v>2781.9158004499677</v>
      </c>
      <c r="I33" s="19">
        <f t="shared" si="13"/>
        <v>3077.8866549383529</v>
      </c>
      <c r="J33" s="19">
        <f t="shared" si="13"/>
        <v>3405.967683532615</v>
      </c>
      <c r="K33" s="19">
        <f t="shared" si="13"/>
        <v>3329.3854130124291</v>
      </c>
      <c r="L33" s="19">
        <f t="shared" si="13"/>
        <v>3049.9580379589779</v>
      </c>
      <c r="M33" s="19">
        <f t="shared" si="13"/>
        <v>3031.8624029854382</v>
      </c>
      <c r="N33" s="19">
        <f t="shared" si="13"/>
        <v>2830.8500043400222</v>
      </c>
      <c r="O33" s="19">
        <f t="shared" si="13"/>
        <v>3133.9101562243691</v>
      </c>
      <c r="P33" s="19">
        <f t="shared" si="13"/>
        <v>3070.6697863363538</v>
      </c>
      <c r="Q33" s="19">
        <f t="shared" si="13"/>
        <v>3023.3665264195247</v>
      </c>
      <c r="R33" s="19">
        <f t="shared" si="13"/>
        <v>3192.13741442128</v>
      </c>
      <c r="S33" s="19">
        <f t="shared" si="13"/>
        <v>3641.7138313545374</v>
      </c>
      <c r="T33" s="19">
        <f t="shared" si="13"/>
        <v>3816.1857988683992</v>
      </c>
      <c r="U33" s="19">
        <f t="shared" si="13"/>
        <v>4063.8707744866083</v>
      </c>
      <c r="V33" s="19">
        <f t="shared" si="13"/>
        <v>4203.8218454735797</v>
      </c>
      <c r="W33" s="19">
        <f t="shared" si="13"/>
        <v>4018.0859357453783</v>
      </c>
      <c r="X33" s="19">
        <f t="shared" si="13"/>
        <v>3976.6654585172141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316.61560800000007</v>
      </c>
      <c r="D36" s="8">
        <v>334.20528827999988</v>
      </c>
      <c r="E36" s="8">
        <v>401.58403593373242</v>
      </c>
      <c r="F36" s="8">
        <v>463.14747616557412</v>
      </c>
      <c r="G36" s="8">
        <v>559.88774685763019</v>
      </c>
      <c r="H36" s="8">
        <v>603.86413744175957</v>
      </c>
      <c r="I36" s="8">
        <v>618.52432221279219</v>
      </c>
      <c r="J36" s="8">
        <v>612.13560431291387</v>
      </c>
      <c r="K36" s="8">
        <v>541.83899510457786</v>
      </c>
      <c r="L36" s="8">
        <v>486.18787139229005</v>
      </c>
      <c r="M36" s="8">
        <v>459.82665599038643</v>
      </c>
      <c r="N36" s="8">
        <v>430.42373832040107</v>
      </c>
      <c r="O36" s="8">
        <v>404.0602451416903</v>
      </c>
      <c r="P36" s="8">
        <v>385.83459153100591</v>
      </c>
      <c r="Q36" s="8">
        <v>375.15322311776282</v>
      </c>
      <c r="R36" s="8">
        <v>349.43638971019817</v>
      </c>
      <c r="S36" s="8">
        <v>329.12798976734052</v>
      </c>
      <c r="T36" s="8">
        <v>304.66074304573817</v>
      </c>
      <c r="U36" s="8">
        <v>285.1114648151231</v>
      </c>
      <c r="V36" s="8">
        <v>273.52794960336848</v>
      </c>
      <c r="W36" s="8">
        <v>252.94264234147425</v>
      </c>
      <c r="X36" s="8">
        <v>241.21966802855226</v>
      </c>
    </row>
    <row r="37" spans="1:24" ht="11.25" customHeight="1" x14ac:dyDescent="0.2">
      <c r="A37" s="28" t="s">
        <v>60</v>
      </c>
      <c r="B37" s="7" t="s">
        <v>61</v>
      </c>
      <c r="C37" s="8">
        <v>1110.9620858899805</v>
      </c>
      <c r="D37" s="8">
        <v>1099.2673618741865</v>
      </c>
      <c r="E37" s="8">
        <v>1068.8621888016346</v>
      </c>
      <c r="F37" s="8">
        <v>1063.2841563239197</v>
      </c>
      <c r="G37" s="8">
        <v>1017.6260307846438</v>
      </c>
      <c r="H37" s="8">
        <v>996.64817522345879</v>
      </c>
      <c r="I37" s="8">
        <v>1045.3990047377295</v>
      </c>
      <c r="J37" s="8">
        <v>1261.779255223707</v>
      </c>
      <c r="K37" s="8">
        <v>1243.5082676892755</v>
      </c>
      <c r="L37" s="8">
        <v>1039.5782513719996</v>
      </c>
      <c r="M37" s="8">
        <v>836.51051159259521</v>
      </c>
      <c r="N37" s="8">
        <v>726.62125575700691</v>
      </c>
      <c r="O37" s="8">
        <v>650.88265781858593</v>
      </c>
      <c r="P37" s="8">
        <v>589.07078635014818</v>
      </c>
      <c r="Q37" s="8">
        <v>578.52370098986762</v>
      </c>
      <c r="R37" s="8">
        <v>564.06605685095508</v>
      </c>
      <c r="S37" s="8">
        <v>609.05068493421561</v>
      </c>
      <c r="T37" s="8">
        <v>600.65903666841882</v>
      </c>
      <c r="U37" s="8">
        <v>659.88970304452289</v>
      </c>
      <c r="V37" s="8">
        <v>687.70647693307012</v>
      </c>
      <c r="W37" s="8">
        <v>673.80387798262188</v>
      </c>
      <c r="X37" s="8">
        <v>676.66242469304825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523.89398058098186</v>
      </c>
      <c r="D43" s="8">
        <v>606.82266548897383</v>
      </c>
      <c r="E43" s="8">
        <v>655.85192662414647</v>
      </c>
      <c r="F43" s="8">
        <v>785.02657656649922</v>
      </c>
      <c r="G43" s="8">
        <v>922.97934522357377</v>
      </c>
      <c r="H43" s="8">
        <v>1181.4034877847496</v>
      </c>
      <c r="I43" s="8">
        <v>1413.963327987831</v>
      </c>
      <c r="J43" s="8">
        <v>1532.052823995994</v>
      </c>
      <c r="K43" s="8">
        <v>1544.0381502185758</v>
      </c>
      <c r="L43" s="8">
        <v>1524.1919151946884</v>
      </c>
      <c r="M43" s="8">
        <v>1735.5252354024565</v>
      </c>
      <c r="N43" s="8">
        <v>1673.8050102626144</v>
      </c>
      <c r="O43" s="8">
        <v>2078.967253264093</v>
      </c>
      <c r="P43" s="8">
        <v>2095.7644084551998</v>
      </c>
      <c r="Q43" s="8">
        <v>2069.6896023118943</v>
      </c>
      <c r="R43" s="8">
        <v>2278.6349678601268</v>
      </c>
      <c r="S43" s="8">
        <v>2703.5351566529812</v>
      </c>
      <c r="T43" s="8">
        <v>2910.8660191542422</v>
      </c>
      <c r="U43" s="8">
        <v>3118.8696066269622</v>
      </c>
      <c r="V43" s="8">
        <v>3242.5874189371407</v>
      </c>
      <c r="W43" s="8">
        <v>3091.339415421282</v>
      </c>
      <c r="X43" s="8">
        <v>3058.7833657956135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1.2068375131218062E-3</v>
      </c>
      <c r="P51" s="27">
        <v>5.069167873676797E-3</v>
      </c>
      <c r="Q51" s="27">
        <v>2.7605981082611412E-2</v>
      </c>
      <c r="R51" s="27">
        <v>3.8635250252588876E-2</v>
      </c>
      <c r="S51" s="27">
        <v>5.6181640109172953E-2</v>
      </c>
      <c r="T51" s="27">
        <v>8.649732148622373E-2</v>
      </c>
      <c r="U51" s="27">
        <v>0.11698186151570178</v>
      </c>
      <c r="V51" s="27">
        <v>0.11466486474359552</v>
      </c>
      <c r="W51" s="27">
        <v>0.18311821099812431</v>
      </c>
      <c r="X51" s="27">
        <v>0.24552186622074049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1.2262725333061015</v>
      </c>
      <c r="H61" s="49">
        <f t="shared" si="15"/>
        <v>6.1547206547918378</v>
      </c>
      <c r="I61" s="49">
        <f t="shared" si="15"/>
        <v>40.116372482056043</v>
      </c>
      <c r="J61" s="49">
        <f t="shared" si="15"/>
        <v>99.157186070245274</v>
      </c>
      <c r="K61" s="49">
        <f t="shared" si="15"/>
        <v>116.33906542691446</v>
      </c>
      <c r="L61" s="49">
        <f t="shared" si="15"/>
        <v>111.11782032984078</v>
      </c>
      <c r="M61" s="49">
        <f t="shared" si="15"/>
        <v>94.43346421745899</v>
      </c>
      <c r="N61" s="49">
        <f t="shared" si="15"/>
        <v>89.117796104729706</v>
      </c>
      <c r="O61" s="49">
        <f t="shared" si="15"/>
        <v>126.11091085911245</v>
      </c>
      <c r="P61" s="49">
        <f t="shared" si="15"/>
        <v>118.12941317054599</v>
      </c>
      <c r="Q61" s="49">
        <f t="shared" si="15"/>
        <v>110.40817144543</v>
      </c>
      <c r="R61" s="49">
        <f t="shared" si="15"/>
        <v>125.84605265348551</v>
      </c>
      <c r="S61" s="49">
        <f t="shared" si="15"/>
        <v>109.93239910121156</v>
      </c>
      <c r="T61" s="49">
        <f t="shared" si="15"/>
        <v>141.25441966188529</v>
      </c>
      <c r="U61" s="49">
        <f t="shared" si="15"/>
        <v>152.87910004006028</v>
      </c>
      <c r="V61" s="49">
        <f t="shared" si="15"/>
        <v>148.89516632740742</v>
      </c>
      <c r="W61" s="49">
        <f t="shared" si="15"/>
        <v>202.41726215285917</v>
      </c>
      <c r="X61" s="49">
        <f t="shared" si="15"/>
        <v>242.24714841359821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1.8728386029456212</v>
      </c>
      <c r="I67" s="52">
        <v>14.954429877629634</v>
      </c>
      <c r="J67" s="52">
        <v>33.704701721193679</v>
      </c>
      <c r="K67" s="52">
        <v>44.938576066198259</v>
      </c>
      <c r="L67" s="52">
        <v>39.198103091260826</v>
      </c>
      <c r="M67" s="52">
        <v>29.757353149129305</v>
      </c>
      <c r="N67" s="52">
        <v>27.852551829793608</v>
      </c>
      <c r="O67" s="52">
        <v>24.125427973489348</v>
      </c>
      <c r="P67" s="52">
        <v>18.509474097015186</v>
      </c>
      <c r="Q67" s="52">
        <v>16.70110326684809</v>
      </c>
      <c r="R67" s="52">
        <v>27.892289474800101</v>
      </c>
      <c r="S67" s="52">
        <v>18.608703216856895</v>
      </c>
      <c r="T67" s="52">
        <v>23.86692133045727</v>
      </c>
      <c r="U67" s="52">
        <v>23.206740517934364</v>
      </c>
      <c r="V67" s="52">
        <v>28.214541024405268</v>
      </c>
      <c r="W67" s="52">
        <v>45.720121190863061</v>
      </c>
      <c r="X67" s="52">
        <v>48.087022109455773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1.2262725333061015</v>
      </c>
      <c r="H69" s="52">
        <v>4.2818820518462166</v>
      </c>
      <c r="I69" s="52">
        <v>25.161942604426407</v>
      </c>
      <c r="J69" s="52">
        <v>65.452484349051588</v>
      </c>
      <c r="K69" s="52">
        <v>71.400489360716193</v>
      </c>
      <c r="L69" s="52">
        <v>71.919717238579949</v>
      </c>
      <c r="M69" s="52">
        <v>64.676111068329689</v>
      </c>
      <c r="N69" s="52">
        <v>61.265244274936094</v>
      </c>
      <c r="O69" s="52">
        <v>101.9854828856231</v>
      </c>
      <c r="P69" s="52">
        <v>99.619939073530801</v>
      </c>
      <c r="Q69" s="52">
        <v>93.707068178581906</v>
      </c>
      <c r="R69" s="52">
        <v>97.953763178685421</v>
      </c>
      <c r="S69" s="52">
        <v>91.323695884354663</v>
      </c>
      <c r="T69" s="52">
        <v>117.38749833142802</v>
      </c>
      <c r="U69" s="52">
        <v>129.6723595221259</v>
      </c>
      <c r="V69" s="52">
        <v>120.68062530300215</v>
      </c>
      <c r="W69" s="52">
        <v>156.6971409619961</v>
      </c>
      <c r="X69" s="52">
        <v>194.16012630414244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183.03527961849588</v>
      </c>
      <c r="D2" s="21">
        <f t="shared" ref="D2:X2" si="0">SUM(D3,D17,D22,D25,D26,D51,D52)</f>
        <v>176.41056175875008</v>
      </c>
      <c r="E2" s="21">
        <f t="shared" si="0"/>
        <v>180.84963937347874</v>
      </c>
      <c r="F2" s="21">
        <f t="shared" si="0"/>
        <v>180.48191369461111</v>
      </c>
      <c r="G2" s="21">
        <f t="shared" si="0"/>
        <v>191.69797261082113</v>
      </c>
      <c r="H2" s="21">
        <f t="shared" si="0"/>
        <v>184.64988564082017</v>
      </c>
      <c r="I2" s="21">
        <f t="shared" si="0"/>
        <v>174.41978857788999</v>
      </c>
      <c r="J2" s="21">
        <f t="shared" si="0"/>
        <v>160.09269643768741</v>
      </c>
      <c r="K2" s="21">
        <f t="shared" si="0"/>
        <v>149.83388472544192</v>
      </c>
      <c r="L2" s="21">
        <f t="shared" si="0"/>
        <v>147.24115594549394</v>
      </c>
      <c r="M2" s="21">
        <f t="shared" si="0"/>
        <v>144.24025207356874</v>
      </c>
      <c r="N2" s="21">
        <f t="shared" si="0"/>
        <v>147.03435308960064</v>
      </c>
      <c r="O2" s="21">
        <f t="shared" si="0"/>
        <v>143.21146739721047</v>
      </c>
      <c r="P2" s="21">
        <f t="shared" si="0"/>
        <v>129.04486861790122</v>
      </c>
      <c r="Q2" s="21">
        <f t="shared" si="0"/>
        <v>133.91908735696677</v>
      </c>
      <c r="R2" s="21">
        <f t="shared" si="0"/>
        <v>138.65068702408698</v>
      </c>
      <c r="S2" s="21">
        <f t="shared" si="0"/>
        <v>135.38933419457197</v>
      </c>
      <c r="T2" s="21">
        <f t="shared" si="0"/>
        <v>138.97894682961919</v>
      </c>
      <c r="U2" s="21">
        <f t="shared" si="0"/>
        <v>143.54553023822234</v>
      </c>
      <c r="V2" s="21">
        <f t="shared" si="0"/>
        <v>162.13207475682918</v>
      </c>
      <c r="W2" s="21">
        <f t="shared" si="0"/>
        <v>118.64782140212024</v>
      </c>
      <c r="X2" s="21">
        <f t="shared" si="0"/>
        <v>109.38641141846009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183.03527961849588</v>
      </c>
      <c r="D26" s="27">
        <f t="shared" si="11"/>
        <v>176.41056175875008</v>
      </c>
      <c r="E26" s="27">
        <f t="shared" si="11"/>
        <v>180.84963937347874</v>
      </c>
      <c r="F26" s="27">
        <f t="shared" si="11"/>
        <v>180.48191369461111</v>
      </c>
      <c r="G26" s="27">
        <f t="shared" si="11"/>
        <v>191.69797261082113</v>
      </c>
      <c r="H26" s="27">
        <f t="shared" si="11"/>
        <v>184.64988564082017</v>
      </c>
      <c r="I26" s="27">
        <f t="shared" si="11"/>
        <v>174.41978857788999</v>
      </c>
      <c r="J26" s="27">
        <f t="shared" si="11"/>
        <v>160.09269643768741</v>
      </c>
      <c r="K26" s="27">
        <f t="shared" si="11"/>
        <v>149.83388472544192</v>
      </c>
      <c r="L26" s="27">
        <f t="shared" si="11"/>
        <v>144.06028594549394</v>
      </c>
      <c r="M26" s="27">
        <f t="shared" si="11"/>
        <v>138.58537207356875</v>
      </c>
      <c r="N26" s="27">
        <f t="shared" si="11"/>
        <v>139.51134308960064</v>
      </c>
      <c r="O26" s="27">
        <f t="shared" si="11"/>
        <v>136.44701423472358</v>
      </c>
      <c r="P26" s="27">
        <f t="shared" si="11"/>
        <v>119.65879778577488</v>
      </c>
      <c r="Q26" s="27">
        <f t="shared" si="11"/>
        <v>123.04085333804939</v>
      </c>
      <c r="R26" s="27">
        <f t="shared" si="11"/>
        <v>120.66439227433958</v>
      </c>
      <c r="S26" s="27">
        <f t="shared" si="11"/>
        <v>117.21862583468115</v>
      </c>
      <c r="T26" s="27">
        <f t="shared" si="11"/>
        <v>120.68688219110541</v>
      </c>
      <c r="U26" s="27">
        <f t="shared" si="11"/>
        <v>125.53680405973805</v>
      </c>
      <c r="V26" s="27">
        <f t="shared" si="11"/>
        <v>144.72630570157278</v>
      </c>
      <c r="W26" s="27">
        <f t="shared" si="11"/>
        <v>99.140041573118367</v>
      </c>
      <c r="X26" s="27">
        <f t="shared" si="11"/>
        <v>86.103593284680827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183.03527961849588</v>
      </c>
      <c r="D33" s="19">
        <f t="shared" si="13"/>
        <v>176.41056175875008</v>
      </c>
      <c r="E33" s="19">
        <f t="shared" si="13"/>
        <v>180.84963937347874</v>
      </c>
      <c r="F33" s="19">
        <f t="shared" si="13"/>
        <v>180.48191369461111</v>
      </c>
      <c r="G33" s="19">
        <f t="shared" si="13"/>
        <v>191.69797261082113</v>
      </c>
      <c r="H33" s="19">
        <f t="shared" si="13"/>
        <v>184.64988564082017</v>
      </c>
      <c r="I33" s="19">
        <f t="shared" si="13"/>
        <v>174.41978857788999</v>
      </c>
      <c r="J33" s="19">
        <f t="shared" si="13"/>
        <v>160.09269643768741</v>
      </c>
      <c r="K33" s="19">
        <f t="shared" si="13"/>
        <v>149.83388472544192</v>
      </c>
      <c r="L33" s="19">
        <f t="shared" si="13"/>
        <v>144.06028594549394</v>
      </c>
      <c r="M33" s="19">
        <f t="shared" si="13"/>
        <v>138.58537207356875</v>
      </c>
      <c r="N33" s="19">
        <f t="shared" si="13"/>
        <v>139.51134308960064</v>
      </c>
      <c r="O33" s="19">
        <f t="shared" si="13"/>
        <v>136.44701423472358</v>
      </c>
      <c r="P33" s="19">
        <f t="shared" si="13"/>
        <v>119.65879778577488</v>
      </c>
      <c r="Q33" s="19">
        <f t="shared" si="13"/>
        <v>123.04085333804939</v>
      </c>
      <c r="R33" s="19">
        <f t="shared" si="13"/>
        <v>120.66439227433958</v>
      </c>
      <c r="S33" s="19">
        <f t="shared" si="13"/>
        <v>117.21862583468115</v>
      </c>
      <c r="T33" s="19">
        <f t="shared" si="13"/>
        <v>120.68688219110541</v>
      </c>
      <c r="U33" s="19">
        <f t="shared" si="13"/>
        <v>125.53680405973805</v>
      </c>
      <c r="V33" s="19">
        <f t="shared" si="13"/>
        <v>144.72630570157278</v>
      </c>
      <c r="W33" s="19">
        <f t="shared" si="13"/>
        <v>99.140041573118367</v>
      </c>
      <c r="X33" s="19">
        <f t="shared" si="13"/>
        <v>86.103593284680827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4.8700826267526254E-2</v>
      </c>
      <c r="F36" s="8">
        <v>4.9482314425838919E-2</v>
      </c>
      <c r="G36" s="8">
        <v>5.2793902369718787E-2</v>
      </c>
      <c r="H36" s="8">
        <v>5.0717598240473602E-2</v>
      </c>
      <c r="I36" s="8">
        <v>4.8713307207882993E-2</v>
      </c>
      <c r="J36" s="8">
        <v>4.6738927086143862E-2</v>
      </c>
      <c r="K36" s="8">
        <v>4.4824415422289182E-2</v>
      </c>
      <c r="L36" s="8">
        <v>4.3111087709906099E-2</v>
      </c>
      <c r="M36" s="8">
        <v>4.2408489613645607E-2</v>
      </c>
      <c r="N36" s="8">
        <v>0.15417995959890546</v>
      </c>
      <c r="O36" s="8">
        <v>0.15575513830974669</v>
      </c>
      <c r="P36" s="8">
        <v>0.80694818899420995</v>
      </c>
      <c r="Q36" s="8">
        <v>2.7008591622373261</v>
      </c>
      <c r="R36" s="8">
        <v>2.7563360098017791</v>
      </c>
      <c r="S36" s="8">
        <v>2.8568095126595261</v>
      </c>
      <c r="T36" s="8">
        <v>3.0549633142619572</v>
      </c>
      <c r="U36" s="8">
        <v>3.2824662648769256</v>
      </c>
      <c r="V36" s="8">
        <v>4.184691116631619</v>
      </c>
      <c r="W36" s="8">
        <v>3.0537295385257557</v>
      </c>
      <c r="X36" s="8">
        <v>2.9303098514477415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0.18520900574926072</v>
      </c>
      <c r="F37" s="8">
        <v>0.28144877653952544</v>
      </c>
      <c r="G37" s="8">
        <v>0.27164477207142229</v>
      </c>
      <c r="H37" s="8">
        <v>0.26592066119641256</v>
      </c>
      <c r="I37" s="8">
        <v>0.2668194123078298</v>
      </c>
      <c r="J37" s="8">
        <v>0.22036984739729551</v>
      </c>
      <c r="K37" s="8">
        <v>0.14530369485328606</v>
      </c>
      <c r="L37" s="8">
        <v>0.12869554329807811</v>
      </c>
      <c r="M37" s="8">
        <v>0.1243415600869528</v>
      </c>
      <c r="N37" s="8">
        <v>8.582455812013183E-2</v>
      </c>
      <c r="O37" s="8">
        <v>7.7300318259377429E-2</v>
      </c>
      <c r="P37" s="8">
        <v>0.99164716404954167</v>
      </c>
      <c r="Q37" s="8">
        <v>0.59179504084274215</v>
      </c>
      <c r="R37" s="8">
        <v>0.52503898401571802</v>
      </c>
      <c r="S37" s="8">
        <v>0.55046966421546573</v>
      </c>
      <c r="T37" s="8">
        <v>0.54765356643880925</v>
      </c>
      <c r="U37" s="8">
        <v>0.52314756050038391</v>
      </c>
      <c r="V37" s="8">
        <v>0.4815718673892404</v>
      </c>
      <c r="W37" s="8">
        <v>0.33137454098481312</v>
      </c>
      <c r="X37" s="8">
        <v>0.30731198477691535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183.03527961849588</v>
      </c>
      <c r="D43" s="8">
        <v>176.41056175875008</v>
      </c>
      <c r="E43" s="8">
        <v>180.61572954146195</v>
      </c>
      <c r="F43" s="8">
        <v>180.15098260364576</v>
      </c>
      <c r="G43" s="8">
        <v>191.37353393637997</v>
      </c>
      <c r="H43" s="8">
        <v>184.33324738138327</v>
      </c>
      <c r="I43" s="8">
        <v>174.10425585837427</v>
      </c>
      <c r="J43" s="8">
        <v>159.82558766320398</v>
      </c>
      <c r="K43" s="8">
        <v>149.64375661516635</v>
      </c>
      <c r="L43" s="8">
        <v>143.88847931448595</v>
      </c>
      <c r="M43" s="8">
        <v>138.41862202386815</v>
      </c>
      <c r="N43" s="8">
        <v>139.27133857188161</v>
      </c>
      <c r="O43" s="8">
        <v>136.21395877815445</v>
      </c>
      <c r="P43" s="8">
        <v>117.86020243273113</v>
      </c>
      <c r="Q43" s="8">
        <v>119.74819913496933</v>
      </c>
      <c r="R43" s="8">
        <v>117.38301728052208</v>
      </c>
      <c r="S43" s="8">
        <v>113.81134665780615</v>
      </c>
      <c r="T43" s="8">
        <v>117.08426531040465</v>
      </c>
      <c r="U43" s="8">
        <v>121.73119023436074</v>
      </c>
      <c r="V43" s="8">
        <v>140.06004271755194</v>
      </c>
      <c r="W43" s="8">
        <v>95.754937493607798</v>
      </c>
      <c r="X43" s="8">
        <v>82.865971448456165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3.1808700000000005</v>
      </c>
      <c r="M51" s="27">
        <v>5.6548800000000004</v>
      </c>
      <c r="N51" s="27">
        <v>7.523010000000002</v>
      </c>
      <c r="O51" s="27">
        <v>6.7644531624868787</v>
      </c>
      <c r="P51" s="27">
        <v>9.3860708321263235</v>
      </c>
      <c r="Q51" s="27">
        <v>10.878234018917388</v>
      </c>
      <c r="R51" s="27">
        <v>17.986294749747412</v>
      </c>
      <c r="S51" s="27">
        <v>18.170708359890824</v>
      </c>
      <c r="T51" s="27">
        <v>18.292064638513779</v>
      </c>
      <c r="U51" s="27">
        <v>18.008726178484299</v>
      </c>
      <c r="V51" s="27">
        <v>17.405769055256407</v>
      </c>
      <c r="W51" s="27">
        <v>19.507779829001876</v>
      </c>
      <c r="X51" s="27">
        <v>23.282818133779266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0.25425932820962543</v>
      </c>
      <c r="H61" s="49">
        <f t="shared" si="15"/>
        <v>0.668597630406777</v>
      </c>
      <c r="I61" s="49">
        <f t="shared" si="15"/>
        <v>3.1020593628957793</v>
      </c>
      <c r="J61" s="49">
        <f t="shared" si="15"/>
        <v>6.8339681793264297</v>
      </c>
      <c r="K61" s="49">
        <f t="shared" si="15"/>
        <v>6.925182058027791</v>
      </c>
      <c r="L61" s="49">
        <f t="shared" si="15"/>
        <v>6.7942985942193426</v>
      </c>
      <c r="M61" s="49">
        <f t="shared" si="15"/>
        <v>5.1627338000642791</v>
      </c>
      <c r="N61" s="49">
        <f t="shared" si="15"/>
        <v>5.1009520203687684</v>
      </c>
      <c r="O61" s="49">
        <f t="shared" si="15"/>
        <v>6.6849552240911647</v>
      </c>
      <c r="P61" s="49">
        <f t="shared" si="15"/>
        <v>5.6335187770945216</v>
      </c>
      <c r="Q61" s="49">
        <f t="shared" si="15"/>
        <v>5.4387922201010719</v>
      </c>
      <c r="R61" s="49">
        <f t="shared" si="15"/>
        <v>5.0720134622488695</v>
      </c>
      <c r="S61" s="49">
        <f t="shared" si="15"/>
        <v>3.8612936519534355</v>
      </c>
      <c r="T61" s="49">
        <f t="shared" si="15"/>
        <v>4.7434583388008908</v>
      </c>
      <c r="U61" s="49">
        <f t="shared" si="15"/>
        <v>5.0795811138774569</v>
      </c>
      <c r="V61" s="49">
        <f t="shared" si="15"/>
        <v>5.232426027558386</v>
      </c>
      <c r="W61" s="49">
        <f t="shared" si="15"/>
        <v>4.8762143839809662</v>
      </c>
      <c r="X61" s="49">
        <f t="shared" si="15"/>
        <v>5.2818610264892936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4.9970139111306985E-4</v>
      </c>
      <c r="I67" s="52">
        <v>3.8168509566821694E-3</v>
      </c>
      <c r="J67" s="52">
        <v>5.8865288394315497E-3</v>
      </c>
      <c r="K67" s="52">
        <v>5.2510637150791255E-3</v>
      </c>
      <c r="L67" s="52">
        <v>4.8525651310290215E-3</v>
      </c>
      <c r="M67" s="52">
        <v>4.4232268015099137E-3</v>
      </c>
      <c r="N67" s="52">
        <v>3.2897922189459076E-3</v>
      </c>
      <c r="O67" s="52">
        <v>2.8651911955137688E-3</v>
      </c>
      <c r="P67" s="52">
        <v>3.1159018443401954E-2</v>
      </c>
      <c r="Q67" s="52">
        <v>1.7084226753393331E-2</v>
      </c>
      <c r="R67" s="52">
        <v>2.5962454485345714E-2</v>
      </c>
      <c r="S67" s="52">
        <v>1.6818840967849653E-2</v>
      </c>
      <c r="T67" s="52">
        <v>2.1760772399325241E-2</v>
      </c>
      <c r="U67" s="52">
        <v>1.8397846841843587E-2</v>
      </c>
      <c r="V67" s="52">
        <v>1.9757454181975876E-2</v>
      </c>
      <c r="W67" s="52">
        <v>2.2485005902241218E-2</v>
      </c>
      <c r="X67" s="52">
        <v>2.1839129331249364E-2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0.25425932820962543</v>
      </c>
      <c r="H69" s="52">
        <v>0.66809792901566389</v>
      </c>
      <c r="I69" s="52">
        <v>3.0982425119390973</v>
      </c>
      <c r="J69" s="52">
        <v>6.8280816504869986</v>
      </c>
      <c r="K69" s="52">
        <v>6.9199309943127121</v>
      </c>
      <c r="L69" s="52">
        <v>6.7894460290883138</v>
      </c>
      <c r="M69" s="52">
        <v>5.158310573262769</v>
      </c>
      <c r="N69" s="52">
        <v>5.0976622281498223</v>
      </c>
      <c r="O69" s="52">
        <v>6.6820900328956512</v>
      </c>
      <c r="P69" s="52">
        <v>5.6023597586511196</v>
      </c>
      <c r="Q69" s="52">
        <v>5.4217079933476784</v>
      </c>
      <c r="R69" s="52">
        <v>5.0460510077635234</v>
      </c>
      <c r="S69" s="52">
        <v>3.8444748109855857</v>
      </c>
      <c r="T69" s="52">
        <v>4.7216975664015655</v>
      </c>
      <c r="U69" s="52">
        <v>5.0611832670356129</v>
      </c>
      <c r="V69" s="52">
        <v>5.2126685733764102</v>
      </c>
      <c r="W69" s="52">
        <v>4.8537293780787252</v>
      </c>
      <c r="X69" s="52">
        <v>5.2600218971580439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102.47493211246157</v>
      </c>
      <c r="D2" s="21">
        <f t="shared" ref="D2:X2" si="0">SUM(D3,D17,D22,D25,D26,D51,D52)</f>
        <v>102.44660709925526</v>
      </c>
      <c r="E2" s="21">
        <f t="shared" si="0"/>
        <v>103.01020484580145</v>
      </c>
      <c r="F2" s="21">
        <f t="shared" si="0"/>
        <v>105.4337974399338</v>
      </c>
      <c r="G2" s="21">
        <f t="shared" si="0"/>
        <v>111.29884613327432</v>
      </c>
      <c r="H2" s="21">
        <f t="shared" si="0"/>
        <v>116.65322476832139</v>
      </c>
      <c r="I2" s="21">
        <f t="shared" si="0"/>
        <v>137.63742094843707</v>
      </c>
      <c r="J2" s="21">
        <f t="shared" si="0"/>
        <v>156.39325998696404</v>
      </c>
      <c r="K2" s="21">
        <f t="shared" si="0"/>
        <v>159.68134962149571</v>
      </c>
      <c r="L2" s="21">
        <f t="shared" si="0"/>
        <v>165.34695136323143</v>
      </c>
      <c r="M2" s="21">
        <f t="shared" si="0"/>
        <v>157.01360568210669</v>
      </c>
      <c r="N2" s="21">
        <f t="shared" si="0"/>
        <v>172.92928139871287</v>
      </c>
      <c r="O2" s="21">
        <f t="shared" si="0"/>
        <v>187.12209099017409</v>
      </c>
      <c r="P2" s="21">
        <f t="shared" si="0"/>
        <v>195.26483613579438</v>
      </c>
      <c r="Q2" s="21">
        <f t="shared" si="0"/>
        <v>220.33319048632401</v>
      </c>
      <c r="R2" s="21">
        <f t="shared" si="0"/>
        <v>231.26904012414985</v>
      </c>
      <c r="S2" s="21">
        <f t="shared" si="0"/>
        <v>248.15097453194397</v>
      </c>
      <c r="T2" s="21">
        <f t="shared" si="0"/>
        <v>252.23036697248352</v>
      </c>
      <c r="U2" s="21">
        <f t="shared" si="0"/>
        <v>256.8507357029743</v>
      </c>
      <c r="V2" s="21">
        <f t="shared" si="0"/>
        <v>268.86792631512571</v>
      </c>
      <c r="W2" s="21">
        <f t="shared" si="0"/>
        <v>275.1860236405268</v>
      </c>
      <c r="X2" s="21">
        <f t="shared" si="0"/>
        <v>281.09919563917725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102.47493211246157</v>
      </c>
      <c r="D26" s="27">
        <f t="shared" si="11"/>
        <v>102.44660709925526</v>
      </c>
      <c r="E26" s="27">
        <f t="shared" si="11"/>
        <v>103.01020484580145</v>
      </c>
      <c r="F26" s="27">
        <f t="shared" si="11"/>
        <v>105.4337974399338</v>
      </c>
      <c r="G26" s="27">
        <f t="shared" si="11"/>
        <v>111.29884613327432</v>
      </c>
      <c r="H26" s="27">
        <f t="shared" si="11"/>
        <v>116.65322476832139</v>
      </c>
      <c r="I26" s="27">
        <f t="shared" si="11"/>
        <v>137.63742094843707</v>
      </c>
      <c r="J26" s="27">
        <f t="shared" si="11"/>
        <v>156.39325998696404</v>
      </c>
      <c r="K26" s="27">
        <f t="shared" si="11"/>
        <v>159.68134962149571</v>
      </c>
      <c r="L26" s="27">
        <f t="shared" si="11"/>
        <v>165.34695136323143</v>
      </c>
      <c r="M26" s="27">
        <f t="shared" si="11"/>
        <v>157.01360568210669</v>
      </c>
      <c r="N26" s="27">
        <f t="shared" si="11"/>
        <v>172.92928139871287</v>
      </c>
      <c r="O26" s="27">
        <f t="shared" si="11"/>
        <v>187.12209099017409</v>
      </c>
      <c r="P26" s="27">
        <f t="shared" si="11"/>
        <v>195.26483613579438</v>
      </c>
      <c r="Q26" s="27">
        <f t="shared" si="11"/>
        <v>220.33319048632401</v>
      </c>
      <c r="R26" s="27">
        <f t="shared" si="11"/>
        <v>231.26904012414985</v>
      </c>
      <c r="S26" s="27">
        <f t="shared" si="11"/>
        <v>248.15097453194397</v>
      </c>
      <c r="T26" s="27">
        <f t="shared" si="11"/>
        <v>252.23036697248352</v>
      </c>
      <c r="U26" s="27">
        <f t="shared" si="11"/>
        <v>256.8507357029743</v>
      </c>
      <c r="V26" s="27">
        <f t="shared" si="11"/>
        <v>268.86792631512571</v>
      </c>
      <c r="W26" s="27">
        <f t="shared" si="11"/>
        <v>275.1860236405268</v>
      </c>
      <c r="X26" s="27">
        <f t="shared" si="11"/>
        <v>281.09919563917725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102.47493211246157</v>
      </c>
      <c r="D33" s="19">
        <f t="shared" si="13"/>
        <v>102.44660709925526</v>
      </c>
      <c r="E33" s="19">
        <f t="shared" si="13"/>
        <v>103.01020484580145</v>
      </c>
      <c r="F33" s="19">
        <f t="shared" si="13"/>
        <v>105.4337974399338</v>
      </c>
      <c r="G33" s="19">
        <f t="shared" si="13"/>
        <v>111.29884613327432</v>
      </c>
      <c r="H33" s="19">
        <f t="shared" si="13"/>
        <v>116.65322476832139</v>
      </c>
      <c r="I33" s="19">
        <f t="shared" si="13"/>
        <v>137.63742094843707</v>
      </c>
      <c r="J33" s="19">
        <f t="shared" si="13"/>
        <v>156.39325998696404</v>
      </c>
      <c r="K33" s="19">
        <f t="shared" si="13"/>
        <v>159.68134962149571</v>
      </c>
      <c r="L33" s="19">
        <f t="shared" si="13"/>
        <v>165.34695136323143</v>
      </c>
      <c r="M33" s="19">
        <f t="shared" si="13"/>
        <v>157.01360568210669</v>
      </c>
      <c r="N33" s="19">
        <f t="shared" si="13"/>
        <v>172.92928139871287</v>
      </c>
      <c r="O33" s="19">
        <f t="shared" si="13"/>
        <v>187.12209099017409</v>
      </c>
      <c r="P33" s="19">
        <f t="shared" si="13"/>
        <v>195.26483613579438</v>
      </c>
      <c r="Q33" s="19">
        <f t="shared" si="13"/>
        <v>220.33319048632401</v>
      </c>
      <c r="R33" s="19">
        <f t="shared" si="13"/>
        <v>231.26904012414985</v>
      </c>
      <c r="S33" s="19">
        <f t="shared" si="13"/>
        <v>248.15097453194397</v>
      </c>
      <c r="T33" s="19">
        <f t="shared" si="13"/>
        <v>252.23036697248352</v>
      </c>
      <c r="U33" s="19">
        <f t="shared" si="13"/>
        <v>256.8507357029743</v>
      </c>
      <c r="V33" s="19">
        <f t="shared" si="13"/>
        <v>268.86792631512571</v>
      </c>
      <c r="W33" s="19">
        <f t="shared" si="13"/>
        <v>275.1860236405268</v>
      </c>
      <c r="X33" s="19">
        <f t="shared" si="13"/>
        <v>281.09919563917725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13.366399068333198</v>
      </c>
      <c r="D37" s="8">
        <v>12.828245222869093</v>
      </c>
      <c r="E37" s="8">
        <v>12.392784451322939</v>
      </c>
      <c r="F37" s="8">
        <v>12.034380468537696</v>
      </c>
      <c r="G37" s="8">
        <v>11.751733689638874</v>
      </c>
      <c r="H37" s="8">
        <v>11.740011423097751</v>
      </c>
      <c r="I37" s="8">
        <v>14.540722341792463</v>
      </c>
      <c r="J37" s="8">
        <v>16.481666816848449</v>
      </c>
      <c r="K37" s="8">
        <v>15.033644030049624</v>
      </c>
      <c r="L37" s="8">
        <v>13.590860758904807</v>
      </c>
      <c r="M37" s="8">
        <v>12.040550864365363</v>
      </c>
      <c r="N37" s="8">
        <v>10.416189862113681</v>
      </c>
      <c r="O37" s="8">
        <v>8.7664007420556729</v>
      </c>
      <c r="P37" s="8">
        <v>7.7056488168594885</v>
      </c>
      <c r="Q37" s="8">
        <v>6.7033360671071351</v>
      </c>
      <c r="R37" s="8">
        <v>5.4506169233999779</v>
      </c>
      <c r="S37" s="8">
        <v>4.9810070084332638</v>
      </c>
      <c r="T37" s="8">
        <v>4.3221968512438584</v>
      </c>
      <c r="U37" s="8">
        <v>3.8965527583815831</v>
      </c>
      <c r="V37" s="8">
        <v>5.4267343052308883</v>
      </c>
      <c r="W37" s="8">
        <v>4.7116691539614868</v>
      </c>
      <c r="X37" s="8">
        <v>4.3055501800462492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89.108533044128379</v>
      </c>
      <c r="D43" s="8">
        <v>89.618361876386174</v>
      </c>
      <c r="E43" s="8">
        <v>90.617420394478515</v>
      </c>
      <c r="F43" s="8">
        <v>93.399416971396107</v>
      </c>
      <c r="G43" s="8">
        <v>99.547112443635456</v>
      </c>
      <c r="H43" s="8">
        <v>104.91321334522364</v>
      </c>
      <c r="I43" s="8">
        <v>123.09669860664459</v>
      </c>
      <c r="J43" s="8">
        <v>139.91159317011559</v>
      </c>
      <c r="K43" s="8">
        <v>144.64770559144608</v>
      </c>
      <c r="L43" s="8">
        <v>151.75609060432663</v>
      </c>
      <c r="M43" s="8">
        <v>144.97305481774131</v>
      </c>
      <c r="N43" s="8">
        <v>162.51309153659921</v>
      </c>
      <c r="O43" s="8">
        <v>178.35569024811841</v>
      </c>
      <c r="P43" s="8">
        <v>187.5591873189349</v>
      </c>
      <c r="Q43" s="8">
        <v>213.62985441921688</v>
      </c>
      <c r="R43" s="8">
        <v>225.81842320074986</v>
      </c>
      <c r="S43" s="8">
        <v>243.16996752351071</v>
      </c>
      <c r="T43" s="8">
        <v>247.90817012123966</v>
      </c>
      <c r="U43" s="8">
        <v>252.9541829445927</v>
      </c>
      <c r="V43" s="8">
        <v>263.44119200989485</v>
      </c>
      <c r="W43" s="8">
        <v>270.47435448656529</v>
      </c>
      <c r="X43" s="8">
        <v>276.79364545913103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0.13225852820140266</v>
      </c>
      <c r="H61" s="49">
        <f t="shared" si="15"/>
        <v>0.402308830630208</v>
      </c>
      <c r="I61" s="49">
        <f t="shared" si="15"/>
        <v>2.3985512425260636</v>
      </c>
      <c r="J61" s="49">
        <f t="shared" si="15"/>
        <v>6.4175733638528696</v>
      </c>
      <c r="K61" s="49">
        <f t="shared" si="15"/>
        <v>7.2321940972179037</v>
      </c>
      <c r="L61" s="49">
        <f t="shared" si="15"/>
        <v>7.6731369238350604</v>
      </c>
      <c r="M61" s="49">
        <f t="shared" si="15"/>
        <v>5.8308890570127856</v>
      </c>
      <c r="N61" s="49">
        <f t="shared" si="15"/>
        <v>6.3476348369368258</v>
      </c>
      <c r="O61" s="49">
        <f t="shared" si="15"/>
        <v>9.074320897002055</v>
      </c>
      <c r="P61" s="49">
        <f t="shared" si="15"/>
        <v>9.1575499714499866</v>
      </c>
      <c r="Q61" s="49">
        <f t="shared" si="15"/>
        <v>9.8657999873638822</v>
      </c>
      <c r="R61" s="49">
        <f t="shared" si="15"/>
        <v>9.9769883695252304</v>
      </c>
      <c r="S61" s="49">
        <f t="shared" si="15"/>
        <v>8.3663144392437818</v>
      </c>
      <c r="T61" s="49">
        <f t="shared" si="15"/>
        <v>10.169218897189056</v>
      </c>
      <c r="U61" s="49">
        <f t="shared" si="15"/>
        <v>10.654036949881085</v>
      </c>
      <c r="V61" s="49">
        <f t="shared" si="15"/>
        <v>10.027235030654253</v>
      </c>
      <c r="W61" s="49">
        <f t="shared" si="15"/>
        <v>14.029799749881278</v>
      </c>
      <c r="X61" s="49">
        <f t="shared" si="15"/>
        <v>17.875799200405368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2.2061091505305049E-2</v>
      </c>
      <c r="I67" s="52">
        <v>0.2080049929691406</v>
      </c>
      <c r="J67" s="52">
        <v>0.44025899271222652</v>
      </c>
      <c r="K67" s="52">
        <v>0.54329397990407813</v>
      </c>
      <c r="L67" s="52">
        <v>0.51245393064296541</v>
      </c>
      <c r="M67" s="52">
        <v>0.42832088684556086</v>
      </c>
      <c r="N67" s="52">
        <v>0.39926917318327348</v>
      </c>
      <c r="O67" s="52">
        <v>0.32493286946378452</v>
      </c>
      <c r="P67" s="52">
        <v>0.24212286618399295</v>
      </c>
      <c r="Q67" s="52">
        <v>0.19351516229601176</v>
      </c>
      <c r="R67" s="52">
        <v>0.26952549829440975</v>
      </c>
      <c r="S67" s="52">
        <v>0.15218779558721032</v>
      </c>
      <c r="T67" s="52">
        <v>0.171740581471237</v>
      </c>
      <c r="U67" s="52">
        <v>0.13703242884531219</v>
      </c>
      <c r="V67" s="52">
        <v>0.22264268669725765</v>
      </c>
      <c r="W67" s="52">
        <v>0.31970442998240844</v>
      </c>
      <c r="X67" s="52">
        <v>0.30597396744052174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0.13225852820140266</v>
      </c>
      <c r="H69" s="52">
        <v>0.38024773912490295</v>
      </c>
      <c r="I69" s="52">
        <v>2.190546249556923</v>
      </c>
      <c r="J69" s="52">
        <v>5.9773143711406433</v>
      </c>
      <c r="K69" s="52">
        <v>6.6889001173138256</v>
      </c>
      <c r="L69" s="52">
        <v>7.1606829931920952</v>
      </c>
      <c r="M69" s="52">
        <v>5.4025681701672248</v>
      </c>
      <c r="N69" s="52">
        <v>5.9483656637535525</v>
      </c>
      <c r="O69" s="52">
        <v>8.7493880275382701</v>
      </c>
      <c r="P69" s="52">
        <v>8.9154271052659944</v>
      </c>
      <c r="Q69" s="52">
        <v>9.6722848250678712</v>
      </c>
      <c r="R69" s="52">
        <v>9.7074628712308204</v>
      </c>
      <c r="S69" s="52">
        <v>8.2141266436565719</v>
      </c>
      <c r="T69" s="52">
        <v>9.9974783157178191</v>
      </c>
      <c r="U69" s="52">
        <v>10.517004521035773</v>
      </c>
      <c r="V69" s="52">
        <v>9.8045923439569957</v>
      </c>
      <c r="W69" s="52">
        <v>13.710095319898869</v>
      </c>
      <c r="X69" s="52">
        <v>17.569825232964845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563.89134875639365</v>
      </c>
      <c r="D2" s="21">
        <f t="shared" ref="D2:X2" si="0">SUM(D3,D17,D22,D25,D26,D51,D52)</f>
        <v>766.03728795589029</v>
      </c>
      <c r="E2" s="21">
        <f t="shared" si="0"/>
        <v>775.20384943991303</v>
      </c>
      <c r="F2" s="21">
        <f t="shared" si="0"/>
        <v>627.86187093845899</v>
      </c>
      <c r="G2" s="21">
        <f t="shared" si="0"/>
        <v>757.83867547641069</v>
      </c>
      <c r="H2" s="21">
        <f t="shared" si="0"/>
        <v>697.62868348864345</v>
      </c>
      <c r="I2" s="21">
        <f t="shared" si="0"/>
        <v>644.14405370714985</v>
      </c>
      <c r="J2" s="21">
        <f t="shared" si="0"/>
        <v>1050.1228450906863</v>
      </c>
      <c r="K2" s="21">
        <f t="shared" si="0"/>
        <v>1107.4130367748119</v>
      </c>
      <c r="L2" s="21">
        <f t="shared" si="0"/>
        <v>567.39582052649939</v>
      </c>
      <c r="M2" s="21">
        <f t="shared" si="0"/>
        <v>722.57053931593418</v>
      </c>
      <c r="N2" s="21">
        <f t="shared" si="0"/>
        <v>887.17457646890523</v>
      </c>
      <c r="O2" s="21">
        <f t="shared" si="0"/>
        <v>596.88617958963425</v>
      </c>
      <c r="P2" s="21">
        <f t="shared" si="0"/>
        <v>684.98398259313399</v>
      </c>
      <c r="Q2" s="21">
        <f t="shared" si="0"/>
        <v>1184.1637024939212</v>
      </c>
      <c r="R2" s="21">
        <f t="shared" si="0"/>
        <v>1278.2006603786024</v>
      </c>
      <c r="S2" s="21">
        <f t="shared" si="0"/>
        <v>1204.7521175257025</v>
      </c>
      <c r="T2" s="21">
        <f t="shared" si="0"/>
        <v>1251.7416510141122</v>
      </c>
      <c r="U2" s="21">
        <f t="shared" si="0"/>
        <v>1351.6378443540846</v>
      </c>
      <c r="V2" s="21">
        <f t="shared" si="0"/>
        <v>1421.7364645354119</v>
      </c>
      <c r="W2" s="21">
        <f t="shared" si="0"/>
        <v>1498.5221174785472</v>
      </c>
      <c r="X2" s="21">
        <f t="shared" si="0"/>
        <v>1533.8323738967993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563.89134875639365</v>
      </c>
      <c r="D26" s="27">
        <f t="shared" si="11"/>
        <v>766.03728795589029</v>
      </c>
      <c r="E26" s="27">
        <f t="shared" si="11"/>
        <v>775.20384943991303</v>
      </c>
      <c r="F26" s="27">
        <f t="shared" si="11"/>
        <v>627.86187093845899</v>
      </c>
      <c r="G26" s="27">
        <f t="shared" si="11"/>
        <v>757.83867547641069</v>
      </c>
      <c r="H26" s="27">
        <f t="shared" si="11"/>
        <v>697.62868348864345</v>
      </c>
      <c r="I26" s="27">
        <f t="shared" si="11"/>
        <v>644.14405370714985</v>
      </c>
      <c r="J26" s="27">
        <f t="shared" si="11"/>
        <v>1050.1228450906863</v>
      </c>
      <c r="K26" s="27">
        <f t="shared" si="11"/>
        <v>1107.4130367748119</v>
      </c>
      <c r="L26" s="27">
        <f t="shared" si="11"/>
        <v>567.39582052649939</v>
      </c>
      <c r="M26" s="27">
        <f t="shared" si="11"/>
        <v>722.57053931593418</v>
      </c>
      <c r="N26" s="27">
        <f t="shared" si="11"/>
        <v>887.17457646890523</v>
      </c>
      <c r="O26" s="27">
        <f t="shared" si="11"/>
        <v>596.88617958963425</v>
      </c>
      <c r="P26" s="27">
        <f t="shared" si="11"/>
        <v>684.98398259313399</v>
      </c>
      <c r="Q26" s="27">
        <f t="shared" si="11"/>
        <v>1184.1637024939212</v>
      </c>
      <c r="R26" s="27">
        <f t="shared" si="11"/>
        <v>1278.2006603786024</v>
      </c>
      <c r="S26" s="27">
        <f t="shared" si="11"/>
        <v>1204.7521175257025</v>
      </c>
      <c r="T26" s="27">
        <f t="shared" si="11"/>
        <v>1251.7416510141122</v>
      </c>
      <c r="U26" s="27">
        <f t="shared" si="11"/>
        <v>1351.6378443540846</v>
      </c>
      <c r="V26" s="27">
        <f t="shared" si="11"/>
        <v>1421.7364645354119</v>
      </c>
      <c r="W26" s="27">
        <f t="shared" si="11"/>
        <v>1498.5221174785472</v>
      </c>
      <c r="X26" s="27">
        <f t="shared" si="11"/>
        <v>1533.8323738967993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563.89134875639365</v>
      </c>
      <c r="D33" s="19">
        <f t="shared" si="13"/>
        <v>766.03728795589029</v>
      </c>
      <c r="E33" s="19">
        <f t="shared" si="13"/>
        <v>775.20384943991303</v>
      </c>
      <c r="F33" s="19">
        <f t="shared" si="13"/>
        <v>627.86187093845899</v>
      </c>
      <c r="G33" s="19">
        <f t="shared" si="13"/>
        <v>757.83867547641069</v>
      </c>
      <c r="H33" s="19">
        <f t="shared" si="13"/>
        <v>697.62868348864345</v>
      </c>
      <c r="I33" s="19">
        <f t="shared" si="13"/>
        <v>644.14405370714985</v>
      </c>
      <c r="J33" s="19">
        <f t="shared" si="13"/>
        <v>1050.1228450906863</v>
      </c>
      <c r="K33" s="19">
        <f t="shared" si="13"/>
        <v>1107.4130367748119</v>
      </c>
      <c r="L33" s="19">
        <f t="shared" si="13"/>
        <v>567.39582052649939</v>
      </c>
      <c r="M33" s="19">
        <f t="shared" si="13"/>
        <v>722.57053931593418</v>
      </c>
      <c r="N33" s="19">
        <f t="shared" si="13"/>
        <v>887.17457646890523</v>
      </c>
      <c r="O33" s="19">
        <f t="shared" si="13"/>
        <v>596.88617958963425</v>
      </c>
      <c r="P33" s="19">
        <f t="shared" si="13"/>
        <v>684.98398259313399</v>
      </c>
      <c r="Q33" s="19">
        <f t="shared" si="13"/>
        <v>1184.1637024939212</v>
      </c>
      <c r="R33" s="19">
        <f t="shared" si="13"/>
        <v>1278.2006603786024</v>
      </c>
      <c r="S33" s="19">
        <f t="shared" si="13"/>
        <v>1204.7521175257025</v>
      </c>
      <c r="T33" s="19">
        <f t="shared" si="13"/>
        <v>1251.7416510141122</v>
      </c>
      <c r="U33" s="19">
        <f t="shared" si="13"/>
        <v>1351.6378443540846</v>
      </c>
      <c r="V33" s="19">
        <f t="shared" si="13"/>
        <v>1421.7364645354119</v>
      </c>
      <c r="W33" s="19">
        <f t="shared" si="13"/>
        <v>1498.5221174785472</v>
      </c>
      <c r="X33" s="19">
        <f t="shared" si="13"/>
        <v>1533.8323738967993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563.89134875639365</v>
      </c>
      <c r="D43" s="8">
        <v>766.03728795589029</v>
      </c>
      <c r="E43" s="8">
        <v>775.20384943991303</v>
      </c>
      <c r="F43" s="8">
        <v>627.86187093845899</v>
      </c>
      <c r="G43" s="8">
        <v>757.83867547641069</v>
      </c>
      <c r="H43" s="8">
        <v>697.62868348864345</v>
      </c>
      <c r="I43" s="8">
        <v>644.14405370714985</v>
      </c>
      <c r="J43" s="8">
        <v>1050.1228450906863</v>
      </c>
      <c r="K43" s="8">
        <v>1107.4130367748119</v>
      </c>
      <c r="L43" s="8">
        <v>567.39582052649939</v>
      </c>
      <c r="M43" s="8">
        <v>722.57053931593418</v>
      </c>
      <c r="N43" s="8">
        <v>887.17457646890523</v>
      </c>
      <c r="O43" s="8">
        <v>596.88617958963425</v>
      </c>
      <c r="P43" s="8">
        <v>684.98398259313399</v>
      </c>
      <c r="Q43" s="8">
        <v>1184.1637024939212</v>
      </c>
      <c r="R43" s="8">
        <v>1278.2006603786024</v>
      </c>
      <c r="S43" s="8">
        <v>1204.7521175257025</v>
      </c>
      <c r="T43" s="8">
        <v>1251.7416510141122</v>
      </c>
      <c r="U43" s="8">
        <v>1351.6378443540846</v>
      </c>
      <c r="V43" s="8">
        <v>1421.7364645354119</v>
      </c>
      <c r="W43" s="8">
        <v>1498.5221174785472</v>
      </c>
      <c r="X43" s="8">
        <v>1533.8323738967993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1.0068662502828709</v>
      </c>
      <c r="H61" s="49">
        <f t="shared" si="15"/>
        <v>2.5284873200132147</v>
      </c>
      <c r="I61" s="49">
        <f t="shared" si="15"/>
        <v>11.462755354077581</v>
      </c>
      <c r="J61" s="49">
        <f t="shared" si="15"/>
        <v>44.863432909320757</v>
      </c>
      <c r="K61" s="49">
        <f t="shared" si="15"/>
        <v>51.209766247657264</v>
      </c>
      <c r="L61" s="49">
        <f t="shared" si="15"/>
        <v>26.772840459139658</v>
      </c>
      <c r="M61" s="49">
        <f t="shared" si="15"/>
        <v>26.927325228240321</v>
      </c>
      <c r="N61" s="49">
        <f t="shared" si="15"/>
        <v>32.472699513160521</v>
      </c>
      <c r="O61" s="49">
        <f t="shared" si="15"/>
        <v>29.280752333943006</v>
      </c>
      <c r="P61" s="49">
        <f t="shared" si="15"/>
        <v>32.559987342552105</v>
      </c>
      <c r="Q61" s="49">
        <f t="shared" si="15"/>
        <v>53.614082363002545</v>
      </c>
      <c r="R61" s="49">
        <f t="shared" si="15"/>
        <v>54.947179582320231</v>
      </c>
      <c r="S61" s="49">
        <f t="shared" si="15"/>
        <v>40.695759301003172</v>
      </c>
      <c r="T61" s="49">
        <f t="shared" si="15"/>
        <v>50.479417466452588</v>
      </c>
      <c r="U61" s="49">
        <f t="shared" si="15"/>
        <v>56.196664369802704</v>
      </c>
      <c r="V61" s="49">
        <f t="shared" si="15"/>
        <v>52.913313779664435</v>
      </c>
      <c r="W61" s="49">
        <f t="shared" si="15"/>
        <v>75.958702660026319</v>
      </c>
      <c r="X61" s="49">
        <f t="shared" si="15"/>
        <v>97.361941605734685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1.0068662502828709</v>
      </c>
      <c r="H69" s="52">
        <v>2.5284873200132147</v>
      </c>
      <c r="I69" s="52">
        <v>11.462755354077581</v>
      </c>
      <c r="J69" s="52">
        <v>44.863432909320757</v>
      </c>
      <c r="K69" s="52">
        <v>51.209766247657264</v>
      </c>
      <c r="L69" s="52">
        <v>26.772840459139658</v>
      </c>
      <c r="M69" s="52">
        <v>26.927325228240321</v>
      </c>
      <c r="N69" s="52">
        <v>32.472699513160521</v>
      </c>
      <c r="O69" s="52">
        <v>29.280752333943006</v>
      </c>
      <c r="P69" s="52">
        <v>32.559987342552105</v>
      </c>
      <c r="Q69" s="52">
        <v>53.614082363002545</v>
      </c>
      <c r="R69" s="52">
        <v>54.947179582320231</v>
      </c>
      <c r="S69" s="52">
        <v>40.695759301003172</v>
      </c>
      <c r="T69" s="52">
        <v>50.479417466452588</v>
      </c>
      <c r="U69" s="52">
        <v>56.196664369802704</v>
      </c>
      <c r="V69" s="52">
        <v>52.913313779664435</v>
      </c>
      <c r="W69" s="52">
        <v>75.958702660026319</v>
      </c>
      <c r="X69" s="52">
        <v>97.361941605734685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9.5099939999999972</v>
      </c>
      <c r="D2" s="21">
        <f t="shared" ref="D2:X2" si="0">SUM(D3,D17,D22,D25,D26,D51,D52)</f>
        <v>9.5099939999999989</v>
      </c>
      <c r="E2" s="21">
        <f t="shared" si="0"/>
        <v>12.679903080000001</v>
      </c>
      <c r="F2" s="21">
        <f t="shared" si="0"/>
        <v>12.679903080000001</v>
      </c>
      <c r="G2" s="21">
        <f t="shared" si="0"/>
        <v>15.850078919999998</v>
      </c>
      <c r="H2" s="21">
        <f t="shared" si="0"/>
        <v>15.850078919999998</v>
      </c>
      <c r="I2" s="21">
        <f t="shared" si="0"/>
        <v>19.019987999999998</v>
      </c>
      <c r="J2" s="21">
        <f t="shared" si="0"/>
        <v>15.957316439999998</v>
      </c>
      <c r="K2" s="21">
        <f t="shared" si="0"/>
        <v>19.148833080000003</v>
      </c>
      <c r="L2" s="21">
        <f t="shared" si="0"/>
        <v>15.957316439999998</v>
      </c>
      <c r="M2" s="21">
        <f t="shared" si="0"/>
        <v>19.148833080000006</v>
      </c>
      <c r="N2" s="21">
        <f t="shared" si="0"/>
        <v>15.95731644</v>
      </c>
      <c r="O2" s="21">
        <f t="shared" si="0"/>
        <v>15.957316440000001</v>
      </c>
      <c r="P2" s="21">
        <f t="shared" si="0"/>
        <v>15.957316440000001</v>
      </c>
      <c r="Q2" s="21">
        <f t="shared" si="0"/>
        <v>15.957316440000001</v>
      </c>
      <c r="R2" s="21">
        <f t="shared" si="0"/>
        <v>15.879689279999996</v>
      </c>
      <c r="S2" s="21">
        <f t="shared" si="0"/>
        <v>12.703644719999996</v>
      </c>
      <c r="T2" s="21">
        <f t="shared" si="0"/>
        <v>17.1500004</v>
      </c>
      <c r="U2" s="21">
        <f t="shared" si="0"/>
        <v>14.926822560000002</v>
      </c>
      <c r="V2" s="21">
        <f t="shared" si="0"/>
        <v>16.514844839999999</v>
      </c>
      <c r="W2" s="21">
        <f t="shared" si="0"/>
        <v>11.764649519999999</v>
      </c>
      <c r="X2" s="21">
        <f t="shared" si="0"/>
        <v>12.40060536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9.5099939999999972</v>
      </c>
      <c r="D26" s="27">
        <f t="shared" si="13"/>
        <v>9.5099939999999989</v>
      </c>
      <c r="E26" s="27">
        <f t="shared" si="13"/>
        <v>12.679903080000001</v>
      </c>
      <c r="F26" s="27">
        <f t="shared" si="13"/>
        <v>12.679903080000001</v>
      </c>
      <c r="G26" s="27">
        <f t="shared" si="13"/>
        <v>15.850078919999998</v>
      </c>
      <c r="H26" s="27">
        <f t="shared" si="13"/>
        <v>15.850078919999998</v>
      </c>
      <c r="I26" s="27">
        <f t="shared" si="13"/>
        <v>19.019987999999998</v>
      </c>
      <c r="J26" s="27">
        <f t="shared" si="13"/>
        <v>15.957316439999998</v>
      </c>
      <c r="K26" s="27">
        <f t="shared" si="13"/>
        <v>19.148833080000003</v>
      </c>
      <c r="L26" s="27">
        <f t="shared" si="13"/>
        <v>15.957316439999998</v>
      </c>
      <c r="M26" s="27">
        <f t="shared" si="13"/>
        <v>19.148833080000006</v>
      </c>
      <c r="N26" s="27">
        <f t="shared" si="13"/>
        <v>15.95731644</v>
      </c>
      <c r="O26" s="27">
        <f t="shared" si="13"/>
        <v>15.957316440000001</v>
      </c>
      <c r="P26" s="27">
        <f t="shared" si="13"/>
        <v>15.957316440000001</v>
      </c>
      <c r="Q26" s="27">
        <f t="shared" si="13"/>
        <v>15.957316440000001</v>
      </c>
      <c r="R26" s="27">
        <f t="shared" si="13"/>
        <v>15.879689279999996</v>
      </c>
      <c r="S26" s="27">
        <f t="shared" si="13"/>
        <v>12.703644719999996</v>
      </c>
      <c r="T26" s="27">
        <f t="shared" si="13"/>
        <v>17.1500004</v>
      </c>
      <c r="U26" s="27">
        <f t="shared" si="13"/>
        <v>14.926822560000002</v>
      </c>
      <c r="V26" s="27">
        <f t="shared" si="13"/>
        <v>16.514844839999999</v>
      </c>
      <c r="W26" s="27">
        <f t="shared" ref="W26:X26" si="14">SUM(W27,W33)</f>
        <v>11.764649519999999</v>
      </c>
      <c r="X26" s="27">
        <f t="shared" si="14"/>
        <v>12.40060536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9.5099939999999972</v>
      </c>
      <c r="D33" s="19">
        <f t="shared" si="17"/>
        <v>9.5099939999999989</v>
      </c>
      <c r="E33" s="19">
        <f t="shared" si="17"/>
        <v>12.679903080000001</v>
      </c>
      <c r="F33" s="19">
        <f t="shared" si="17"/>
        <v>12.679903080000001</v>
      </c>
      <c r="G33" s="19">
        <f t="shared" si="17"/>
        <v>15.850078919999998</v>
      </c>
      <c r="H33" s="19">
        <f t="shared" si="17"/>
        <v>15.850078919999998</v>
      </c>
      <c r="I33" s="19">
        <f t="shared" si="17"/>
        <v>19.019987999999998</v>
      </c>
      <c r="J33" s="19">
        <f t="shared" si="17"/>
        <v>15.957316439999998</v>
      </c>
      <c r="K33" s="19">
        <f t="shared" si="17"/>
        <v>19.148833080000003</v>
      </c>
      <c r="L33" s="19">
        <f t="shared" si="17"/>
        <v>15.957316439999998</v>
      </c>
      <c r="M33" s="19">
        <f t="shared" si="17"/>
        <v>19.148833080000006</v>
      </c>
      <c r="N33" s="19">
        <f t="shared" si="17"/>
        <v>15.95731644</v>
      </c>
      <c r="O33" s="19">
        <f t="shared" si="17"/>
        <v>15.957316440000001</v>
      </c>
      <c r="P33" s="19">
        <f t="shared" si="17"/>
        <v>15.957316440000001</v>
      </c>
      <c r="Q33" s="19">
        <f t="shared" si="17"/>
        <v>15.957316440000001</v>
      </c>
      <c r="R33" s="19">
        <f t="shared" si="17"/>
        <v>15.879689279999996</v>
      </c>
      <c r="S33" s="19">
        <f t="shared" si="17"/>
        <v>12.703644719999996</v>
      </c>
      <c r="T33" s="19">
        <f t="shared" si="17"/>
        <v>17.1500004</v>
      </c>
      <c r="U33" s="19">
        <f t="shared" si="17"/>
        <v>14.926822560000002</v>
      </c>
      <c r="V33" s="19">
        <f t="shared" si="17"/>
        <v>16.514844839999999</v>
      </c>
      <c r="W33" s="19">
        <f t="shared" ref="W33:X33" si="18">SUM(W34:W50)</f>
        <v>11.764649519999999</v>
      </c>
      <c r="X33" s="19">
        <f t="shared" si="18"/>
        <v>12.40060536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9.5099939999999972</v>
      </c>
      <c r="D43" s="8">
        <f>FC_TRA_DNAVI_DCS_E!D43+FC_TRA_DNAVI_IWW_E!D43</f>
        <v>9.5099939999999989</v>
      </c>
      <c r="E43" s="8">
        <f>FC_TRA_DNAVI_DCS_E!E43+FC_TRA_DNAVI_IWW_E!E43</f>
        <v>12.679903080000001</v>
      </c>
      <c r="F43" s="8">
        <f>FC_TRA_DNAVI_DCS_E!F43+FC_TRA_DNAVI_IWW_E!F43</f>
        <v>12.679903080000001</v>
      </c>
      <c r="G43" s="8">
        <f>FC_TRA_DNAVI_DCS_E!G43+FC_TRA_DNAVI_IWW_E!G43</f>
        <v>15.850078919999998</v>
      </c>
      <c r="H43" s="8">
        <f>FC_TRA_DNAVI_DCS_E!H43+FC_TRA_DNAVI_IWW_E!H43</f>
        <v>15.850078919999998</v>
      </c>
      <c r="I43" s="8">
        <f>FC_TRA_DNAVI_DCS_E!I43+FC_TRA_DNAVI_IWW_E!I43</f>
        <v>19.019987999999998</v>
      </c>
      <c r="J43" s="8">
        <f>FC_TRA_DNAVI_DCS_E!J43+FC_TRA_DNAVI_IWW_E!J43</f>
        <v>15.957316439999998</v>
      </c>
      <c r="K43" s="8">
        <f>FC_TRA_DNAVI_DCS_E!K43+FC_TRA_DNAVI_IWW_E!K43</f>
        <v>19.148833080000003</v>
      </c>
      <c r="L43" s="8">
        <f>FC_TRA_DNAVI_DCS_E!L43+FC_TRA_DNAVI_IWW_E!L43</f>
        <v>15.957316439999998</v>
      </c>
      <c r="M43" s="8">
        <f>FC_TRA_DNAVI_DCS_E!M43+FC_TRA_DNAVI_IWW_E!M43</f>
        <v>19.148833080000006</v>
      </c>
      <c r="N43" s="8">
        <f>FC_TRA_DNAVI_DCS_E!N43+FC_TRA_DNAVI_IWW_E!N43</f>
        <v>15.95731644</v>
      </c>
      <c r="O43" s="8">
        <f>FC_TRA_DNAVI_DCS_E!O43+FC_TRA_DNAVI_IWW_E!O43</f>
        <v>15.957316440000001</v>
      </c>
      <c r="P43" s="8">
        <f>FC_TRA_DNAVI_DCS_E!P43+FC_TRA_DNAVI_IWW_E!P43</f>
        <v>15.957316440000001</v>
      </c>
      <c r="Q43" s="8">
        <f>FC_TRA_DNAVI_DCS_E!Q43+FC_TRA_DNAVI_IWW_E!Q43</f>
        <v>15.957316440000001</v>
      </c>
      <c r="R43" s="8">
        <f>FC_TRA_DNAVI_DCS_E!R43+FC_TRA_DNAVI_IWW_E!R43</f>
        <v>15.879689279999996</v>
      </c>
      <c r="S43" s="8">
        <f>FC_TRA_DNAVI_DCS_E!S43+FC_TRA_DNAVI_IWW_E!S43</f>
        <v>12.703644719999996</v>
      </c>
      <c r="T43" s="8">
        <f>FC_TRA_DNAVI_DCS_E!T43+FC_TRA_DNAVI_IWW_E!T43</f>
        <v>17.1500004</v>
      </c>
      <c r="U43" s="8">
        <f>FC_TRA_DNAVI_DCS_E!U43+FC_TRA_DNAVI_IWW_E!U43</f>
        <v>14.926822560000002</v>
      </c>
      <c r="V43" s="8">
        <f>FC_TRA_DNAVI_DCS_E!V43+FC_TRA_DNAVI_IWW_E!V43</f>
        <v>16.514844839999999</v>
      </c>
      <c r="W43" s="8">
        <f>FC_TRA_DNAVI_DCS_E!W43+FC_TRA_DNAVI_IWW_E!W43</f>
        <v>11.764649519999999</v>
      </c>
      <c r="X43" s="8">
        <f>FC_TRA_DNAVI_DCS_E!X43+FC_TRA_DNAVI_IWW_E!X43</f>
        <v>12.40060536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9.4753708193984671</v>
      </c>
      <c r="D2" s="21">
        <f t="shared" ref="D2:X2" si="0">SUM(D3,D17,D22,D25,D26,D51,D52)</f>
        <v>9.4863755960210625</v>
      </c>
      <c r="E2" s="21">
        <f t="shared" si="0"/>
        <v>12.637043905037487</v>
      </c>
      <c r="F2" s="21">
        <f t="shared" si="0"/>
        <v>12.634296320714714</v>
      </c>
      <c r="G2" s="21">
        <f t="shared" si="0"/>
        <v>15.743939339863356</v>
      </c>
      <c r="H2" s="21">
        <f t="shared" si="0"/>
        <v>15.710335986745385</v>
      </c>
      <c r="I2" s="21">
        <f t="shared" si="0"/>
        <v>18.719196612955347</v>
      </c>
      <c r="J2" s="21">
        <f t="shared" si="0"/>
        <v>14.639422418792631</v>
      </c>
      <c r="K2" s="21">
        <f t="shared" si="0"/>
        <v>17.115299994576233</v>
      </c>
      <c r="L2" s="21">
        <f t="shared" si="0"/>
        <v>15.585348968835218</v>
      </c>
      <c r="M2" s="21">
        <f t="shared" si="0"/>
        <v>18.717831134733441</v>
      </c>
      <c r="N2" s="21">
        <f t="shared" si="0"/>
        <v>15.684458746782131</v>
      </c>
      <c r="O2" s="21">
        <f t="shared" si="0"/>
        <v>15.858370694506512</v>
      </c>
      <c r="P2" s="21">
        <f t="shared" si="0"/>
        <v>15.957316440000001</v>
      </c>
      <c r="Q2" s="21">
        <f t="shared" si="0"/>
        <v>15.957316440000001</v>
      </c>
      <c r="R2" s="21">
        <f t="shared" si="0"/>
        <v>15.879689279999996</v>
      </c>
      <c r="S2" s="21">
        <f t="shared" si="0"/>
        <v>12.703644719999996</v>
      </c>
      <c r="T2" s="21">
        <f t="shared" si="0"/>
        <v>17.1500004</v>
      </c>
      <c r="U2" s="21">
        <f t="shared" si="0"/>
        <v>14.926822560000002</v>
      </c>
      <c r="V2" s="21">
        <f t="shared" si="0"/>
        <v>16.514844839999999</v>
      </c>
      <c r="W2" s="21">
        <f t="shared" si="0"/>
        <v>11.764358516263272</v>
      </c>
      <c r="X2" s="21">
        <f t="shared" si="0"/>
        <v>12.315155098259437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9.4753708193984671</v>
      </c>
      <c r="D26" s="27">
        <f t="shared" si="9"/>
        <v>9.4863755960210625</v>
      </c>
      <c r="E26" s="27">
        <f t="shared" si="9"/>
        <v>12.637043905037487</v>
      </c>
      <c r="F26" s="27">
        <f t="shared" si="9"/>
        <v>12.634296320714714</v>
      </c>
      <c r="G26" s="27">
        <f t="shared" si="9"/>
        <v>15.743939339863356</v>
      </c>
      <c r="H26" s="27">
        <f t="shared" si="9"/>
        <v>15.710335986745385</v>
      </c>
      <c r="I26" s="27">
        <f t="shared" si="9"/>
        <v>18.719196612955347</v>
      </c>
      <c r="J26" s="27">
        <f t="shared" si="9"/>
        <v>14.639422418792631</v>
      </c>
      <c r="K26" s="27">
        <f t="shared" si="9"/>
        <v>17.115299994576233</v>
      </c>
      <c r="L26" s="27">
        <f t="shared" si="9"/>
        <v>15.585348968835218</v>
      </c>
      <c r="M26" s="27">
        <f t="shared" si="9"/>
        <v>18.717831134733441</v>
      </c>
      <c r="N26" s="27">
        <f t="shared" si="9"/>
        <v>15.684458746782131</v>
      </c>
      <c r="O26" s="27">
        <f t="shared" si="9"/>
        <v>15.858370694506512</v>
      </c>
      <c r="P26" s="27">
        <f t="shared" si="9"/>
        <v>15.957316440000001</v>
      </c>
      <c r="Q26" s="27">
        <f t="shared" si="9"/>
        <v>15.957316440000001</v>
      </c>
      <c r="R26" s="27">
        <f t="shared" si="9"/>
        <v>15.879689279999996</v>
      </c>
      <c r="S26" s="27">
        <f t="shared" si="9"/>
        <v>12.703644719999996</v>
      </c>
      <c r="T26" s="27">
        <f t="shared" si="9"/>
        <v>17.1500004</v>
      </c>
      <c r="U26" s="27">
        <f t="shared" si="9"/>
        <v>14.926822560000002</v>
      </c>
      <c r="V26" s="27">
        <f t="shared" si="9"/>
        <v>16.514844839999999</v>
      </c>
      <c r="W26" s="27">
        <f t="shared" si="9"/>
        <v>11.764358516263272</v>
      </c>
      <c r="X26" s="27">
        <f t="shared" si="9"/>
        <v>12.315155098259437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9.4753708193984671</v>
      </c>
      <c r="D33" s="19">
        <f t="shared" si="11"/>
        <v>9.4863755960210625</v>
      </c>
      <c r="E33" s="19">
        <f t="shared" si="11"/>
        <v>12.637043905037487</v>
      </c>
      <c r="F33" s="19">
        <f t="shared" si="11"/>
        <v>12.634296320714714</v>
      </c>
      <c r="G33" s="19">
        <f t="shared" si="11"/>
        <v>15.743939339863356</v>
      </c>
      <c r="H33" s="19">
        <f t="shared" si="11"/>
        <v>15.710335986745385</v>
      </c>
      <c r="I33" s="19">
        <f t="shared" si="11"/>
        <v>18.719196612955347</v>
      </c>
      <c r="J33" s="19">
        <f t="shared" si="11"/>
        <v>14.639422418792631</v>
      </c>
      <c r="K33" s="19">
        <f t="shared" si="11"/>
        <v>17.115299994576233</v>
      </c>
      <c r="L33" s="19">
        <f t="shared" si="11"/>
        <v>15.585348968835218</v>
      </c>
      <c r="M33" s="19">
        <f t="shared" si="11"/>
        <v>18.717831134733441</v>
      </c>
      <c r="N33" s="19">
        <f t="shared" si="11"/>
        <v>15.684458746782131</v>
      </c>
      <c r="O33" s="19">
        <f t="shared" si="11"/>
        <v>15.858370694506512</v>
      </c>
      <c r="P33" s="19">
        <f t="shared" si="11"/>
        <v>15.957316440000001</v>
      </c>
      <c r="Q33" s="19">
        <f t="shared" si="11"/>
        <v>15.957316440000001</v>
      </c>
      <c r="R33" s="19">
        <f t="shared" si="11"/>
        <v>15.879689279999996</v>
      </c>
      <c r="S33" s="19">
        <f t="shared" si="11"/>
        <v>12.703644719999996</v>
      </c>
      <c r="T33" s="19">
        <f t="shared" si="11"/>
        <v>17.1500004</v>
      </c>
      <c r="U33" s="19">
        <f t="shared" si="11"/>
        <v>14.926822560000002</v>
      </c>
      <c r="V33" s="19">
        <f t="shared" si="11"/>
        <v>16.514844839999999</v>
      </c>
      <c r="W33" s="19">
        <f t="shared" si="11"/>
        <v>11.764358516263272</v>
      </c>
      <c r="X33" s="19">
        <f t="shared" si="11"/>
        <v>12.315155098259437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9.4753708193984671</v>
      </c>
      <c r="D43" s="8">
        <v>9.4863755960210625</v>
      </c>
      <c r="E43" s="8">
        <v>12.637043905037487</v>
      </c>
      <c r="F43" s="8">
        <v>12.634296320714714</v>
      </c>
      <c r="G43" s="8">
        <v>15.743939339863356</v>
      </c>
      <c r="H43" s="8">
        <v>15.710335986745385</v>
      </c>
      <c r="I43" s="8">
        <v>18.719196612955347</v>
      </c>
      <c r="J43" s="8">
        <v>14.639422418792631</v>
      </c>
      <c r="K43" s="8">
        <v>17.115299994576233</v>
      </c>
      <c r="L43" s="8">
        <v>15.585348968835218</v>
      </c>
      <c r="M43" s="8">
        <v>18.717831134733441</v>
      </c>
      <c r="N43" s="8">
        <v>15.684458746782131</v>
      </c>
      <c r="O43" s="8">
        <v>15.858370694506512</v>
      </c>
      <c r="P43" s="8">
        <v>15.957316440000001</v>
      </c>
      <c r="Q43" s="8">
        <v>15.957316440000001</v>
      </c>
      <c r="R43" s="8">
        <v>15.879689279999996</v>
      </c>
      <c r="S43" s="8">
        <v>12.703644719999996</v>
      </c>
      <c r="T43" s="8">
        <v>17.1500004</v>
      </c>
      <c r="U43" s="8">
        <v>14.926822560000002</v>
      </c>
      <c r="V43" s="8">
        <v>16.514844839999999</v>
      </c>
      <c r="W43" s="8">
        <v>11.764358516263272</v>
      </c>
      <c r="X43" s="8">
        <v>12.315155098259437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3.4623180601530891E-2</v>
      </c>
      <c r="D2" s="21">
        <f t="shared" ref="D2:X2" si="0">SUM(D3,D17,D22,D25,D26,D51,D52)</f>
        <v>2.3618403978935734E-2</v>
      </c>
      <c r="E2" s="21">
        <f t="shared" si="0"/>
        <v>4.2859174962513479E-2</v>
      </c>
      <c r="F2" s="21">
        <f t="shared" si="0"/>
        <v>4.5606759285285806E-2</v>
      </c>
      <c r="G2" s="21">
        <f t="shared" si="0"/>
        <v>0.10613958013664247</v>
      </c>
      <c r="H2" s="21">
        <f t="shared" si="0"/>
        <v>0.13974293325461307</v>
      </c>
      <c r="I2" s="21">
        <f t="shared" si="0"/>
        <v>0.30079138704465014</v>
      </c>
      <c r="J2" s="21">
        <f t="shared" si="0"/>
        <v>1.3178940212073678</v>
      </c>
      <c r="K2" s="21">
        <f t="shared" si="0"/>
        <v>2.0335330854237683</v>
      </c>
      <c r="L2" s="21">
        <f t="shared" si="0"/>
        <v>0.37196747116478041</v>
      </c>
      <c r="M2" s="21">
        <f t="shared" si="0"/>
        <v>0.43100194526656399</v>
      </c>
      <c r="N2" s="21">
        <f t="shared" si="0"/>
        <v>0.27285769321786929</v>
      </c>
      <c r="O2" s="21">
        <f t="shared" si="0"/>
        <v>9.8945745493489612E-2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2.9100373672795964E-4</v>
      </c>
      <c r="X2" s="21">
        <f t="shared" si="0"/>
        <v>8.5450261740563568E-2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3.4623180601530891E-2</v>
      </c>
      <c r="D26" s="27">
        <f t="shared" si="9"/>
        <v>2.3618403978935734E-2</v>
      </c>
      <c r="E26" s="27">
        <f t="shared" si="9"/>
        <v>4.2859174962513479E-2</v>
      </c>
      <c r="F26" s="27">
        <f t="shared" si="9"/>
        <v>4.5606759285285806E-2</v>
      </c>
      <c r="G26" s="27">
        <f t="shared" si="9"/>
        <v>0.10613958013664247</v>
      </c>
      <c r="H26" s="27">
        <f t="shared" si="9"/>
        <v>0.13974293325461307</v>
      </c>
      <c r="I26" s="27">
        <f t="shared" si="9"/>
        <v>0.30079138704465014</v>
      </c>
      <c r="J26" s="27">
        <f t="shared" si="9"/>
        <v>1.3178940212073678</v>
      </c>
      <c r="K26" s="27">
        <f t="shared" si="9"/>
        <v>2.0335330854237683</v>
      </c>
      <c r="L26" s="27">
        <f t="shared" si="9"/>
        <v>0.37196747116478041</v>
      </c>
      <c r="M26" s="27">
        <f t="shared" si="9"/>
        <v>0.43100194526656399</v>
      </c>
      <c r="N26" s="27">
        <f t="shared" si="9"/>
        <v>0.27285769321786929</v>
      </c>
      <c r="O26" s="27">
        <f t="shared" si="9"/>
        <v>9.8945745493489612E-2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2.9100373672795964E-4</v>
      </c>
      <c r="X26" s="27">
        <f t="shared" si="9"/>
        <v>8.5450261740563568E-2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3.4623180601530891E-2</v>
      </c>
      <c r="D33" s="19">
        <f t="shared" si="11"/>
        <v>2.3618403978935734E-2</v>
      </c>
      <c r="E33" s="19">
        <f t="shared" si="11"/>
        <v>4.2859174962513479E-2</v>
      </c>
      <c r="F33" s="19">
        <f t="shared" si="11"/>
        <v>4.5606759285285806E-2</v>
      </c>
      <c r="G33" s="19">
        <f t="shared" si="11"/>
        <v>0.10613958013664247</v>
      </c>
      <c r="H33" s="19">
        <f t="shared" si="11"/>
        <v>0.13974293325461307</v>
      </c>
      <c r="I33" s="19">
        <f t="shared" si="11"/>
        <v>0.30079138704465014</v>
      </c>
      <c r="J33" s="19">
        <f t="shared" si="11"/>
        <v>1.3178940212073678</v>
      </c>
      <c r="K33" s="19">
        <f t="shared" si="11"/>
        <v>2.0335330854237683</v>
      </c>
      <c r="L33" s="19">
        <f t="shared" si="11"/>
        <v>0.37196747116478041</v>
      </c>
      <c r="M33" s="19">
        <f t="shared" si="11"/>
        <v>0.43100194526656399</v>
      </c>
      <c r="N33" s="19">
        <f t="shared" si="11"/>
        <v>0.27285769321786929</v>
      </c>
      <c r="O33" s="19">
        <f t="shared" si="11"/>
        <v>9.8945745493489612E-2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2.9100373672795964E-4</v>
      </c>
      <c r="X33" s="19">
        <f t="shared" si="11"/>
        <v>8.5450261740563568E-2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3.4623180601530891E-2</v>
      </c>
      <c r="D43" s="8">
        <v>2.3618403978935734E-2</v>
      </c>
      <c r="E43" s="8">
        <v>4.2859174962513479E-2</v>
      </c>
      <c r="F43" s="8">
        <v>4.5606759285285806E-2</v>
      </c>
      <c r="G43" s="8">
        <v>0.10613958013664247</v>
      </c>
      <c r="H43" s="8">
        <v>0.13974293325461307</v>
      </c>
      <c r="I43" s="8">
        <v>0.30079138704465014</v>
      </c>
      <c r="J43" s="8">
        <v>1.3178940212073678</v>
      </c>
      <c r="K43" s="8">
        <v>2.0335330854237683</v>
      </c>
      <c r="L43" s="8">
        <v>0.37196747116478041</v>
      </c>
      <c r="M43" s="8">
        <v>0.43100194526656399</v>
      </c>
      <c r="N43" s="8">
        <v>0.27285769321786929</v>
      </c>
      <c r="O43" s="8">
        <v>9.8945745493489612E-2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2.9100373672795964E-4</v>
      </c>
      <c r="X43" s="8">
        <v>8.5450261740563568E-2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18.93375</v>
      </c>
      <c r="E2" s="21">
        <f t="shared" si="0"/>
        <v>21.00384</v>
      </c>
      <c r="F2" s="21">
        <f t="shared" si="0"/>
        <v>18.024930000000001</v>
      </c>
      <c r="G2" s="21">
        <f t="shared" si="0"/>
        <v>18.024930000000001</v>
      </c>
      <c r="H2" s="21">
        <f t="shared" si="0"/>
        <v>36.251820000000009</v>
      </c>
      <c r="I2" s="21">
        <f t="shared" si="0"/>
        <v>61.244370000000004</v>
      </c>
      <c r="J2" s="21">
        <f t="shared" si="0"/>
        <v>63.920339999999996</v>
      </c>
      <c r="K2" s="21">
        <f t="shared" si="0"/>
        <v>56.296350000000018</v>
      </c>
      <c r="L2" s="21">
        <f t="shared" si="0"/>
        <v>53.721360000000004</v>
      </c>
      <c r="M2" s="21">
        <f t="shared" si="0"/>
        <v>52.610580000000006</v>
      </c>
      <c r="N2" s="21">
        <f t="shared" si="0"/>
        <v>41.351310000000012</v>
      </c>
      <c r="O2" s="21">
        <f t="shared" si="0"/>
        <v>67.808070000000001</v>
      </c>
      <c r="P2" s="21">
        <f t="shared" si="0"/>
        <v>60.133590000000012</v>
      </c>
      <c r="Q2" s="21">
        <f t="shared" si="0"/>
        <v>58.618890000000007</v>
      </c>
      <c r="R2" s="21">
        <f t="shared" si="0"/>
        <v>52.10568</v>
      </c>
      <c r="S2" s="21">
        <f t="shared" si="0"/>
        <v>54.882630000000013</v>
      </c>
      <c r="T2" s="21">
        <f t="shared" si="0"/>
        <v>60.841257840000004</v>
      </c>
      <c r="U2" s="21">
        <f t="shared" si="0"/>
        <v>45.390106079999995</v>
      </c>
      <c r="V2" s="21">
        <f t="shared" si="0"/>
        <v>44.532987839999997</v>
      </c>
      <c r="W2" s="21">
        <f t="shared" si="0"/>
        <v>47.510484120000001</v>
      </c>
      <c r="X2" s="21">
        <f t="shared" si="0"/>
        <v>48.621870000000001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18.93375</v>
      </c>
      <c r="E51" s="27">
        <v>21.00384</v>
      </c>
      <c r="F51" s="27">
        <v>18.024930000000001</v>
      </c>
      <c r="G51" s="27">
        <v>18.024930000000001</v>
      </c>
      <c r="H51" s="27">
        <v>36.251820000000009</v>
      </c>
      <c r="I51" s="27">
        <v>61.244370000000004</v>
      </c>
      <c r="J51" s="27">
        <v>63.920339999999996</v>
      </c>
      <c r="K51" s="27">
        <v>56.296350000000018</v>
      </c>
      <c r="L51" s="27">
        <v>53.721360000000004</v>
      </c>
      <c r="M51" s="27">
        <v>52.610580000000006</v>
      </c>
      <c r="N51" s="27">
        <v>41.351310000000012</v>
      </c>
      <c r="O51" s="27">
        <v>67.808070000000001</v>
      </c>
      <c r="P51" s="27">
        <v>60.133590000000012</v>
      </c>
      <c r="Q51" s="27">
        <v>58.618890000000007</v>
      </c>
      <c r="R51" s="27">
        <v>52.10568</v>
      </c>
      <c r="S51" s="27">
        <v>54.882630000000013</v>
      </c>
      <c r="T51" s="27">
        <v>60.841257840000004</v>
      </c>
      <c r="U51" s="27">
        <v>45.390106079999995</v>
      </c>
      <c r="V51" s="27">
        <v>44.532987839999997</v>
      </c>
      <c r="W51" s="27">
        <v>47.510484120000001</v>
      </c>
      <c r="X51" s="27">
        <v>48.621870000000001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1042.65857448</v>
      </c>
      <c r="D2" s="21">
        <f t="shared" ref="D2:X2" si="0">SUM(D3,D17,D22,D25,D26,D51,D52)</f>
        <v>992.013473664</v>
      </c>
      <c r="E2" s="21">
        <f t="shared" si="0"/>
        <v>1068.5304863279998</v>
      </c>
      <c r="F2" s="21">
        <f t="shared" si="0"/>
        <v>1095.9843597119998</v>
      </c>
      <c r="G2" s="21">
        <f t="shared" si="0"/>
        <v>1133.3487955679998</v>
      </c>
      <c r="H2" s="21">
        <f t="shared" si="0"/>
        <v>1195.6961604959999</v>
      </c>
      <c r="I2" s="21">
        <f t="shared" si="0"/>
        <v>1324.6674238079995</v>
      </c>
      <c r="J2" s="21">
        <f t="shared" si="0"/>
        <v>1299.4579877760002</v>
      </c>
      <c r="K2" s="21">
        <f t="shared" si="0"/>
        <v>1240.4063508479999</v>
      </c>
      <c r="L2" s="21">
        <f t="shared" si="0"/>
        <v>1202.2245905040004</v>
      </c>
      <c r="M2" s="21">
        <f t="shared" si="0"/>
        <v>1360.9431840239999</v>
      </c>
      <c r="N2" s="21">
        <f t="shared" si="0"/>
        <v>1378.5027148079998</v>
      </c>
      <c r="O2" s="21">
        <f t="shared" si="0"/>
        <v>1301.6610411120002</v>
      </c>
      <c r="P2" s="21">
        <f t="shared" si="0"/>
        <v>1288.3758507360001</v>
      </c>
      <c r="Q2" s="21">
        <f t="shared" si="0"/>
        <v>1207.8795507119996</v>
      </c>
      <c r="R2" s="21">
        <f t="shared" si="0"/>
        <v>1101.6513155519997</v>
      </c>
      <c r="S2" s="21">
        <f t="shared" si="0"/>
        <v>1232.2927282319997</v>
      </c>
      <c r="T2" s="21">
        <f t="shared" si="0"/>
        <v>1321.9349588640005</v>
      </c>
      <c r="U2" s="21">
        <f t="shared" si="0"/>
        <v>1363.7404216080004</v>
      </c>
      <c r="V2" s="21">
        <f t="shared" si="0"/>
        <v>1299.4362252720005</v>
      </c>
      <c r="W2" s="21">
        <f t="shared" si="0"/>
        <v>1221.3619182000002</v>
      </c>
      <c r="X2" s="21">
        <f t="shared" si="0"/>
        <v>1401.9709383360002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245.60630927999998</v>
      </c>
      <c r="D3" s="24">
        <f t="shared" ref="D3:W3" si="2">SUM(D4,D8,D11)</f>
        <v>216.57364847999992</v>
      </c>
      <c r="E3" s="24">
        <f t="shared" si="2"/>
        <v>261.56183039999996</v>
      </c>
      <c r="F3" s="24">
        <f t="shared" si="2"/>
        <v>281.17877759999999</v>
      </c>
      <c r="G3" s="24">
        <f t="shared" si="2"/>
        <v>265.22394767999998</v>
      </c>
      <c r="H3" s="24">
        <f t="shared" si="2"/>
        <v>305.24334335999993</v>
      </c>
      <c r="I3" s="24">
        <f t="shared" si="2"/>
        <v>414.22726655999986</v>
      </c>
      <c r="J3" s="24">
        <f t="shared" si="2"/>
        <v>359.64725760000005</v>
      </c>
      <c r="K3" s="24">
        <f t="shared" si="2"/>
        <v>299.49962183999997</v>
      </c>
      <c r="L3" s="24">
        <f t="shared" si="2"/>
        <v>318.63752100000022</v>
      </c>
      <c r="M3" s="24">
        <f t="shared" si="2"/>
        <v>375.56618436000019</v>
      </c>
      <c r="N3" s="24">
        <f t="shared" si="2"/>
        <v>406.20170988000007</v>
      </c>
      <c r="O3" s="24">
        <f t="shared" si="2"/>
        <v>314.40219012000017</v>
      </c>
      <c r="P3" s="24">
        <f t="shared" si="2"/>
        <v>353.88961632000007</v>
      </c>
      <c r="Q3" s="24">
        <f t="shared" si="2"/>
        <v>304.93320948000013</v>
      </c>
      <c r="R3" s="24">
        <f t="shared" si="2"/>
        <v>248.44654368000002</v>
      </c>
      <c r="S3" s="24">
        <f t="shared" si="2"/>
        <v>281.68467371999975</v>
      </c>
      <c r="T3" s="24">
        <f t="shared" si="2"/>
        <v>306.3937654799999</v>
      </c>
      <c r="U3" s="24">
        <f t="shared" si="2"/>
        <v>305.28262943999999</v>
      </c>
      <c r="V3" s="24">
        <f t="shared" si="2"/>
        <v>246.75413327999991</v>
      </c>
      <c r="W3" s="24">
        <f t="shared" si="2"/>
        <v>177.93245520000013</v>
      </c>
      <c r="X3" s="24">
        <f t="shared" ref="X3" si="3">SUM(X4,X8,X11)</f>
        <v>216.43554131999994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35.758092240000011</v>
      </c>
      <c r="L4" s="19">
        <f t="shared" si="5"/>
        <v>81.052381800000092</v>
      </c>
      <c r="M4" s="19">
        <f t="shared" si="5"/>
        <v>66.748598280000053</v>
      </c>
      <c r="N4" s="19">
        <f t="shared" si="5"/>
        <v>348.04745820000011</v>
      </c>
      <c r="O4" s="19">
        <f t="shared" si="5"/>
        <v>286.06644612000019</v>
      </c>
      <c r="P4" s="19">
        <f t="shared" si="5"/>
        <v>348.0477998400001</v>
      </c>
      <c r="Q4" s="19">
        <f t="shared" si="5"/>
        <v>302.75351028000011</v>
      </c>
      <c r="R4" s="19">
        <f t="shared" si="5"/>
        <v>248.44654368000002</v>
      </c>
      <c r="S4" s="19">
        <f t="shared" si="5"/>
        <v>279.50270399999977</v>
      </c>
      <c r="T4" s="19">
        <f t="shared" si="5"/>
        <v>305.30295359999991</v>
      </c>
      <c r="U4" s="19">
        <f t="shared" si="5"/>
        <v>305.06432868000002</v>
      </c>
      <c r="V4" s="19">
        <f t="shared" si="5"/>
        <v>246.5358325199999</v>
      </c>
      <c r="W4" s="19">
        <f t="shared" si="5"/>
        <v>177.49619964000013</v>
      </c>
      <c r="X4" s="19">
        <f t="shared" ref="X4" si="6">SUM(X5:X7)</f>
        <v>216.43554131999994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35.758092240000011</v>
      </c>
      <c r="L7" s="8">
        <f>FC_OTH_CP_E!L7+FC_OTH_HH_E!L7+FC_OTH_AFF_E!L7</f>
        <v>81.052381800000092</v>
      </c>
      <c r="M7" s="8">
        <f>FC_OTH_CP_E!M7+FC_OTH_HH_E!M7+FC_OTH_AFF_E!M7</f>
        <v>66.748598280000053</v>
      </c>
      <c r="N7" s="8">
        <f>FC_OTH_CP_E!N7+FC_OTH_HH_E!N7+FC_OTH_AFF_E!N7</f>
        <v>348.04745820000011</v>
      </c>
      <c r="O7" s="8">
        <f>FC_OTH_CP_E!O7+FC_OTH_HH_E!O7+FC_OTH_AFF_E!O7</f>
        <v>286.06644612000019</v>
      </c>
      <c r="P7" s="8">
        <f>FC_OTH_CP_E!P7+FC_OTH_HH_E!P7+FC_OTH_AFF_E!P7</f>
        <v>348.0477998400001</v>
      </c>
      <c r="Q7" s="8">
        <f>FC_OTH_CP_E!Q7+FC_OTH_HH_E!Q7+FC_OTH_AFF_E!Q7</f>
        <v>302.75351028000011</v>
      </c>
      <c r="R7" s="8">
        <f>FC_OTH_CP_E!R7+FC_OTH_HH_E!R7+FC_OTH_AFF_E!R7</f>
        <v>248.44654368000002</v>
      </c>
      <c r="S7" s="8">
        <f>FC_OTH_CP_E!S7+FC_OTH_HH_E!S7+FC_OTH_AFF_E!S7</f>
        <v>279.50270399999977</v>
      </c>
      <c r="T7" s="8">
        <f>FC_OTH_CP_E!T7+FC_OTH_HH_E!T7+FC_OTH_AFF_E!T7</f>
        <v>305.30295359999991</v>
      </c>
      <c r="U7" s="8">
        <f>FC_OTH_CP_E!U7+FC_OTH_HH_E!U7+FC_OTH_AFF_E!U7</f>
        <v>305.06432868000002</v>
      </c>
      <c r="V7" s="8">
        <f>FC_OTH_CP_E!V7+FC_OTH_HH_E!V7+FC_OTH_AFF_E!V7</f>
        <v>246.5358325199999</v>
      </c>
      <c r="W7" s="8">
        <f>FC_OTH_CP_E!W7+FC_OTH_HH_E!W7+FC_OTH_AFF_E!W7</f>
        <v>177.49619964000013</v>
      </c>
      <c r="X7" s="8">
        <f>FC_OTH_CP_E!X7+FC_OTH_HH_E!X7+FC_OTH_AFF_E!X7</f>
        <v>216.43554131999994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245.60630927999998</v>
      </c>
      <c r="D8" s="19">
        <f t="shared" ref="D8:W8" si="8">SUM(D9:D10)</f>
        <v>216.57364847999992</v>
      </c>
      <c r="E8" s="19">
        <f t="shared" si="8"/>
        <v>261.56183039999996</v>
      </c>
      <c r="F8" s="19">
        <f t="shared" si="8"/>
        <v>281.17877759999999</v>
      </c>
      <c r="G8" s="19">
        <f t="shared" si="8"/>
        <v>265.22394767999998</v>
      </c>
      <c r="H8" s="19">
        <f t="shared" si="8"/>
        <v>305.24334335999993</v>
      </c>
      <c r="I8" s="19">
        <f t="shared" si="8"/>
        <v>414.22726655999986</v>
      </c>
      <c r="J8" s="19">
        <f t="shared" si="8"/>
        <v>359.64725760000005</v>
      </c>
      <c r="K8" s="19">
        <f t="shared" si="8"/>
        <v>263.74152959999998</v>
      </c>
      <c r="L8" s="19">
        <f t="shared" si="8"/>
        <v>237.58513920000013</v>
      </c>
      <c r="M8" s="19">
        <f t="shared" si="8"/>
        <v>308.81758608000013</v>
      </c>
      <c r="N8" s="19">
        <f t="shared" si="8"/>
        <v>58.154251679999987</v>
      </c>
      <c r="O8" s="19">
        <f t="shared" si="8"/>
        <v>28.335743999999991</v>
      </c>
      <c r="P8" s="19">
        <f t="shared" si="8"/>
        <v>5.8418164799999976</v>
      </c>
      <c r="Q8" s="19">
        <f t="shared" si="8"/>
        <v>2.1796991999999999</v>
      </c>
      <c r="R8" s="19">
        <f t="shared" si="8"/>
        <v>0</v>
      </c>
      <c r="S8" s="19">
        <f t="shared" si="8"/>
        <v>2.1819697199999979</v>
      </c>
      <c r="T8" s="19">
        <f t="shared" si="8"/>
        <v>1.0908118799999995</v>
      </c>
      <c r="U8" s="19">
        <f t="shared" si="8"/>
        <v>0.21830076000000001</v>
      </c>
      <c r="V8" s="19">
        <f t="shared" si="8"/>
        <v>0.21830075999999982</v>
      </c>
      <c r="W8" s="19">
        <f t="shared" si="8"/>
        <v>0.4362555600000006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244.12389119999997</v>
      </c>
      <c r="D9" s="8">
        <f>FC_OTH_CP_E!D9+FC_OTH_HH_E!D9+FC_OTH_AFF_E!D9</f>
        <v>213.60844799999992</v>
      </c>
      <c r="E9" s="8">
        <f>FC_OTH_CP_E!E9+FC_OTH_HH_E!E9+FC_OTH_AFF_E!E9</f>
        <v>261.56183039999996</v>
      </c>
      <c r="F9" s="8">
        <f>FC_OTH_CP_E!F9+FC_OTH_HH_E!F9+FC_OTH_AFF_E!F9</f>
        <v>281.17877759999999</v>
      </c>
      <c r="G9" s="8">
        <f>FC_OTH_CP_E!G9+FC_OTH_HH_E!G9+FC_OTH_AFF_E!G9</f>
        <v>263.74152959999998</v>
      </c>
      <c r="H9" s="8">
        <f>FC_OTH_CP_E!H9+FC_OTH_HH_E!H9+FC_OTH_AFF_E!H9</f>
        <v>300.7957247999999</v>
      </c>
      <c r="I9" s="8">
        <f>FC_OTH_CP_E!I9+FC_OTH_HH_E!I9+FC_OTH_AFF_E!I9</f>
        <v>409.77964799999984</v>
      </c>
      <c r="J9" s="8">
        <f>FC_OTH_CP_E!J9+FC_OTH_HH_E!J9+FC_OTH_AFF_E!J9</f>
        <v>359.64725760000005</v>
      </c>
      <c r="K9" s="8">
        <f>FC_OTH_CP_E!K9+FC_OTH_HH_E!K9+FC_OTH_AFF_E!K9</f>
        <v>263.74152959999998</v>
      </c>
      <c r="L9" s="8">
        <f>FC_OTH_CP_E!L9+FC_OTH_HH_E!L9+FC_OTH_AFF_E!L9</f>
        <v>237.58513920000013</v>
      </c>
      <c r="M9" s="8">
        <f>FC_OTH_CP_E!M9+FC_OTH_HH_E!M9+FC_OTH_AFF_E!M9</f>
        <v>307.33516800000012</v>
      </c>
      <c r="N9" s="8">
        <f>FC_OTH_CP_E!N9+FC_OTH_HH_E!N9+FC_OTH_AFF_E!N9</f>
        <v>56.671833599999985</v>
      </c>
      <c r="O9" s="8">
        <f>FC_OTH_CP_E!O9+FC_OTH_HH_E!O9+FC_OTH_AFF_E!O9</f>
        <v>28.335743999999991</v>
      </c>
      <c r="P9" s="8">
        <f>FC_OTH_CP_E!P9+FC_OTH_HH_E!P9+FC_OTH_AFF_E!P9</f>
        <v>4.3593983999999981</v>
      </c>
      <c r="Q9" s="8">
        <f>FC_OTH_CP_E!Q9+FC_OTH_HH_E!Q9+FC_OTH_AFF_E!Q9</f>
        <v>2.1796991999999999</v>
      </c>
      <c r="R9" s="8">
        <f>FC_OTH_CP_E!R9+FC_OTH_HH_E!R9+FC_OTH_AFF_E!R9</f>
        <v>0</v>
      </c>
      <c r="S9" s="8">
        <f>FC_OTH_CP_E!S9+FC_OTH_HH_E!S9+FC_OTH_AFF_E!S9</f>
        <v>2.1819697199999979</v>
      </c>
      <c r="T9" s="8">
        <f>FC_OTH_CP_E!T9+FC_OTH_HH_E!T9+FC_OTH_AFF_E!T9</f>
        <v>1.0908118799999995</v>
      </c>
      <c r="U9" s="8">
        <f>FC_OTH_CP_E!U9+FC_OTH_HH_E!U9+FC_OTH_AFF_E!U9</f>
        <v>0.21830076000000001</v>
      </c>
      <c r="V9" s="8">
        <f>FC_OTH_CP_E!V9+FC_OTH_HH_E!V9+FC_OTH_AFF_E!V9</f>
        <v>0.21830075999999982</v>
      </c>
      <c r="W9" s="8">
        <f>FC_OTH_CP_E!W9+FC_OTH_HH_E!W9+FC_OTH_AFF_E!W9</f>
        <v>0.4362555600000006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1.48241808</v>
      </c>
      <c r="D10" s="8">
        <f>FC_OTH_CP_E!D10+FC_OTH_HH_E!D10+FC_OTH_AFF_E!D10</f>
        <v>2.9652004799999996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1.4824180800000002</v>
      </c>
      <c r="H10" s="8">
        <f>FC_OTH_CP_E!H10+FC_OTH_HH_E!H10+FC_OTH_AFF_E!H10</f>
        <v>4.4476185599999987</v>
      </c>
      <c r="I10" s="8">
        <f>FC_OTH_CP_E!I10+FC_OTH_HH_E!I10+FC_OTH_AFF_E!I10</f>
        <v>4.4476185599999996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1.4824180799999997</v>
      </c>
      <c r="N10" s="8">
        <f>FC_OTH_CP_E!N10+FC_OTH_HH_E!N10+FC_OTH_AFF_E!N10</f>
        <v>1.4824180799999993</v>
      </c>
      <c r="O10" s="8">
        <f>FC_OTH_CP_E!O10+FC_OTH_HH_E!O10+FC_OTH_AFF_E!O10</f>
        <v>0</v>
      </c>
      <c r="P10" s="8">
        <f>FC_OTH_CP_E!P10+FC_OTH_HH_E!P10+FC_OTH_AFF_E!P10</f>
        <v>1.4824180799999995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27.328524119999997</v>
      </c>
      <c r="D22" s="27">
        <f t="shared" ref="D22:W22" si="17">SUM(D23:D24)</f>
        <v>24.718312944000001</v>
      </c>
      <c r="E22" s="27">
        <f t="shared" si="17"/>
        <v>32.385174407999997</v>
      </c>
      <c r="F22" s="27">
        <f t="shared" si="17"/>
        <v>38.100669191999998</v>
      </c>
      <c r="G22" s="27">
        <f t="shared" si="17"/>
        <v>39.653498808000002</v>
      </c>
      <c r="H22" s="27">
        <f t="shared" si="17"/>
        <v>51.717414815999987</v>
      </c>
      <c r="I22" s="27">
        <f t="shared" si="17"/>
        <v>55.976239727999982</v>
      </c>
      <c r="J22" s="27">
        <f t="shared" si="17"/>
        <v>57.29543121599999</v>
      </c>
      <c r="K22" s="27">
        <f t="shared" si="17"/>
        <v>76.393282248000006</v>
      </c>
      <c r="L22" s="27">
        <f t="shared" si="17"/>
        <v>77.946111864000002</v>
      </c>
      <c r="M22" s="27">
        <f t="shared" si="17"/>
        <v>88.223184503999974</v>
      </c>
      <c r="N22" s="27">
        <f t="shared" si="17"/>
        <v>102.66442480799994</v>
      </c>
      <c r="O22" s="27">
        <f t="shared" si="17"/>
        <v>122.82078427200003</v>
      </c>
      <c r="P22" s="27">
        <f t="shared" si="17"/>
        <v>124.70303613599992</v>
      </c>
      <c r="Q22" s="27">
        <f t="shared" si="17"/>
        <v>108.21464503199996</v>
      </c>
      <c r="R22" s="27">
        <f t="shared" si="17"/>
        <v>76.393657871999977</v>
      </c>
      <c r="S22" s="27">
        <f t="shared" si="17"/>
        <v>91.328468111999896</v>
      </c>
      <c r="T22" s="27">
        <f t="shared" si="17"/>
        <v>99.777378743999975</v>
      </c>
      <c r="U22" s="27">
        <f t="shared" si="17"/>
        <v>115.43939704800002</v>
      </c>
      <c r="V22" s="27">
        <f t="shared" si="17"/>
        <v>91.364152391999966</v>
      </c>
      <c r="W22" s="27">
        <f t="shared" si="17"/>
        <v>63.020316600000022</v>
      </c>
      <c r="X22" s="27">
        <f t="shared" ref="X22" si="18">SUM(X23:X24)</f>
        <v>75.20893977599998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13.451471063999996</v>
      </c>
      <c r="D23" s="8">
        <f>FC_OTH_CP_E!D23+FC_OTH_HH_E!D23+FC_OTH_AFF_E!D23</f>
        <v>12.228814944000002</v>
      </c>
      <c r="E23" s="8">
        <f>FC_OTH_CP_E!E23+FC_OTH_HH_E!E23+FC_OTH_AFF_E!E23</f>
        <v>17.120190671999996</v>
      </c>
      <c r="F23" s="8">
        <f>FC_OTH_CP_E!F23+FC_OTH_HH_E!F23+FC_OTH_AFF_E!F23</f>
        <v>15.897158928</v>
      </c>
      <c r="G23" s="8">
        <f>FC_OTH_CP_E!G23+FC_OTH_HH_E!G23+FC_OTH_AFF_E!G23</f>
        <v>14.674502808000002</v>
      </c>
      <c r="H23" s="8">
        <f>FC_OTH_CP_E!H23+FC_OTH_HH_E!H23+FC_OTH_AFF_E!H23</f>
        <v>28.125973871999996</v>
      </c>
      <c r="I23" s="8">
        <f>FC_OTH_CP_E!I23+FC_OTH_HH_E!I23+FC_OTH_AFF_E!I23</f>
        <v>17.120190671999996</v>
      </c>
      <c r="J23" s="8">
        <f>FC_OTH_CP_E!J23+FC_OTH_HH_E!J23+FC_OTH_AFF_E!J23</f>
        <v>7.3374392159999999</v>
      </c>
      <c r="K23" s="8">
        <f>FC_OTH_CP_E!K23+FC_OTH_HH_E!K23+FC_OTH_AFF_E!K23</f>
        <v>9.7827514559999997</v>
      </c>
      <c r="L23" s="8">
        <f>FC_OTH_CP_E!L23+FC_OTH_HH_E!L23+FC_OTH_AFF_E!L23</f>
        <v>8.5600953360000016</v>
      </c>
      <c r="M23" s="8">
        <f>FC_OTH_CP_E!M23+FC_OTH_HH_E!M23+FC_OTH_AFF_E!M23</f>
        <v>14.674127184000003</v>
      </c>
      <c r="N23" s="8">
        <f>FC_OTH_CP_E!N23+FC_OTH_HH_E!N23+FC_OTH_AFF_E!N23</f>
        <v>20.788910279999993</v>
      </c>
      <c r="O23" s="8">
        <f>FC_OTH_CP_E!O23+FC_OTH_HH_E!O23+FC_OTH_AFF_E!O23</f>
        <v>25.680286008000003</v>
      </c>
      <c r="P23" s="8">
        <f>FC_OTH_CP_E!P23+FC_OTH_HH_E!P23+FC_OTH_AFF_E!P23</f>
        <v>22.011566399999985</v>
      </c>
      <c r="Q23" s="8">
        <f>FC_OTH_CP_E!Q23+FC_OTH_HH_E!Q23+FC_OTH_AFF_E!Q23</f>
        <v>20.788534655999992</v>
      </c>
      <c r="R23" s="8">
        <f>FC_OTH_CP_E!R23+FC_OTH_HH_E!R23+FC_OTH_AFF_E!R23</f>
        <v>9.7831270800000034</v>
      </c>
      <c r="S23" s="8">
        <f>FC_OTH_CP_E!S23+FC_OTH_HH_E!S23+FC_OTH_AFF_E!S23</f>
        <v>12.228439319999989</v>
      </c>
      <c r="T23" s="8">
        <f>FC_OTH_CP_E!T23+FC_OTH_HH_E!T23+FC_OTH_AFF_E!T23</f>
        <v>12.350892744000003</v>
      </c>
      <c r="U23" s="8">
        <f>FC_OTH_CP_E!U23+FC_OTH_HH_E!U23+FC_OTH_AFF_E!U23</f>
        <v>14.552049384000004</v>
      </c>
      <c r="V23" s="8">
        <f>FC_OTH_CP_E!V23+FC_OTH_HH_E!V23+FC_OTH_AFF_E!V23</f>
        <v>9.9052048799999959</v>
      </c>
      <c r="W23" s="8">
        <f>FC_OTH_CP_E!W23+FC_OTH_HH_E!W23+FC_OTH_AFF_E!W23</f>
        <v>5.0138291520000058</v>
      </c>
      <c r="X23" s="8">
        <f>FC_OTH_CP_E!X23+FC_OTH_HH_E!X23+FC_OTH_AFF_E!X23</f>
        <v>4.1577820559999994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13.877053055999999</v>
      </c>
      <c r="D24" s="8">
        <f>FC_OTH_CP_E!D24+FC_OTH_HH_E!D24+FC_OTH_AFF_E!D24</f>
        <v>12.489497999999999</v>
      </c>
      <c r="E24" s="8">
        <f>FC_OTH_CP_E!E24+FC_OTH_HH_E!E24+FC_OTH_AFF_E!E24</f>
        <v>15.264983735999998</v>
      </c>
      <c r="F24" s="8">
        <f>FC_OTH_CP_E!F24+FC_OTH_HH_E!F24+FC_OTH_AFF_E!F24</f>
        <v>22.203510263999998</v>
      </c>
      <c r="G24" s="8">
        <f>FC_OTH_CP_E!G24+FC_OTH_HH_E!G24+FC_OTH_AFF_E!G24</f>
        <v>24.978996000000002</v>
      </c>
      <c r="H24" s="8">
        <f>FC_OTH_CP_E!H24+FC_OTH_HH_E!H24+FC_OTH_AFF_E!H24</f>
        <v>23.591440943999995</v>
      </c>
      <c r="I24" s="8">
        <f>FC_OTH_CP_E!I24+FC_OTH_HH_E!I24+FC_OTH_AFF_E!I24</f>
        <v>38.856049055999989</v>
      </c>
      <c r="J24" s="8">
        <f>FC_OTH_CP_E!J24+FC_OTH_HH_E!J24+FC_OTH_AFF_E!J24</f>
        <v>49.95799199999999</v>
      </c>
      <c r="K24" s="8">
        <f>FC_OTH_CP_E!K24+FC_OTH_HH_E!K24+FC_OTH_AFF_E!K24</f>
        <v>66.610530792000006</v>
      </c>
      <c r="L24" s="8">
        <f>FC_OTH_CP_E!L24+FC_OTH_HH_E!L24+FC_OTH_AFF_E!L24</f>
        <v>69.386016527999999</v>
      </c>
      <c r="M24" s="8">
        <f>FC_OTH_CP_E!M24+FC_OTH_HH_E!M24+FC_OTH_AFF_E!M24</f>
        <v>73.549057319999974</v>
      </c>
      <c r="N24" s="8">
        <f>FC_OTH_CP_E!N24+FC_OTH_HH_E!N24+FC_OTH_AFF_E!N24</f>
        <v>81.87551452799994</v>
      </c>
      <c r="O24" s="8">
        <f>FC_OTH_CP_E!O24+FC_OTH_HH_E!O24+FC_OTH_AFF_E!O24</f>
        <v>97.140498264000016</v>
      </c>
      <c r="P24" s="8">
        <f>FC_OTH_CP_E!P24+FC_OTH_HH_E!P24+FC_OTH_AFF_E!P24</f>
        <v>102.69146973599993</v>
      </c>
      <c r="Q24" s="8">
        <f>FC_OTH_CP_E!Q24+FC_OTH_HH_E!Q24+FC_OTH_AFF_E!Q24</f>
        <v>87.426110375999968</v>
      </c>
      <c r="R24" s="8">
        <f>FC_OTH_CP_E!R24+FC_OTH_HH_E!R24+FC_OTH_AFF_E!R24</f>
        <v>66.610530791999977</v>
      </c>
      <c r="S24" s="8">
        <f>FC_OTH_CP_E!S24+FC_OTH_HH_E!S24+FC_OTH_AFF_E!S24</f>
        <v>79.100028791999904</v>
      </c>
      <c r="T24" s="8">
        <f>FC_OTH_CP_E!T24+FC_OTH_HH_E!T24+FC_OTH_AFF_E!T24</f>
        <v>87.426485999999969</v>
      </c>
      <c r="U24" s="8">
        <f>FC_OTH_CP_E!U24+FC_OTH_HH_E!U24+FC_OTH_AFF_E!U24</f>
        <v>100.88734766400002</v>
      </c>
      <c r="V24" s="8">
        <f>FC_OTH_CP_E!V24+FC_OTH_HH_E!V24+FC_OTH_AFF_E!V24</f>
        <v>81.458947511999966</v>
      </c>
      <c r="W24" s="8">
        <f>FC_OTH_CP_E!W24+FC_OTH_HH_E!W24+FC_OTH_AFF_E!W24</f>
        <v>58.006487448000016</v>
      </c>
      <c r="X24" s="8">
        <f>FC_OTH_CP_E!X24+FC_OTH_HH_E!X24+FC_OTH_AFF_E!X24</f>
        <v>71.051157719999978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396.50166107999996</v>
      </c>
      <c r="D26" s="27">
        <f t="shared" ref="D26:W26" si="20">SUM(D27,D33)</f>
        <v>353.11276224</v>
      </c>
      <c r="E26" s="27">
        <f t="shared" si="20"/>
        <v>359.90911151999995</v>
      </c>
      <c r="F26" s="27">
        <f t="shared" si="20"/>
        <v>344.71247291999998</v>
      </c>
      <c r="G26" s="27">
        <f t="shared" si="20"/>
        <v>336.79972908000002</v>
      </c>
      <c r="H26" s="27">
        <f t="shared" si="20"/>
        <v>337.26872231999999</v>
      </c>
      <c r="I26" s="27">
        <f t="shared" si="20"/>
        <v>310.43416751999996</v>
      </c>
      <c r="J26" s="27">
        <f t="shared" si="20"/>
        <v>273.70687896000004</v>
      </c>
      <c r="K26" s="27">
        <f t="shared" si="20"/>
        <v>280.64708675999998</v>
      </c>
      <c r="L26" s="27">
        <f t="shared" si="20"/>
        <v>255.35044764</v>
      </c>
      <c r="M26" s="27">
        <f t="shared" si="20"/>
        <v>295.91889515999998</v>
      </c>
      <c r="N26" s="27">
        <f t="shared" si="20"/>
        <v>316.92255011999998</v>
      </c>
      <c r="O26" s="27">
        <f t="shared" si="20"/>
        <v>332.92983672000003</v>
      </c>
      <c r="P26" s="27">
        <f t="shared" si="20"/>
        <v>311.90130827999991</v>
      </c>
      <c r="Q26" s="27">
        <f t="shared" si="20"/>
        <v>337.4942562</v>
      </c>
      <c r="R26" s="27">
        <f t="shared" si="20"/>
        <v>295.28798400000005</v>
      </c>
      <c r="S26" s="27">
        <f t="shared" si="20"/>
        <v>313.43219640000007</v>
      </c>
      <c r="T26" s="27">
        <f t="shared" si="20"/>
        <v>341.7357340800001</v>
      </c>
      <c r="U26" s="27">
        <f t="shared" si="20"/>
        <v>335.27450627999997</v>
      </c>
      <c r="V26" s="27">
        <f t="shared" si="20"/>
        <v>364.41324396000005</v>
      </c>
      <c r="W26" s="27">
        <f t="shared" si="20"/>
        <v>360.39901499999991</v>
      </c>
      <c r="X26" s="27">
        <f t="shared" ref="X26" si="21">SUM(X27,X33)</f>
        <v>368.12406311999996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396.50166107999996</v>
      </c>
      <c r="D33" s="19">
        <f t="shared" ref="D33:W33" si="26">SUM(D34:D50)</f>
        <v>353.11276224</v>
      </c>
      <c r="E33" s="19">
        <f t="shared" si="26"/>
        <v>359.90911151999995</v>
      </c>
      <c r="F33" s="19">
        <f t="shared" si="26"/>
        <v>344.71247291999998</v>
      </c>
      <c r="G33" s="19">
        <f t="shared" si="26"/>
        <v>336.79972908000002</v>
      </c>
      <c r="H33" s="19">
        <f t="shared" si="26"/>
        <v>337.26872231999999</v>
      </c>
      <c r="I33" s="19">
        <f t="shared" si="26"/>
        <v>310.43416751999996</v>
      </c>
      <c r="J33" s="19">
        <f t="shared" si="26"/>
        <v>273.70687896000004</v>
      </c>
      <c r="K33" s="19">
        <f t="shared" si="26"/>
        <v>280.64708675999998</v>
      </c>
      <c r="L33" s="19">
        <f t="shared" si="26"/>
        <v>255.35044764</v>
      </c>
      <c r="M33" s="19">
        <f t="shared" si="26"/>
        <v>295.91889515999998</v>
      </c>
      <c r="N33" s="19">
        <f t="shared" si="26"/>
        <v>316.92255011999998</v>
      </c>
      <c r="O33" s="19">
        <f t="shared" si="26"/>
        <v>332.92983672000003</v>
      </c>
      <c r="P33" s="19">
        <f t="shared" si="26"/>
        <v>311.90130827999991</v>
      </c>
      <c r="Q33" s="19">
        <f t="shared" si="26"/>
        <v>337.4942562</v>
      </c>
      <c r="R33" s="19">
        <f t="shared" si="26"/>
        <v>295.28798400000005</v>
      </c>
      <c r="S33" s="19">
        <f t="shared" si="26"/>
        <v>313.43219640000007</v>
      </c>
      <c r="T33" s="19">
        <f t="shared" si="26"/>
        <v>341.7357340800001</v>
      </c>
      <c r="U33" s="19">
        <f t="shared" si="26"/>
        <v>335.27450627999997</v>
      </c>
      <c r="V33" s="19">
        <f t="shared" si="26"/>
        <v>364.41324396000005</v>
      </c>
      <c r="W33" s="19">
        <f t="shared" si="26"/>
        <v>360.39901499999991</v>
      </c>
      <c r="X33" s="19">
        <f t="shared" ref="X33" si="27">SUM(X34:X50)</f>
        <v>368.12406311999996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208.1455722</v>
      </c>
      <c r="D36" s="8">
        <f>FC_OTH_CP_E!D36+FC_OTH_HH_E!D36+FC_OTH_AFF_E!D36</f>
        <v>205.21384523999998</v>
      </c>
      <c r="E36" s="8">
        <f>FC_OTH_CP_E!E36+FC_OTH_HH_E!E36+FC_OTH_AFF_E!E36</f>
        <v>199.35061848000001</v>
      </c>
      <c r="F36" s="8">
        <f>FC_OTH_CP_E!F36+FC_OTH_HH_E!F36+FC_OTH_AFF_E!F36</f>
        <v>193.48739172000001</v>
      </c>
      <c r="G36" s="8">
        <f>FC_OTH_CP_E!G36+FC_OTH_HH_E!G36+FC_OTH_AFF_E!G36</f>
        <v>172.96598448000003</v>
      </c>
      <c r="H36" s="8">
        <f>FC_OTH_CP_E!H36+FC_OTH_HH_E!H36+FC_OTH_AFF_E!H36</f>
        <v>170.03448468000002</v>
      </c>
      <c r="I36" s="8">
        <f>FC_OTH_CP_E!I36+FC_OTH_HH_E!I36+FC_OTH_AFF_E!I36</f>
        <v>149.51307743999999</v>
      </c>
      <c r="J36" s="8">
        <f>FC_OTH_CP_E!J36+FC_OTH_HH_E!J36+FC_OTH_AFF_E!J36</f>
        <v>105.44744484000005</v>
      </c>
      <c r="K36" s="8">
        <f>FC_OTH_CP_E!K36+FC_OTH_HH_E!K36+FC_OTH_AFF_E!K36</f>
        <v>99.589442759999997</v>
      </c>
      <c r="L36" s="8">
        <f>FC_OTH_CP_E!L36+FC_OTH_HH_E!L36+FC_OTH_AFF_E!L36</f>
        <v>99.589442760000011</v>
      </c>
      <c r="M36" s="8">
        <f>FC_OTH_CP_E!M36+FC_OTH_HH_E!M36+FC_OTH_AFF_E!M36</f>
        <v>108.37667304000001</v>
      </c>
      <c r="N36" s="8">
        <f>FC_OTH_CP_E!N36+FC_OTH_HH_E!N36+FC_OTH_AFF_E!N36</f>
        <v>123.02213256000003</v>
      </c>
      <c r="O36" s="8">
        <f>FC_OTH_CP_E!O36+FC_OTH_HH_E!O36+FC_OTH_AFF_E!O36</f>
        <v>125.95136076000003</v>
      </c>
      <c r="P36" s="8">
        <f>FC_OTH_CP_E!P36+FC_OTH_HH_E!P36+FC_OTH_AFF_E!P36</f>
        <v>108.37667303999999</v>
      </c>
      <c r="Q36" s="8">
        <f>FC_OTH_CP_E!Q36+FC_OTH_HH_E!Q36+FC_OTH_AFF_E!Q36</f>
        <v>102.51844380000001</v>
      </c>
      <c r="R36" s="8">
        <f>FC_OTH_CP_E!R36+FC_OTH_HH_E!R36+FC_OTH_AFF_E!R36</f>
        <v>86.604750000000024</v>
      </c>
      <c r="S36" s="8">
        <f>FC_OTH_CP_E!S36+FC_OTH_HH_E!S36+FC_OTH_AFF_E!S36</f>
        <v>98.151974280000019</v>
      </c>
      <c r="T36" s="8">
        <f>FC_OTH_CP_E!T36+FC_OTH_HH_E!T36+FC_OTH_AFF_E!T36</f>
        <v>108.06160212000002</v>
      </c>
      <c r="U36" s="8">
        <f>FC_OTH_CP_E!U36+FC_OTH_HH_E!U36+FC_OTH_AFF_E!U36</f>
        <v>100.46150999999999</v>
      </c>
      <c r="V36" s="8">
        <f>FC_OTH_CP_E!V36+FC_OTH_HH_E!V36+FC_OTH_AFF_E!V36</f>
        <v>112.00896144000002</v>
      </c>
      <c r="W36" s="8">
        <f>FC_OTH_CP_E!W36+FC_OTH_HH_E!W36+FC_OTH_AFF_E!W36</f>
        <v>95.926487759999986</v>
      </c>
      <c r="X36" s="8">
        <f>FC_OTH_CP_E!X36+FC_OTH_HH_E!X36+FC_OTH_AFF_E!X36</f>
        <v>85.524831359999979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18.27441</v>
      </c>
      <c r="D37" s="8">
        <f>FC_OTH_CP_E!D37+FC_OTH_HH_E!D37+FC_OTH_AFF_E!D37</f>
        <v>9.1372049999999998</v>
      </c>
      <c r="E37" s="8">
        <f>FC_OTH_CP_E!E37+FC_OTH_HH_E!E37+FC_OTH_AFF_E!E37</f>
        <v>9.1372049999999998</v>
      </c>
      <c r="F37" s="8">
        <f>FC_OTH_CP_E!F37+FC_OTH_HH_E!F37+FC_OTH_AFF_E!F37</f>
        <v>6.091553160000001</v>
      </c>
      <c r="G37" s="8">
        <f>FC_OTH_CP_E!G37+FC_OTH_HH_E!G37+FC_OTH_AFF_E!G37</f>
        <v>6.091553160000001</v>
      </c>
      <c r="H37" s="8">
        <f>FC_OTH_CP_E!H37+FC_OTH_HH_E!H37+FC_OTH_AFF_E!H37</f>
        <v>3.0456518399999988</v>
      </c>
      <c r="I37" s="8">
        <f>FC_OTH_CP_E!I37+FC_OTH_HH_E!I37+FC_OTH_AFF_E!I37</f>
        <v>6.091553160000001</v>
      </c>
      <c r="J37" s="8">
        <f>FC_OTH_CP_E!J37+FC_OTH_HH_E!J37+FC_OTH_AFF_E!J37</f>
        <v>3.1040301600000011</v>
      </c>
      <c r="K37" s="8">
        <f>FC_OTH_CP_E!K37+FC_OTH_HH_E!K37+FC_OTH_AFF_E!K37</f>
        <v>3.1040301600000011</v>
      </c>
      <c r="L37" s="8">
        <f>FC_OTH_CP_E!L37+FC_OTH_HH_E!L37+FC_OTH_AFF_E!L37</f>
        <v>3.1040301600000011</v>
      </c>
      <c r="M37" s="8">
        <f>FC_OTH_CP_E!M37+FC_OTH_HH_E!M37+FC_OTH_AFF_E!M37</f>
        <v>3.1040301600000011</v>
      </c>
      <c r="N37" s="8">
        <f>FC_OTH_CP_E!N37+FC_OTH_HH_E!N37+FC_OTH_AFF_E!N37</f>
        <v>3.1040301600000011</v>
      </c>
      <c r="O37" s="8">
        <f>FC_OTH_CP_E!O37+FC_OTH_HH_E!O37+FC_OTH_AFF_E!O37</f>
        <v>3.1040301600000011</v>
      </c>
      <c r="P37" s="8">
        <f>FC_OTH_CP_E!P37+FC_OTH_HH_E!P37+FC_OTH_AFF_E!P37</f>
        <v>3.1040301600000011</v>
      </c>
      <c r="Q37" s="8">
        <f>FC_OTH_CP_E!Q37+FC_OTH_HH_E!Q37+FC_OTH_AFF_E!Q37</f>
        <v>3.1040301600000011</v>
      </c>
      <c r="R37" s="8">
        <f>FC_OTH_CP_E!R37+FC_OTH_HH_E!R37+FC_OTH_AFF_E!R37</f>
        <v>3.0518888400000006</v>
      </c>
      <c r="S37" s="8">
        <f>FC_OTH_CP_E!S37+FC_OTH_HH_E!S37+FC_OTH_AFF_E!S37</f>
        <v>3.0518888400000006</v>
      </c>
      <c r="T37" s="8">
        <f>FC_OTH_CP_E!T37+FC_OTH_HH_E!T37+FC_OTH_AFF_E!T37</f>
        <v>1.8291873599999997</v>
      </c>
      <c r="U37" s="8">
        <f>FC_OTH_CP_E!U37+FC_OTH_HH_E!U37+FC_OTH_AFF_E!U37</f>
        <v>1.5243228</v>
      </c>
      <c r="V37" s="8">
        <f>FC_OTH_CP_E!V37+FC_OTH_HH_E!V37+FC_OTH_AFF_E!V37</f>
        <v>1.5228259199999998</v>
      </c>
      <c r="W37" s="8">
        <f>FC_OTH_CP_E!W37+FC_OTH_HH_E!W37+FC_OTH_AFF_E!W37</f>
        <v>1.2172129199999997</v>
      </c>
      <c r="X37" s="8">
        <f>FC_OTH_CP_E!X37+FC_OTH_HH_E!X37+FC_OTH_AFF_E!X37</f>
        <v>1.5215785199999998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3.0764159999999987</v>
      </c>
      <c r="F38" s="8">
        <f>FC_OTH_CP_E!F38+FC_OTH_HH_E!F38+FC_OTH_AFF_E!F38</f>
        <v>3.0764159999999992</v>
      </c>
      <c r="G38" s="8">
        <f>FC_OTH_CP_E!G38+FC_OTH_HH_E!G38+FC_OTH_AFF_E!G38</f>
        <v>3.0764159999999992</v>
      </c>
      <c r="H38" s="8">
        <f>FC_OTH_CP_E!H38+FC_OTH_HH_E!H38+FC_OTH_AFF_E!H38</f>
        <v>3.0764159999999992</v>
      </c>
      <c r="I38" s="8">
        <f>FC_OTH_CP_E!I38+FC_OTH_HH_E!I38+FC_OTH_AFF_E!I38</f>
        <v>3.0764159999999992</v>
      </c>
      <c r="J38" s="8">
        <f>FC_OTH_CP_E!J38+FC_OTH_HH_E!J38+FC_OTH_AFF_E!J38</f>
        <v>0</v>
      </c>
      <c r="K38" s="8">
        <f>FC_OTH_CP_E!K38+FC_OTH_HH_E!K38+FC_OTH_AFF_E!K38</f>
        <v>3.1353840000000011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1.2542039999999997</v>
      </c>
      <c r="U38" s="8">
        <f>FC_OTH_CP_E!U38+FC_OTH_HH_E!U38+FC_OTH_AFF_E!U38</f>
        <v>1.5676919999999996</v>
      </c>
      <c r="V38" s="8">
        <f>FC_OTH_CP_E!V38+FC_OTH_HH_E!V38+FC_OTH_AFF_E!V38</f>
        <v>1.2542040000000001</v>
      </c>
      <c r="W38" s="8">
        <f>FC_OTH_CP_E!W38+FC_OTH_HH_E!W38+FC_OTH_AFF_E!W38</f>
        <v>1.2542039999999997</v>
      </c>
      <c r="X38" s="8">
        <f>FC_OTH_CP_E!X38+FC_OTH_HH_E!X38+FC_OTH_AFF_E!X38</f>
        <v>1.2542039999999994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6.2784230400000007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3.139211519999999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9.3182399999999994</v>
      </c>
      <c r="D40" s="8">
        <f>FC_OTH_CP_E!D40+FC_OTH_HH_E!D40+FC_OTH_AFF_E!D40</f>
        <v>6.2121600000000008</v>
      </c>
      <c r="E40" s="8">
        <f>FC_OTH_CP_E!E40+FC_OTH_HH_E!E40+FC_OTH_AFF_E!E40</f>
        <v>9.3182400000000012</v>
      </c>
      <c r="F40" s="8">
        <f>FC_OTH_CP_E!F40+FC_OTH_HH_E!F40+FC_OTH_AFF_E!F40</f>
        <v>3.1060799999999991</v>
      </c>
      <c r="G40" s="8">
        <f>FC_OTH_CP_E!G40+FC_OTH_HH_E!G40+FC_OTH_AFF_E!G40</f>
        <v>12.424320000000002</v>
      </c>
      <c r="H40" s="8">
        <f>FC_OTH_CP_E!H40+FC_OTH_HH_E!H40+FC_OTH_AFF_E!H40</f>
        <v>12.424320000000002</v>
      </c>
      <c r="I40" s="8">
        <f>FC_OTH_CP_E!I40+FC_OTH_HH_E!I40+FC_OTH_AFF_E!I40</f>
        <v>12.424320000000002</v>
      </c>
      <c r="J40" s="8">
        <f>FC_OTH_CP_E!J40+FC_OTH_HH_E!J40+FC_OTH_AFF_E!J40</f>
        <v>18.619137720000005</v>
      </c>
      <c r="K40" s="8">
        <f>FC_OTH_CP_E!K40+FC_OTH_HH_E!K40+FC_OTH_AFF_E!K40</f>
        <v>15.516163800000008</v>
      </c>
      <c r="L40" s="8">
        <f>FC_OTH_CP_E!L40+FC_OTH_HH_E!L40+FC_OTH_AFF_E!L40</f>
        <v>12.412931040000005</v>
      </c>
      <c r="M40" s="8">
        <f>FC_OTH_CP_E!M40+FC_OTH_HH_E!M40+FC_OTH_AFF_E!M40</f>
        <v>15.515904960000002</v>
      </c>
      <c r="N40" s="8">
        <f>FC_OTH_CP_E!N40+FC_OTH_HH_E!N40+FC_OTH_AFF_E!N40</f>
        <v>12.412931040000005</v>
      </c>
      <c r="O40" s="8">
        <f>FC_OTH_CP_E!O40+FC_OTH_HH_E!O40+FC_OTH_AFF_E!O40</f>
        <v>9.3096982799999992</v>
      </c>
      <c r="P40" s="8">
        <f>FC_OTH_CP_E!P40+FC_OTH_HH_E!P40+FC_OTH_AFF_E!P40</f>
        <v>18.619137720000005</v>
      </c>
      <c r="Q40" s="8">
        <f>FC_OTH_CP_E!Q40+FC_OTH_HH_E!Q40+FC_OTH_AFF_E!Q40</f>
        <v>34.135301520000013</v>
      </c>
      <c r="R40" s="8">
        <f>FC_OTH_CP_E!R40+FC_OTH_HH_E!R40+FC_OTH_AFF_E!R40</f>
        <v>37.307385719999992</v>
      </c>
      <c r="S40" s="8">
        <f>FC_OTH_CP_E!S40+FC_OTH_HH_E!S40+FC_OTH_AFF_E!S40</f>
        <v>24.848640000000003</v>
      </c>
      <c r="T40" s="8">
        <f>FC_OTH_CP_E!T40+FC_OTH_HH_E!T40+FC_OTH_AFF_E!T40</f>
        <v>26.11514412</v>
      </c>
      <c r="U40" s="8">
        <f>FC_OTH_CP_E!U40+FC_OTH_HH_E!U40+FC_OTH_AFF_E!U40</f>
        <v>20.849303160000002</v>
      </c>
      <c r="V40" s="8">
        <f>FC_OTH_CP_E!V40+FC_OTH_HH_E!V40+FC_OTH_AFF_E!V40</f>
        <v>29.873500920000005</v>
      </c>
      <c r="W40" s="8">
        <f>FC_OTH_CP_E!W40+FC_OTH_HH_E!W40+FC_OTH_AFF_E!W40</f>
        <v>28.317613680000004</v>
      </c>
      <c r="X40" s="8">
        <f>FC_OTH_CP_E!X40+FC_OTH_HH_E!X40+FC_OTH_AFF_E!X40</f>
        <v>28.006488000000004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123.62992199999997</v>
      </c>
      <c r="D43" s="8">
        <f>FC_OTH_CP_E!D43+FC_OTH_HH_E!D43+FC_OTH_AFF_E!D43</f>
        <v>104.60993400000002</v>
      </c>
      <c r="E43" s="8">
        <f>FC_OTH_CP_E!E43+FC_OTH_HH_E!E43+FC_OTH_AFF_E!E43</f>
        <v>120.46001291999997</v>
      </c>
      <c r="F43" s="8">
        <f>FC_OTH_CP_E!F43+FC_OTH_HH_E!F43+FC_OTH_AFF_E!F43</f>
        <v>117.28983708</v>
      </c>
      <c r="G43" s="8">
        <f>FC_OTH_CP_E!G43+FC_OTH_HH_E!G43+FC_OTH_AFF_E!G43</f>
        <v>123.62992200000001</v>
      </c>
      <c r="H43" s="8">
        <f>FC_OTH_CP_E!H43+FC_OTH_HH_E!H43+FC_OTH_AFF_E!H43</f>
        <v>136.30982508</v>
      </c>
      <c r="I43" s="8">
        <f>FC_OTH_CP_E!I43+FC_OTH_HH_E!I43+FC_OTH_AFF_E!I43</f>
        <v>133.13964924000001</v>
      </c>
      <c r="J43" s="8">
        <f>FC_OTH_CP_E!J43+FC_OTH_HH_E!J43+FC_OTH_AFF_E!J43</f>
        <v>137.23414847999996</v>
      </c>
      <c r="K43" s="8">
        <f>FC_OTH_CP_E!K43+FC_OTH_HH_E!K43+FC_OTH_AFF_E!K43</f>
        <v>149.99994828000001</v>
      </c>
      <c r="L43" s="8">
        <f>FC_OTH_CP_E!L43+FC_OTH_HH_E!L43+FC_OTH_AFF_E!L43</f>
        <v>134.04263183999998</v>
      </c>
      <c r="M43" s="8">
        <f>FC_OTH_CP_E!M43+FC_OTH_HH_E!M43+FC_OTH_AFF_E!M43</f>
        <v>162.76601483999994</v>
      </c>
      <c r="N43" s="8">
        <f>FC_OTH_CP_E!N43+FC_OTH_HH_E!N43+FC_OTH_AFF_E!N43</f>
        <v>169.14904811999995</v>
      </c>
      <c r="O43" s="8">
        <f>FC_OTH_CP_E!O43+FC_OTH_HH_E!O43+FC_OTH_AFF_E!O43</f>
        <v>191.48939784000001</v>
      </c>
      <c r="P43" s="8">
        <f>FC_OTH_CP_E!P43+FC_OTH_HH_E!P43+FC_OTH_AFF_E!P43</f>
        <v>178.72333127999997</v>
      </c>
      <c r="Q43" s="8">
        <f>FC_OTH_CP_E!Q43+FC_OTH_HH_E!Q43+FC_OTH_AFF_E!Q43</f>
        <v>194.68091447999996</v>
      </c>
      <c r="R43" s="8">
        <f>FC_OTH_CP_E!R43+FC_OTH_HH_E!R43+FC_OTH_AFF_E!R43</f>
        <v>168.32395944000001</v>
      </c>
      <c r="S43" s="8">
        <f>FC_OTH_CP_E!S43+FC_OTH_HH_E!S43+FC_OTH_AFF_E!S43</f>
        <v>187.37969328000003</v>
      </c>
      <c r="T43" s="8">
        <f>FC_OTH_CP_E!T43+FC_OTH_HH_E!T43+FC_OTH_AFF_E!T43</f>
        <v>202.94140464000006</v>
      </c>
      <c r="U43" s="8">
        <f>FC_OTH_CP_E!U43+FC_OTH_HH_E!U43+FC_OTH_AFF_E!U43</f>
        <v>210.56433839999997</v>
      </c>
      <c r="V43" s="8">
        <f>FC_OTH_CP_E!V43+FC_OTH_HH_E!V43+FC_OTH_AFF_E!V43</f>
        <v>219.13907183999999</v>
      </c>
      <c r="W43" s="8">
        <f>FC_OTH_CP_E!W43+FC_OTH_HH_E!W43+FC_OTH_AFF_E!W43</f>
        <v>233.06714495999995</v>
      </c>
      <c r="X43" s="8">
        <f>FC_OTH_CP_E!X43+FC_OTH_HH_E!X43+FC_OTH_AFF_E!X43</f>
        <v>251.50906403999994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37.133516880000002</v>
      </c>
      <c r="D44" s="8">
        <f>FC_OTH_CP_E!D44+FC_OTH_HH_E!D44+FC_OTH_AFF_E!D44</f>
        <v>21.661194960000003</v>
      </c>
      <c r="E44" s="8">
        <f>FC_OTH_CP_E!E44+FC_OTH_HH_E!E44+FC_OTH_AFF_E!E44</f>
        <v>18.566619120000002</v>
      </c>
      <c r="F44" s="8">
        <f>FC_OTH_CP_E!F44+FC_OTH_HH_E!F44+FC_OTH_AFF_E!F44</f>
        <v>21.661194960000003</v>
      </c>
      <c r="G44" s="8">
        <f>FC_OTH_CP_E!G44+FC_OTH_HH_E!G44+FC_OTH_AFF_E!G44</f>
        <v>15.472321919999999</v>
      </c>
      <c r="H44" s="8">
        <f>FC_OTH_CP_E!H44+FC_OTH_HH_E!H44+FC_OTH_AFF_E!H44</f>
        <v>12.378024720000001</v>
      </c>
      <c r="I44" s="8">
        <f>FC_OTH_CP_E!I44+FC_OTH_HH_E!I44+FC_OTH_AFF_E!I44</f>
        <v>6.1891516800000002</v>
      </c>
      <c r="J44" s="8">
        <f>FC_OTH_CP_E!J44+FC_OTH_HH_E!J44+FC_OTH_AFF_E!J44</f>
        <v>9.3021177600000016</v>
      </c>
      <c r="K44" s="8">
        <f>FC_OTH_CP_E!K44+FC_OTH_HH_E!K44+FC_OTH_AFF_E!K44</f>
        <v>9.3021177600000016</v>
      </c>
      <c r="L44" s="8">
        <f>FC_OTH_CP_E!L44+FC_OTH_HH_E!L44+FC_OTH_AFF_E!L44</f>
        <v>6.2014118400000022</v>
      </c>
      <c r="M44" s="8">
        <f>FC_OTH_CP_E!M44+FC_OTH_HH_E!M44+FC_OTH_AFF_E!M44</f>
        <v>6.1562721600000012</v>
      </c>
      <c r="N44" s="8">
        <f>FC_OTH_CP_E!N44+FC_OTH_HH_E!N44+FC_OTH_AFF_E!N44</f>
        <v>9.2344082400000023</v>
      </c>
      <c r="O44" s="8">
        <f>FC_OTH_CP_E!O44+FC_OTH_HH_E!O44+FC_OTH_AFF_E!O44</f>
        <v>3.0753496800000004</v>
      </c>
      <c r="P44" s="8">
        <f>FC_OTH_CP_E!P44+FC_OTH_HH_E!P44+FC_OTH_AFF_E!P44</f>
        <v>3.0781360800000006</v>
      </c>
      <c r="Q44" s="8">
        <f>FC_OTH_CP_E!Q44+FC_OTH_HH_E!Q44+FC_OTH_AFF_E!Q44</f>
        <v>3.0555662400000001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1.5341918399999999</v>
      </c>
      <c r="U44" s="8">
        <f>FC_OTH_CP_E!U44+FC_OTH_HH_E!U44+FC_OTH_AFF_E!U44</f>
        <v>0.30733992000000004</v>
      </c>
      <c r="V44" s="8">
        <f>FC_OTH_CP_E!V44+FC_OTH_HH_E!V44+FC_OTH_AFF_E!V44</f>
        <v>0.6146798400000002</v>
      </c>
      <c r="W44" s="8">
        <f>FC_OTH_CP_E!W44+FC_OTH_HH_E!W44+FC_OTH_AFF_E!W44</f>
        <v>0.61635168000000018</v>
      </c>
      <c r="X44" s="8">
        <f>FC_OTH_CP_E!X44+FC_OTH_HH_E!X44+FC_OTH_AFF_E!X44</f>
        <v>0.30789720000000004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373.22207999999995</v>
      </c>
      <c r="D51" s="27">
        <f>FC_OTH_CP_E!D51+FC_OTH_HH_E!D51+FC_OTH_AFF_E!D51</f>
        <v>397.60875000000004</v>
      </c>
      <c r="E51" s="27">
        <f>FC_OTH_CP_E!E51+FC_OTH_HH_E!E51+FC_OTH_AFF_E!E51</f>
        <v>414.67436999999995</v>
      </c>
      <c r="F51" s="27">
        <f>FC_OTH_CP_E!F51+FC_OTH_HH_E!F51+FC_OTH_AFF_E!F51</f>
        <v>431.99243999999987</v>
      </c>
      <c r="G51" s="27">
        <f>FC_OTH_CP_E!G51+FC_OTH_HH_E!G51+FC_OTH_AFF_E!G51</f>
        <v>491.67161999999996</v>
      </c>
      <c r="H51" s="27">
        <f>FC_OTH_CP_E!H51+FC_OTH_HH_E!H51+FC_OTH_AFF_E!H51</f>
        <v>501.46668</v>
      </c>
      <c r="I51" s="27">
        <f>FC_OTH_CP_E!I51+FC_OTH_HH_E!I51+FC_OTH_AFF_E!I51</f>
        <v>544.02974999999981</v>
      </c>
      <c r="J51" s="27">
        <f>FC_OTH_CP_E!J51+FC_OTH_HH_E!J51+FC_OTH_AFF_E!J51</f>
        <v>608.80842000000007</v>
      </c>
      <c r="K51" s="27">
        <f>FC_OTH_CP_E!K51+FC_OTH_HH_E!K51+FC_OTH_AFF_E!K51</f>
        <v>583.86635999999999</v>
      </c>
      <c r="L51" s="27">
        <f>FC_OTH_CP_E!L51+FC_OTH_HH_E!L51+FC_OTH_AFF_E!L51</f>
        <v>550.29051000000004</v>
      </c>
      <c r="M51" s="27">
        <f>FC_OTH_CP_E!M51+FC_OTH_HH_E!M51+FC_OTH_AFF_E!M51</f>
        <v>601.23491999999987</v>
      </c>
      <c r="N51" s="27">
        <f>FC_OTH_CP_E!N51+FC_OTH_HH_E!N51+FC_OTH_AFF_E!N51</f>
        <v>552.71402999999987</v>
      </c>
      <c r="O51" s="27">
        <f>FC_OTH_CP_E!O51+FC_OTH_HH_E!O51+FC_OTH_AFF_E!O51</f>
        <v>531.50823000000003</v>
      </c>
      <c r="P51" s="27">
        <f>FC_OTH_CP_E!P51+FC_OTH_HH_E!P51+FC_OTH_AFF_E!P51</f>
        <v>497.88189000000017</v>
      </c>
      <c r="Q51" s="27">
        <f>FC_OTH_CP_E!Q51+FC_OTH_HH_E!Q51+FC_OTH_AFF_E!Q51</f>
        <v>457.23743999999959</v>
      </c>
      <c r="R51" s="27">
        <f>FC_OTH_CP_E!R51+FC_OTH_HH_E!R51+FC_OTH_AFF_E!R51</f>
        <v>481.52312999999964</v>
      </c>
      <c r="S51" s="27">
        <f>FC_OTH_CP_E!S51+FC_OTH_HH_E!S51+FC_OTH_AFF_E!S51</f>
        <v>545.8473899999999</v>
      </c>
      <c r="T51" s="27">
        <f>FC_OTH_CP_E!T51+FC_OTH_HH_E!T51+FC_OTH_AFF_E!T51</f>
        <v>574.02808056000049</v>
      </c>
      <c r="U51" s="27">
        <f>FC_OTH_CP_E!U51+FC_OTH_HH_E!U51+FC_OTH_AFF_E!U51</f>
        <v>607.7438888400003</v>
      </c>
      <c r="V51" s="27">
        <f>FC_OTH_CP_E!V51+FC_OTH_HH_E!V51+FC_OTH_AFF_E!V51</f>
        <v>596.90469564000057</v>
      </c>
      <c r="W51" s="27">
        <f>FC_OTH_CP_E!W51+FC_OTH_HH_E!W51+FC_OTH_AFF_E!W51</f>
        <v>620.01013140000009</v>
      </c>
      <c r="X51" s="27">
        <f>FC_OTH_CP_E!X51+FC_OTH_HH_E!X51+FC_OTH_AFF_E!X51</f>
        <v>742.20239412000035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2690.6882688000005</v>
      </c>
      <c r="D61" s="49">
        <f t="shared" si="31"/>
        <v>2752.9600895999993</v>
      </c>
      <c r="E61" s="49">
        <f t="shared" si="31"/>
        <v>2707.5524918400006</v>
      </c>
      <c r="F61" s="49">
        <f t="shared" si="31"/>
        <v>2717.0526448800001</v>
      </c>
      <c r="G61" s="49">
        <f t="shared" si="31"/>
        <v>2722.6176415199998</v>
      </c>
      <c r="H61" s="49">
        <f t="shared" si="31"/>
        <v>2781.8362403999995</v>
      </c>
      <c r="I61" s="49">
        <f t="shared" si="31"/>
        <v>2867.5706875199994</v>
      </c>
      <c r="J61" s="49">
        <f t="shared" si="31"/>
        <v>2769.1688001599991</v>
      </c>
      <c r="K61" s="49">
        <f t="shared" si="31"/>
        <v>2878.4542197600003</v>
      </c>
      <c r="L61" s="49">
        <f t="shared" si="31"/>
        <v>2931.3129585599986</v>
      </c>
      <c r="M61" s="49">
        <f t="shared" si="31"/>
        <v>2887.1399541599994</v>
      </c>
      <c r="N61" s="49">
        <f t="shared" si="31"/>
        <v>2832.8176447199994</v>
      </c>
      <c r="O61" s="49">
        <f t="shared" si="31"/>
        <v>2845.2830918399982</v>
      </c>
      <c r="P61" s="49">
        <f t="shared" si="31"/>
        <v>2755.7266262399994</v>
      </c>
      <c r="Q61" s="49">
        <f t="shared" si="31"/>
        <v>2608.3639814399994</v>
      </c>
      <c r="R61" s="49">
        <f t="shared" si="31"/>
        <v>2520.6402009599988</v>
      </c>
      <c r="S61" s="49">
        <f t="shared" si="31"/>
        <v>2498.8153125600006</v>
      </c>
      <c r="T61" s="49">
        <f t="shared" si="31"/>
        <v>2429.0943465599985</v>
      </c>
      <c r="U61" s="49">
        <f t="shared" si="31"/>
        <v>2480.3564234399992</v>
      </c>
      <c r="V61" s="49">
        <f t="shared" si="31"/>
        <v>2391.6870230400027</v>
      </c>
      <c r="W61" s="49">
        <f t="shared" si="31"/>
        <v>2406.8646655200027</v>
      </c>
      <c r="X61" s="49">
        <f t="shared" si="31"/>
        <v>2422.8567014399991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2690.6882688000005</v>
      </c>
      <c r="D62" s="52">
        <f>FC_OTH_CP_E!D62+FC_OTH_HH_E!D62+FC_OTH_AFF_E!D62</f>
        <v>2752.9600895999993</v>
      </c>
      <c r="E62" s="52">
        <f>FC_OTH_CP_E!E62+FC_OTH_HH_E!E62+FC_OTH_AFF_E!E62</f>
        <v>2705.6961792000006</v>
      </c>
      <c r="F62" s="52">
        <f>FC_OTH_CP_E!F62+FC_OTH_HH_E!F62+FC_OTH_AFF_E!F62</f>
        <v>2714.4319104000001</v>
      </c>
      <c r="G62" s="52">
        <f>FC_OTH_CP_E!G62+FC_OTH_HH_E!G62+FC_OTH_AFF_E!G62</f>
        <v>2720.8157759999999</v>
      </c>
      <c r="H62" s="52">
        <f>FC_OTH_CP_E!H62+FC_OTH_HH_E!H62+FC_OTH_AFF_E!H62</f>
        <v>2776.9279103999997</v>
      </c>
      <c r="I62" s="52">
        <f>FC_OTH_CP_E!I62+FC_OTH_HH_E!I62+FC_OTH_AFF_E!I62</f>
        <v>2862.6079103999996</v>
      </c>
      <c r="J62" s="52">
        <f>FC_OTH_CP_E!J62+FC_OTH_HH_E!J62+FC_OTH_AFF_E!J62</f>
        <v>2763.8239103999995</v>
      </c>
      <c r="K62" s="52">
        <f>FC_OTH_CP_E!K62+FC_OTH_HH_E!K62+FC_OTH_AFF_E!K62</f>
        <v>2868.8796864000001</v>
      </c>
      <c r="L62" s="52">
        <f>FC_OTH_CP_E!L62+FC_OTH_HH_E!L62+FC_OTH_AFF_E!L62</f>
        <v>2924.0959103999985</v>
      </c>
      <c r="M62" s="52">
        <f>FC_OTH_CP_E!M62+FC_OTH_HH_E!M62+FC_OTH_AFF_E!M62</f>
        <v>2875.5998207999992</v>
      </c>
      <c r="N62" s="52">
        <f>FC_OTH_CP_E!N62+FC_OTH_HH_E!N62+FC_OTH_AFF_E!N62</f>
        <v>2821.1682239999991</v>
      </c>
      <c r="O62" s="52">
        <f>FC_OTH_CP_E!O62+FC_OTH_HH_E!O62+FC_OTH_AFF_E!O62</f>
        <v>2837.5199999999982</v>
      </c>
      <c r="P62" s="52">
        <f>FC_OTH_CP_E!P62+FC_OTH_HH_E!P62+FC_OTH_AFF_E!P62</f>
        <v>2747.472134399999</v>
      </c>
      <c r="Q62" s="52">
        <f>FC_OTH_CP_E!Q62+FC_OTH_HH_E!Q62+FC_OTH_AFF_E!Q62</f>
        <v>2594.7040895999994</v>
      </c>
      <c r="R62" s="52">
        <f>FC_OTH_CP_E!R62+FC_OTH_HH_E!R62+FC_OTH_AFF_E!R62</f>
        <v>2503.3123583999986</v>
      </c>
      <c r="S62" s="52">
        <f>FC_OTH_CP_E!S62+FC_OTH_HH_E!S62+FC_OTH_AFF_E!S62</f>
        <v>2479.9041792000003</v>
      </c>
      <c r="T62" s="52">
        <f>FC_OTH_CP_E!T62+FC_OTH_HH_E!T62+FC_OTH_AFF_E!T62</f>
        <v>2410.2400895999986</v>
      </c>
      <c r="U62" s="52">
        <f>FC_OTH_CP_E!U62+FC_OTH_HH_E!U62+FC_OTH_AFF_E!U62</f>
        <v>2460.3038207999994</v>
      </c>
      <c r="V62" s="52">
        <f>FC_OTH_CP_E!V62+FC_OTH_HH_E!V62+FC_OTH_AFF_E!V62</f>
        <v>2368.9120896000027</v>
      </c>
      <c r="W62" s="52">
        <f>FC_OTH_CP_E!W62+FC_OTH_HH_E!W62+FC_OTH_AFF_E!W62</f>
        <v>2384.1441792000028</v>
      </c>
      <c r="X62" s="52">
        <f>FC_OTH_CP_E!X62+FC_OTH_HH_E!X62+FC_OTH_AFF_E!X62</f>
        <v>2391.7602239999992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3.0518207999999998</v>
      </c>
      <c r="I63" s="52">
        <f>FC_OTH_CP_E!I63+FC_OTH_HH_E!I63+FC_OTH_AFF_E!I63</f>
        <v>3.0518207999999998</v>
      </c>
      <c r="J63" s="52">
        <f>FC_OTH_CP_E!J63+FC_OTH_HH_E!J63+FC_OTH_AFF_E!J63</f>
        <v>3.0518207999999989</v>
      </c>
      <c r="K63" s="52">
        <f>FC_OTH_CP_E!K63+FC_OTH_HH_E!K63+FC_OTH_AFF_E!K63</f>
        <v>6.8991552</v>
      </c>
      <c r="L63" s="52">
        <f>FC_OTH_CP_E!L63+FC_OTH_HH_E!L63+FC_OTH_AFF_E!L63</f>
        <v>3.4497792000000005</v>
      </c>
      <c r="M63" s="52">
        <f>FC_OTH_CP_E!M63+FC_OTH_HH_E!M63+FC_OTH_AFF_E!M63</f>
        <v>6.8991552000000018</v>
      </c>
      <c r="N63" s="52">
        <f>FC_OTH_CP_E!N63+FC_OTH_HH_E!N63+FC_OTH_AFF_E!N63</f>
        <v>6.8991552000000009</v>
      </c>
      <c r="O63" s="52">
        <f>FC_OTH_CP_E!O63+FC_OTH_HH_E!O63+FC_OTH_AFF_E!O63</f>
        <v>3.4497792000000018</v>
      </c>
      <c r="P63" s="52">
        <f>FC_OTH_CP_E!P63+FC_OTH_HH_E!P63+FC_OTH_AFF_E!P63</f>
        <v>3.4497792000000009</v>
      </c>
      <c r="Q63" s="52">
        <f>FC_OTH_CP_E!Q63+FC_OTH_HH_E!Q63+FC_OTH_AFF_E!Q63</f>
        <v>3.4497791999999983</v>
      </c>
      <c r="R63" s="52">
        <f>FC_OTH_CP_E!R63+FC_OTH_HH_E!R63+FC_OTH_AFF_E!R63</f>
        <v>6.8991551999999992</v>
      </c>
      <c r="S63" s="52">
        <f>FC_OTH_CP_E!S63+FC_OTH_HH_E!S63+FC_OTH_AFF_E!S63</f>
        <v>6.8991552000000071</v>
      </c>
      <c r="T63" s="52">
        <f>FC_OTH_CP_E!T63+FC_OTH_HH_E!T63+FC_OTH_AFF_E!T63</f>
        <v>7.9341695999999837</v>
      </c>
      <c r="U63" s="52">
        <f>FC_OTH_CP_E!U63+FC_OTH_HH_E!U63+FC_OTH_AFF_E!U63</f>
        <v>8.9687807999999958</v>
      </c>
      <c r="V63" s="52">
        <f>FC_OTH_CP_E!V63+FC_OTH_HH_E!V63+FC_OTH_AFF_E!V63</f>
        <v>12.073420799999985</v>
      </c>
      <c r="W63" s="52">
        <f>FC_OTH_CP_E!W63+FC_OTH_HH_E!W63+FC_OTH_AFF_E!W63</f>
        <v>12.073420799999994</v>
      </c>
      <c r="X63" s="52">
        <f>FC_OTH_CP_E!X63+FC_OTH_HH_E!X63+FC_OTH_AFF_E!X63</f>
        <v>17.937964799999985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1.8563126400000001</v>
      </c>
      <c r="F64" s="52">
        <f>FC_OTH_CP_E!F64+FC_OTH_HH_E!F64+FC_OTH_AFF_E!F64</f>
        <v>2.6207344800000003</v>
      </c>
      <c r="G64" s="52">
        <f>FC_OTH_CP_E!G64+FC_OTH_HH_E!G64+FC_OTH_AFF_E!G64</f>
        <v>1.8018655200000002</v>
      </c>
      <c r="H64" s="52">
        <f>FC_OTH_CP_E!H64+FC_OTH_HH_E!H64+FC_OTH_AFF_E!H64</f>
        <v>1.8565092000000003</v>
      </c>
      <c r="I64" s="52">
        <f>FC_OTH_CP_E!I64+FC_OTH_HH_E!I64+FC_OTH_AFF_E!I64</f>
        <v>1.9109563199999999</v>
      </c>
      <c r="J64" s="52">
        <f>FC_OTH_CP_E!J64+FC_OTH_HH_E!J64+FC_OTH_AFF_E!J64</f>
        <v>2.2930689600000003</v>
      </c>
      <c r="K64" s="52">
        <f>FC_OTH_CP_E!K64+FC_OTH_HH_E!K64+FC_OTH_AFF_E!K64</f>
        <v>2.6753781600000002</v>
      </c>
      <c r="L64" s="52">
        <f>FC_OTH_CP_E!L64+FC_OTH_HH_E!L64+FC_OTH_AFF_E!L64</f>
        <v>3.76726896</v>
      </c>
      <c r="M64" s="52">
        <f>FC_OTH_CP_E!M64+FC_OTH_HH_E!M64+FC_OTH_AFF_E!M64</f>
        <v>4.6409781599999995</v>
      </c>
      <c r="N64" s="52">
        <f>FC_OTH_CP_E!N64+FC_OTH_HH_E!N64+FC_OTH_AFF_E!N64</f>
        <v>4.7502655200000019</v>
      </c>
      <c r="O64" s="52">
        <f>FC_OTH_CP_E!O64+FC_OTH_HH_E!O64+FC_OTH_AFF_E!O64</f>
        <v>4.3133126399999995</v>
      </c>
      <c r="P64" s="52">
        <f>FC_OTH_CP_E!P64+FC_OTH_HH_E!P64+FC_OTH_AFF_E!P64</f>
        <v>4.8047126400000009</v>
      </c>
      <c r="Q64" s="52">
        <f>FC_OTH_CP_E!Q64+FC_OTH_HH_E!Q64+FC_OTH_AFF_E!Q64</f>
        <v>10.210112640000002</v>
      </c>
      <c r="R64" s="52">
        <f>FC_OTH_CP_E!R64+FC_OTH_HH_E!R64+FC_OTH_AFF_E!R64</f>
        <v>10.428687360000001</v>
      </c>
      <c r="S64" s="52">
        <f>FC_OTH_CP_E!S64+FC_OTH_HH_E!S64+FC_OTH_AFF_E!S64</f>
        <v>12.011978160000007</v>
      </c>
      <c r="T64" s="52">
        <f>FC_OTH_CP_E!T64+FC_OTH_HH_E!T64+FC_OTH_AFF_E!T64</f>
        <v>10.920087359999998</v>
      </c>
      <c r="U64" s="52">
        <f>FC_OTH_CP_E!U64+FC_OTH_HH_E!U64+FC_OTH_AFF_E!U64</f>
        <v>11.083821840000004</v>
      </c>
      <c r="V64" s="52">
        <f>FC_OTH_CP_E!V64+FC_OTH_HH_E!V64+FC_OTH_AFF_E!V64</f>
        <v>10.701512640000008</v>
      </c>
      <c r="W64" s="52">
        <f>FC_OTH_CP_E!W64+FC_OTH_HH_E!W64+FC_OTH_AFF_E!W64</f>
        <v>10.647065519999996</v>
      </c>
      <c r="X64" s="52">
        <f>FC_OTH_CP_E!X64+FC_OTH_HH_E!X64+FC_OTH_AFF_E!X64</f>
        <v>13.158512640000001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315.6789114</v>
      </c>
      <c r="D2" s="21">
        <f t="shared" ref="D2:X2" si="0">SUM(D3,D17,D22,D25,D26,D51,D52)</f>
        <v>272.36534435999994</v>
      </c>
      <c r="E2" s="21">
        <f t="shared" si="0"/>
        <v>311.58969551999996</v>
      </c>
      <c r="F2" s="21">
        <f t="shared" si="0"/>
        <v>301.74478380000005</v>
      </c>
      <c r="G2" s="21">
        <f t="shared" si="0"/>
        <v>327.47220547200004</v>
      </c>
      <c r="H2" s="21">
        <f t="shared" si="0"/>
        <v>345.18161483999995</v>
      </c>
      <c r="I2" s="21">
        <f t="shared" si="0"/>
        <v>419.55001113599985</v>
      </c>
      <c r="J2" s="21">
        <f t="shared" si="0"/>
        <v>397.85393426400003</v>
      </c>
      <c r="K2" s="21">
        <f t="shared" si="0"/>
        <v>349.58853345599999</v>
      </c>
      <c r="L2" s="21">
        <f t="shared" si="0"/>
        <v>352.03592275200026</v>
      </c>
      <c r="M2" s="21">
        <f t="shared" si="0"/>
        <v>367.60599669600015</v>
      </c>
      <c r="N2" s="21">
        <f t="shared" si="0"/>
        <v>393.0804912960001</v>
      </c>
      <c r="O2" s="21">
        <f t="shared" si="0"/>
        <v>324.88742649600022</v>
      </c>
      <c r="P2" s="21">
        <f t="shared" si="0"/>
        <v>352.5113303280001</v>
      </c>
      <c r="Q2" s="21">
        <f t="shared" si="0"/>
        <v>309.77472254399993</v>
      </c>
      <c r="R2" s="21">
        <f t="shared" si="0"/>
        <v>277.68165314400022</v>
      </c>
      <c r="S2" s="21">
        <f t="shared" si="0"/>
        <v>314.90964107999997</v>
      </c>
      <c r="T2" s="21">
        <f t="shared" si="0"/>
        <v>330.02766338400005</v>
      </c>
      <c r="U2" s="21">
        <f t="shared" si="0"/>
        <v>344.19285151200012</v>
      </c>
      <c r="V2" s="21">
        <f t="shared" si="0"/>
        <v>317.71727107200007</v>
      </c>
      <c r="W2" s="21">
        <f t="shared" si="0"/>
        <v>263.44850227200016</v>
      </c>
      <c r="X2" s="21">
        <f t="shared" si="0"/>
        <v>292.38061024800004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180.21602447999999</v>
      </c>
      <c r="D3" s="24">
        <f t="shared" si="1"/>
        <v>149.00366447999994</v>
      </c>
      <c r="E3" s="24">
        <f t="shared" si="1"/>
        <v>174.37455359999996</v>
      </c>
      <c r="F3" s="24">
        <f t="shared" si="1"/>
        <v>176.55425279999997</v>
      </c>
      <c r="G3" s="24">
        <f t="shared" si="1"/>
        <v>170.01515520000001</v>
      </c>
      <c r="H3" s="24">
        <f t="shared" si="1"/>
        <v>199.13640047999993</v>
      </c>
      <c r="I3" s="24">
        <f t="shared" si="1"/>
        <v>268.8860836799999</v>
      </c>
      <c r="J3" s="24">
        <f t="shared" si="1"/>
        <v>196.17119999999997</v>
      </c>
      <c r="K3" s="24">
        <f t="shared" si="1"/>
        <v>140.92888175999997</v>
      </c>
      <c r="L3" s="24">
        <f t="shared" si="1"/>
        <v>174.71188116000019</v>
      </c>
      <c r="M3" s="24">
        <f t="shared" si="1"/>
        <v>173.28236976000011</v>
      </c>
      <c r="N3" s="24">
        <f t="shared" si="1"/>
        <v>202.42617732000005</v>
      </c>
      <c r="O3" s="24">
        <f t="shared" si="1"/>
        <v>123.96202416000014</v>
      </c>
      <c r="P3" s="24">
        <f t="shared" si="1"/>
        <v>150.18494400000003</v>
      </c>
      <c r="Q3" s="24">
        <f t="shared" si="1"/>
        <v>128.72995199999997</v>
      </c>
      <c r="R3" s="24">
        <f t="shared" si="1"/>
        <v>102.72306384000014</v>
      </c>
      <c r="S3" s="24">
        <f t="shared" si="1"/>
        <v>126.61225991999991</v>
      </c>
      <c r="T3" s="24">
        <f t="shared" si="1"/>
        <v>131.34855708000003</v>
      </c>
      <c r="U3" s="24">
        <f t="shared" si="1"/>
        <v>131.84750412000002</v>
      </c>
      <c r="V3" s="24">
        <f t="shared" si="1"/>
        <v>113.69146859999995</v>
      </c>
      <c r="W3" s="24">
        <f t="shared" si="1"/>
        <v>75.209049000000164</v>
      </c>
      <c r="X3" s="24">
        <f t="shared" si="1"/>
        <v>92.45089440000001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16.687064160000002</v>
      </c>
      <c r="L4" s="19">
        <f t="shared" si="2"/>
        <v>54.829461960000074</v>
      </c>
      <c r="M4" s="19">
        <f t="shared" si="2"/>
        <v>38.142056160000045</v>
      </c>
      <c r="N4" s="19">
        <f t="shared" si="2"/>
        <v>200.24647812000006</v>
      </c>
      <c r="O4" s="19">
        <f t="shared" si="2"/>
        <v>123.96202416000014</v>
      </c>
      <c r="P4" s="19">
        <f t="shared" si="2"/>
        <v>150.18494400000003</v>
      </c>
      <c r="Q4" s="19">
        <f t="shared" si="2"/>
        <v>128.72995199999997</v>
      </c>
      <c r="R4" s="19">
        <f t="shared" si="2"/>
        <v>102.72306384000014</v>
      </c>
      <c r="S4" s="19">
        <f t="shared" si="2"/>
        <v>126.61225991999991</v>
      </c>
      <c r="T4" s="19">
        <f t="shared" si="2"/>
        <v>130.91230152000003</v>
      </c>
      <c r="U4" s="19">
        <f t="shared" si="2"/>
        <v>131.62920336000002</v>
      </c>
      <c r="V4" s="19">
        <f t="shared" si="2"/>
        <v>113.47316783999995</v>
      </c>
      <c r="W4" s="19">
        <f t="shared" si="2"/>
        <v>74.772793440000157</v>
      </c>
      <c r="X4" s="19">
        <f t="shared" si="2"/>
        <v>92.45089440000001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16.687064160000002</v>
      </c>
      <c r="L7" s="8">
        <f>FC_OTH_CP_SH_E!L7+FC_OTH_CP_SC_E!L7+FC_OTH_CP_HW_E!L7+FC_OTH_CP_CA_E!L7</f>
        <v>54.829461960000074</v>
      </c>
      <c r="M7" s="8">
        <f>FC_OTH_CP_SH_E!M7+FC_OTH_CP_SC_E!M7+FC_OTH_CP_HW_E!M7+FC_OTH_CP_CA_E!M7</f>
        <v>38.142056160000045</v>
      </c>
      <c r="N7" s="8">
        <f>FC_OTH_CP_SH_E!N7+FC_OTH_CP_SC_E!N7+FC_OTH_CP_HW_E!N7+FC_OTH_CP_CA_E!N7</f>
        <v>200.24647812000006</v>
      </c>
      <c r="O7" s="8">
        <f>FC_OTH_CP_SH_E!O7+FC_OTH_CP_SC_E!O7+FC_OTH_CP_HW_E!O7+FC_OTH_CP_CA_E!O7</f>
        <v>123.96202416000014</v>
      </c>
      <c r="P7" s="8">
        <f>FC_OTH_CP_SH_E!P7+FC_OTH_CP_SC_E!P7+FC_OTH_CP_HW_E!P7+FC_OTH_CP_CA_E!P7</f>
        <v>150.18494400000003</v>
      </c>
      <c r="Q7" s="8">
        <f>FC_OTH_CP_SH_E!Q7+FC_OTH_CP_SC_E!Q7+FC_OTH_CP_HW_E!Q7+FC_OTH_CP_CA_E!Q7</f>
        <v>128.72995199999997</v>
      </c>
      <c r="R7" s="8">
        <f>FC_OTH_CP_SH_E!R7+FC_OTH_CP_SC_E!R7+FC_OTH_CP_HW_E!R7+FC_OTH_CP_CA_E!R7</f>
        <v>102.72306384000014</v>
      </c>
      <c r="S7" s="8">
        <f>FC_OTH_CP_SH_E!S7+FC_OTH_CP_SC_E!S7+FC_OTH_CP_HW_E!S7+FC_OTH_CP_CA_E!S7</f>
        <v>126.61225991999991</v>
      </c>
      <c r="T7" s="8">
        <f>FC_OTH_CP_SH_E!T7+FC_OTH_CP_SC_E!T7+FC_OTH_CP_HW_E!T7+FC_OTH_CP_CA_E!T7</f>
        <v>130.91230152000003</v>
      </c>
      <c r="U7" s="8">
        <f>FC_OTH_CP_SH_E!U7+FC_OTH_CP_SC_E!U7+FC_OTH_CP_HW_E!U7+FC_OTH_CP_CA_E!U7</f>
        <v>131.62920336000002</v>
      </c>
      <c r="V7" s="8">
        <f>FC_OTH_CP_SH_E!V7+FC_OTH_CP_SC_E!V7+FC_OTH_CP_HW_E!V7+FC_OTH_CP_CA_E!V7</f>
        <v>113.47316783999995</v>
      </c>
      <c r="W7" s="8">
        <f>FC_OTH_CP_SH_E!W7+FC_OTH_CP_SC_E!W7+FC_OTH_CP_HW_E!W7+FC_OTH_CP_CA_E!W7</f>
        <v>74.772793440000157</v>
      </c>
      <c r="X7" s="8">
        <f>FC_OTH_CP_SH_E!X7+FC_OTH_CP_SC_E!X7+FC_OTH_CP_HW_E!X7+FC_OTH_CP_CA_E!X7</f>
        <v>92.45089440000001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180.21602447999999</v>
      </c>
      <c r="D8" s="19">
        <f t="shared" si="3"/>
        <v>149.00366447999994</v>
      </c>
      <c r="E8" s="19">
        <f t="shared" si="3"/>
        <v>174.37455359999996</v>
      </c>
      <c r="F8" s="19">
        <f t="shared" si="3"/>
        <v>176.55425279999997</v>
      </c>
      <c r="G8" s="19">
        <f t="shared" si="3"/>
        <v>170.01515520000001</v>
      </c>
      <c r="H8" s="19">
        <f t="shared" si="3"/>
        <v>199.13640047999993</v>
      </c>
      <c r="I8" s="19">
        <f t="shared" si="3"/>
        <v>268.8860836799999</v>
      </c>
      <c r="J8" s="19">
        <f t="shared" si="3"/>
        <v>196.17119999999997</v>
      </c>
      <c r="K8" s="19">
        <f t="shared" si="3"/>
        <v>124.24181759999996</v>
      </c>
      <c r="L8" s="19">
        <f t="shared" si="3"/>
        <v>119.8824192000001</v>
      </c>
      <c r="M8" s="19">
        <f t="shared" si="3"/>
        <v>135.14031360000007</v>
      </c>
      <c r="N8" s="19">
        <f t="shared" si="3"/>
        <v>2.1796991999999995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0.43625555999999993</v>
      </c>
      <c r="U8" s="19">
        <f t="shared" si="3"/>
        <v>0.21830076000000001</v>
      </c>
      <c r="V8" s="19">
        <f t="shared" si="3"/>
        <v>0.21830075999999982</v>
      </c>
      <c r="W8" s="19">
        <f t="shared" si="3"/>
        <v>0.4362555600000006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178.73360639999999</v>
      </c>
      <c r="D9" s="8">
        <f>FC_OTH_CP_SH_E!D9+FC_OTH_CP_SC_E!D9+FC_OTH_CP_HW_E!D9+FC_OTH_CP_CA_E!D9</f>
        <v>146.03846399999995</v>
      </c>
      <c r="E9" s="8">
        <f>FC_OTH_CP_SH_E!E9+FC_OTH_CP_SC_E!E9+FC_OTH_CP_HW_E!E9+FC_OTH_CP_CA_E!E9</f>
        <v>174.37455359999996</v>
      </c>
      <c r="F9" s="8">
        <f>FC_OTH_CP_SH_E!F9+FC_OTH_CP_SC_E!F9+FC_OTH_CP_HW_E!F9+FC_OTH_CP_CA_E!F9</f>
        <v>176.55425279999997</v>
      </c>
      <c r="G9" s="8">
        <f>FC_OTH_CP_SH_E!G9+FC_OTH_CP_SC_E!G9+FC_OTH_CP_HW_E!G9+FC_OTH_CP_CA_E!G9</f>
        <v>170.01515520000001</v>
      </c>
      <c r="H9" s="8">
        <f>FC_OTH_CP_SH_E!H9+FC_OTH_CP_SC_E!H9+FC_OTH_CP_HW_E!H9+FC_OTH_CP_CA_E!H9</f>
        <v>196.17119999999994</v>
      </c>
      <c r="I9" s="8">
        <f>FC_OTH_CP_SH_E!I9+FC_OTH_CP_SC_E!I9+FC_OTH_CP_HW_E!I9+FC_OTH_CP_CA_E!I9</f>
        <v>265.92088319999988</v>
      </c>
      <c r="J9" s="8">
        <f>FC_OTH_CP_SH_E!J9+FC_OTH_CP_SC_E!J9+FC_OTH_CP_HW_E!J9+FC_OTH_CP_CA_E!J9</f>
        <v>196.17119999999997</v>
      </c>
      <c r="K9" s="8">
        <f>FC_OTH_CP_SH_E!K9+FC_OTH_CP_SC_E!K9+FC_OTH_CP_HW_E!K9+FC_OTH_CP_CA_E!K9</f>
        <v>124.24181759999996</v>
      </c>
      <c r="L9" s="8">
        <f>FC_OTH_CP_SH_E!L9+FC_OTH_CP_SC_E!L9+FC_OTH_CP_HW_E!L9+FC_OTH_CP_CA_E!L9</f>
        <v>119.8824192000001</v>
      </c>
      <c r="M9" s="8">
        <f>FC_OTH_CP_SH_E!M9+FC_OTH_CP_SC_E!M9+FC_OTH_CP_HW_E!M9+FC_OTH_CP_CA_E!M9</f>
        <v>135.14031360000007</v>
      </c>
      <c r="N9" s="8">
        <f>FC_OTH_CP_SH_E!N9+FC_OTH_CP_SC_E!N9+FC_OTH_CP_HW_E!N9+FC_OTH_CP_CA_E!N9</f>
        <v>2.1796991999999995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0.43625555999999993</v>
      </c>
      <c r="U9" s="8">
        <f>FC_OTH_CP_SH_E!U9+FC_OTH_CP_SC_E!U9+FC_OTH_CP_HW_E!U9+FC_OTH_CP_CA_E!U9</f>
        <v>0.21830076000000001</v>
      </c>
      <c r="V9" s="8">
        <f>FC_OTH_CP_SH_E!V9+FC_OTH_CP_SC_E!V9+FC_OTH_CP_HW_E!V9+FC_OTH_CP_CA_E!V9</f>
        <v>0.21830075999999982</v>
      </c>
      <c r="W9" s="8">
        <f>FC_OTH_CP_SH_E!W9+FC_OTH_CP_SC_E!W9+FC_OTH_CP_HW_E!W9+FC_OTH_CP_CA_E!W9</f>
        <v>0.4362555600000006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1.48241808</v>
      </c>
      <c r="D10" s="8">
        <f>FC_OTH_CP_SH_E!D10+FC_OTH_CP_SC_E!D10+FC_OTH_CP_HW_E!D10+FC_OTH_CP_CA_E!D10</f>
        <v>2.9652004799999996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2.9652004799999991</v>
      </c>
      <c r="I10" s="8">
        <f>FC_OTH_CP_SH_E!I10+FC_OTH_CP_SC_E!I10+FC_OTH_CP_HW_E!I10+FC_OTH_CP_CA_E!I10</f>
        <v>2.9652004799999996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4.1630407920000003</v>
      </c>
      <c r="H22" s="27">
        <f t="shared" si="6"/>
        <v>5.2211735999999975</v>
      </c>
      <c r="I22" s="27">
        <f t="shared" si="6"/>
        <v>5.3860725359999986</v>
      </c>
      <c r="J22" s="27">
        <f t="shared" si="6"/>
        <v>13.712529743999994</v>
      </c>
      <c r="K22" s="27">
        <f t="shared" si="6"/>
        <v>19.098226655999994</v>
      </c>
      <c r="L22" s="27">
        <f t="shared" si="6"/>
        <v>21.873712392000016</v>
      </c>
      <c r="M22" s="27">
        <f t="shared" si="6"/>
        <v>25.707330936000016</v>
      </c>
      <c r="N22" s="27">
        <f t="shared" si="6"/>
        <v>33.539091335999984</v>
      </c>
      <c r="O22" s="27">
        <f t="shared" si="6"/>
        <v>42.758782416000017</v>
      </c>
      <c r="P22" s="27">
        <f t="shared" si="6"/>
        <v>44.311236407999985</v>
      </c>
      <c r="Q22" s="27">
        <f t="shared" si="6"/>
        <v>41.700273983999963</v>
      </c>
      <c r="R22" s="27">
        <f t="shared" si="6"/>
        <v>24.15487694400003</v>
      </c>
      <c r="S22" s="27">
        <f t="shared" si="6"/>
        <v>28.153018799999977</v>
      </c>
      <c r="T22" s="27">
        <f t="shared" si="6"/>
        <v>29.712234024000015</v>
      </c>
      <c r="U22" s="27">
        <f t="shared" si="6"/>
        <v>35.270342352000007</v>
      </c>
      <c r="V22" s="27">
        <f t="shared" si="6"/>
        <v>26.572768631999981</v>
      </c>
      <c r="W22" s="27">
        <f t="shared" si="6"/>
        <v>17.456374152000034</v>
      </c>
      <c r="X22" s="27">
        <f t="shared" si="6"/>
        <v>20.558652767999998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2.4456878639999986</v>
      </c>
      <c r="I23" s="8">
        <f>FC_OTH_CP_SH_E!I23+FC_OTH_CP_SC_E!I23+FC_OTH_CP_HW_E!I23+FC_OTH_CP_CA_E!I23</f>
        <v>1.2230317439999996</v>
      </c>
      <c r="J23" s="8">
        <f>FC_OTH_CP_SH_E!J23+FC_OTH_CP_SC_E!J23+FC_OTH_CP_HW_E!J23+FC_OTH_CP_CA_E!J23</f>
        <v>1.2230317439999996</v>
      </c>
      <c r="K23" s="8">
        <f>FC_OTH_CP_SH_E!K23+FC_OTH_CP_SC_E!K23+FC_OTH_CP_HW_E!K23+FC_OTH_CP_CA_E!K23</f>
        <v>2.445687863999999</v>
      </c>
      <c r="L23" s="8">
        <f>FC_OTH_CP_SH_E!L23+FC_OTH_CP_SC_E!L23+FC_OTH_CP_HW_E!L23+FC_OTH_CP_CA_E!L23</f>
        <v>2.4456878640000017</v>
      </c>
      <c r="M23" s="8">
        <f>FC_OTH_CP_SH_E!M23+FC_OTH_CP_SC_E!M23+FC_OTH_CP_HW_E!M23+FC_OTH_CP_CA_E!M23</f>
        <v>4.8913757280000034</v>
      </c>
      <c r="N23" s="8">
        <f>FC_OTH_CP_SH_E!N23+FC_OTH_CP_SC_E!N23+FC_OTH_CP_HW_E!N23+FC_OTH_CP_CA_E!N23</f>
        <v>8.5600953359999998</v>
      </c>
      <c r="O23" s="8">
        <f>FC_OTH_CP_SH_E!O23+FC_OTH_CP_SC_E!O23+FC_OTH_CP_HW_E!O23+FC_OTH_CP_CA_E!O23</f>
        <v>12.228814944000007</v>
      </c>
      <c r="P23" s="8">
        <f>FC_OTH_CP_SH_E!P23+FC_OTH_CP_SC_E!P23+FC_OTH_CP_HW_E!P23+FC_OTH_CP_CA_E!P23</f>
        <v>11.005783199999994</v>
      </c>
      <c r="Q23" s="8">
        <f>FC_OTH_CP_SH_E!Q23+FC_OTH_CP_SC_E!Q23+FC_OTH_CP_HW_E!Q23+FC_OTH_CP_CA_E!Q23</f>
        <v>9.7827514559999944</v>
      </c>
      <c r="R23" s="8">
        <f>FC_OTH_CP_SH_E!R23+FC_OTH_CP_SC_E!R23+FC_OTH_CP_HW_E!R23+FC_OTH_CP_CA_E!R23</f>
        <v>6.114407472000007</v>
      </c>
      <c r="S23" s="8">
        <f>FC_OTH_CP_SH_E!S23+FC_OTH_CP_SC_E!S23+FC_OTH_CP_HW_E!S23+FC_OTH_CP_CA_E!S23</f>
        <v>7.3370635919999945</v>
      </c>
      <c r="T23" s="8">
        <f>FC_OTH_CP_SH_E!T23+FC_OTH_CP_SC_E!T23+FC_OTH_CP_HW_E!T23+FC_OTH_CP_CA_E!T23</f>
        <v>7.0925323680000032</v>
      </c>
      <c r="U23" s="8">
        <f>FC_OTH_CP_SH_E!U23+FC_OTH_CP_SC_E!U23+FC_OTH_CP_HW_E!U23+FC_OTH_CP_CA_E!U23</f>
        <v>8.0710328880000031</v>
      </c>
      <c r="V23" s="8">
        <f>FC_OTH_CP_SH_E!V23+FC_OTH_CP_SC_E!V23+FC_OTH_CP_HW_E!V23+FC_OTH_CP_CA_E!V23</f>
        <v>4.6468445039999979</v>
      </c>
      <c r="W23" s="8">
        <f>FC_OTH_CP_SH_E!W23+FC_OTH_CP_SC_E!W23+FC_OTH_CP_HW_E!W23+FC_OTH_CP_CA_E!W23</f>
        <v>3.3017349600000063</v>
      </c>
      <c r="X23" s="8">
        <f>FC_OTH_CP_SH_E!X23+FC_OTH_CP_SC_E!X23+FC_OTH_CP_HW_E!X23+FC_OTH_CP_CA_E!X23</f>
        <v>2.9347503119999998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4.1630407920000003</v>
      </c>
      <c r="H24" s="8">
        <f>FC_OTH_CP_SH_E!H24+FC_OTH_CP_SC_E!H24+FC_OTH_CP_HW_E!H24+FC_OTH_CP_CA_E!H24</f>
        <v>2.7754857359999989</v>
      </c>
      <c r="I24" s="8">
        <f>FC_OTH_CP_SH_E!I24+FC_OTH_CP_SC_E!I24+FC_OTH_CP_HW_E!I24+FC_OTH_CP_CA_E!I24</f>
        <v>4.1630407919999985</v>
      </c>
      <c r="J24" s="8">
        <f>FC_OTH_CP_SH_E!J24+FC_OTH_CP_SC_E!J24+FC_OTH_CP_HW_E!J24+FC_OTH_CP_CA_E!J24</f>
        <v>12.489497999999994</v>
      </c>
      <c r="K24" s="8">
        <f>FC_OTH_CP_SH_E!K24+FC_OTH_CP_SC_E!K24+FC_OTH_CP_HW_E!K24+FC_OTH_CP_CA_E!K24</f>
        <v>16.652538791999994</v>
      </c>
      <c r="L24" s="8">
        <f>FC_OTH_CP_SH_E!L24+FC_OTH_CP_SC_E!L24+FC_OTH_CP_HW_E!L24+FC_OTH_CP_CA_E!L24</f>
        <v>19.428024528000012</v>
      </c>
      <c r="M24" s="8">
        <f>FC_OTH_CP_SH_E!M24+FC_OTH_CP_SC_E!M24+FC_OTH_CP_HW_E!M24+FC_OTH_CP_CA_E!M24</f>
        <v>20.815955208000013</v>
      </c>
      <c r="N24" s="8">
        <f>FC_OTH_CP_SH_E!N24+FC_OTH_CP_SC_E!N24+FC_OTH_CP_HW_E!N24+FC_OTH_CP_CA_E!N24</f>
        <v>24.978995999999988</v>
      </c>
      <c r="O24" s="8">
        <f>FC_OTH_CP_SH_E!O24+FC_OTH_CP_SC_E!O24+FC_OTH_CP_HW_E!O24+FC_OTH_CP_CA_E!O24</f>
        <v>30.529967472000013</v>
      </c>
      <c r="P24" s="8">
        <f>FC_OTH_CP_SH_E!P24+FC_OTH_CP_SC_E!P24+FC_OTH_CP_HW_E!P24+FC_OTH_CP_CA_E!P24</f>
        <v>33.305453207999989</v>
      </c>
      <c r="Q24" s="8">
        <f>FC_OTH_CP_SH_E!Q24+FC_OTH_CP_SC_E!Q24+FC_OTH_CP_HW_E!Q24+FC_OTH_CP_CA_E!Q24</f>
        <v>31.917522527999971</v>
      </c>
      <c r="R24" s="8">
        <f>FC_OTH_CP_SH_E!R24+FC_OTH_CP_SC_E!R24+FC_OTH_CP_HW_E!R24+FC_OTH_CP_CA_E!R24</f>
        <v>18.040469472000023</v>
      </c>
      <c r="S24" s="8">
        <f>FC_OTH_CP_SH_E!S24+FC_OTH_CP_SC_E!S24+FC_OTH_CP_HW_E!S24+FC_OTH_CP_CA_E!S24</f>
        <v>20.815955207999984</v>
      </c>
      <c r="T24" s="8">
        <f>FC_OTH_CP_SH_E!T24+FC_OTH_CP_SC_E!T24+FC_OTH_CP_HW_E!T24+FC_OTH_CP_CA_E!T24</f>
        <v>22.619701656000011</v>
      </c>
      <c r="U24" s="8">
        <f>FC_OTH_CP_SH_E!U24+FC_OTH_CP_SC_E!U24+FC_OTH_CP_HW_E!U24+FC_OTH_CP_CA_E!U24</f>
        <v>27.199309464000006</v>
      </c>
      <c r="V24" s="8">
        <f>FC_OTH_CP_SH_E!V24+FC_OTH_CP_SC_E!V24+FC_OTH_CP_HW_E!V24+FC_OTH_CP_CA_E!V24</f>
        <v>21.925924127999984</v>
      </c>
      <c r="W24" s="8">
        <f>FC_OTH_CP_SH_E!W24+FC_OTH_CP_SC_E!W24+FC_OTH_CP_HW_E!W24+FC_OTH_CP_CA_E!W24</f>
        <v>14.154639192000028</v>
      </c>
      <c r="X24" s="8">
        <f>FC_OTH_CP_SH_E!X24+FC_OTH_CP_SC_E!X24+FC_OTH_CP_HW_E!X24+FC_OTH_CP_CA_E!X24</f>
        <v>17.623902456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62.403856919999996</v>
      </c>
      <c r="D26" s="27">
        <f t="shared" si="7"/>
        <v>43.688459880000011</v>
      </c>
      <c r="E26" s="27">
        <f t="shared" si="7"/>
        <v>46.838041920000002</v>
      </c>
      <c r="F26" s="27">
        <f t="shared" si="7"/>
        <v>31.228641000000003</v>
      </c>
      <c r="G26" s="27">
        <f t="shared" si="7"/>
        <v>31.360659479999999</v>
      </c>
      <c r="H26" s="27">
        <f t="shared" si="7"/>
        <v>22.021070760000001</v>
      </c>
      <c r="I26" s="27">
        <f t="shared" si="7"/>
        <v>18.850894920000002</v>
      </c>
      <c r="J26" s="27">
        <f t="shared" si="7"/>
        <v>18.879194520000009</v>
      </c>
      <c r="K26" s="27">
        <f t="shared" si="7"/>
        <v>28.397345040000005</v>
      </c>
      <c r="L26" s="27">
        <f t="shared" si="7"/>
        <v>9.4837392000000023</v>
      </c>
      <c r="M26" s="27">
        <f t="shared" si="7"/>
        <v>12.652686000000003</v>
      </c>
      <c r="N26" s="27">
        <f t="shared" si="7"/>
        <v>15.844202640000011</v>
      </c>
      <c r="O26" s="27">
        <f t="shared" si="7"/>
        <v>9.5745499200000044</v>
      </c>
      <c r="P26" s="27">
        <f t="shared" si="7"/>
        <v>9.5745499200000026</v>
      </c>
      <c r="Q26" s="27">
        <f t="shared" si="7"/>
        <v>12.766066559999997</v>
      </c>
      <c r="R26" s="27">
        <f t="shared" si="7"/>
        <v>6.3518223600000026</v>
      </c>
      <c r="S26" s="27">
        <f t="shared" si="7"/>
        <v>6.3518223600000017</v>
      </c>
      <c r="T26" s="27">
        <f t="shared" si="7"/>
        <v>7.245382679999997</v>
      </c>
      <c r="U26" s="27">
        <f t="shared" si="7"/>
        <v>5.3597267999999989</v>
      </c>
      <c r="V26" s="27">
        <f t="shared" si="7"/>
        <v>6.9448705199999994</v>
      </c>
      <c r="W26" s="27">
        <f t="shared" si="7"/>
        <v>7.9041567599999993</v>
      </c>
      <c r="X26" s="27">
        <f t="shared" si="7"/>
        <v>9.1694750399999947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62.403856919999996</v>
      </c>
      <c r="D33" s="19">
        <f t="shared" si="9"/>
        <v>43.688459880000011</v>
      </c>
      <c r="E33" s="19">
        <f t="shared" si="9"/>
        <v>46.838041920000002</v>
      </c>
      <c r="F33" s="19">
        <f t="shared" si="9"/>
        <v>31.228641000000003</v>
      </c>
      <c r="G33" s="19">
        <f t="shared" si="9"/>
        <v>31.360659479999999</v>
      </c>
      <c r="H33" s="19">
        <f t="shared" si="9"/>
        <v>22.021070760000001</v>
      </c>
      <c r="I33" s="19">
        <f t="shared" si="9"/>
        <v>18.850894920000002</v>
      </c>
      <c r="J33" s="19">
        <f t="shared" si="9"/>
        <v>18.879194520000009</v>
      </c>
      <c r="K33" s="19">
        <f t="shared" si="9"/>
        <v>28.397345040000005</v>
      </c>
      <c r="L33" s="19">
        <f t="shared" si="9"/>
        <v>9.4837392000000023</v>
      </c>
      <c r="M33" s="19">
        <f t="shared" si="9"/>
        <v>12.652686000000003</v>
      </c>
      <c r="N33" s="19">
        <f t="shared" si="9"/>
        <v>15.844202640000011</v>
      </c>
      <c r="O33" s="19">
        <f t="shared" si="9"/>
        <v>9.5745499200000044</v>
      </c>
      <c r="P33" s="19">
        <f t="shared" si="9"/>
        <v>9.5745499200000026</v>
      </c>
      <c r="Q33" s="19">
        <f t="shared" si="9"/>
        <v>12.766066559999997</v>
      </c>
      <c r="R33" s="19">
        <f t="shared" si="9"/>
        <v>6.3518223600000026</v>
      </c>
      <c r="S33" s="19">
        <f t="shared" si="9"/>
        <v>6.3518223600000017</v>
      </c>
      <c r="T33" s="19">
        <f t="shared" si="9"/>
        <v>7.245382679999997</v>
      </c>
      <c r="U33" s="19">
        <f t="shared" si="9"/>
        <v>5.3597267999999989</v>
      </c>
      <c r="V33" s="19">
        <f t="shared" si="9"/>
        <v>6.9448705199999994</v>
      </c>
      <c r="W33" s="19">
        <f t="shared" si="9"/>
        <v>7.9041567599999993</v>
      </c>
      <c r="X33" s="19">
        <f t="shared" si="9"/>
        <v>9.1694750399999947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0</v>
      </c>
      <c r="E36" s="8">
        <f>FC_OTH_CP_SH_E!E36+FC_OTH_CP_SC_E!E36+FC_OTH_CP_HW_E!E36+FC_OTH_CP_CA_E!E36</f>
        <v>0</v>
      </c>
      <c r="F36" s="8">
        <f>FC_OTH_CP_SH_E!F36+FC_OTH_CP_SC_E!F36+FC_OTH_CP_HW_E!F36+FC_OTH_CP_CA_E!F36</f>
        <v>0</v>
      </c>
      <c r="G36" s="8">
        <f>FC_OTH_CP_SH_E!G36+FC_OTH_CP_SC_E!G36+FC_OTH_CP_HW_E!G36+FC_OTH_CP_CA_E!G36</f>
        <v>0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0</v>
      </c>
      <c r="J36" s="8">
        <f>FC_OTH_CP_SH_E!J36+FC_OTH_CP_SC_E!J36+FC_OTH_CP_HW_E!J36+FC_OTH_CP_CA_E!J36</f>
        <v>0</v>
      </c>
      <c r="K36" s="8">
        <f>FC_OTH_CP_SH_E!K36+FC_OTH_CP_SC_E!K36+FC_OTH_CP_HW_E!K36+FC_OTH_CP_CA_E!K36</f>
        <v>0</v>
      </c>
      <c r="L36" s="8">
        <f>FC_OTH_CP_SH_E!L36+FC_OTH_CP_SC_E!L36+FC_OTH_CP_HW_E!L36+FC_OTH_CP_CA_E!L36</f>
        <v>0</v>
      </c>
      <c r="M36" s="8">
        <f>FC_OTH_CP_SH_E!M36+FC_OTH_CP_SC_E!M36+FC_OTH_CP_HW_E!M36+FC_OTH_CP_CA_E!M36</f>
        <v>0</v>
      </c>
      <c r="N36" s="8">
        <f>FC_OTH_CP_SH_E!N36+FC_OTH_CP_SC_E!N36+FC_OTH_CP_HW_E!N36+FC_OTH_CP_CA_E!N36</f>
        <v>0</v>
      </c>
      <c r="O36" s="8">
        <f>FC_OTH_CP_SH_E!O36+FC_OTH_CP_SC_E!O36+FC_OTH_CP_HW_E!O36+FC_OTH_CP_CA_E!O36</f>
        <v>0</v>
      </c>
      <c r="P36" s="8">
        <f>FC_OTH_CP_SH_E!P36+FC_OTH_CP_SC_E!P36+FC_OTH_CP_HW_E!P36+FC_OTH_CP_CA_E!P36</f>
        <v>0</v>
      </c>
      <c r="Q36" s="8">
        <f>FC_OTH_CP_SH_E!Q36+FC_OTH_CP_SC_E!Q36+FC_OTH_CP_HW_E!Q36+FC_OTH_CP_CA_E!Q36</f>
        <v>0</v>
      </c>
      <c r="R36" s="8">
        <f>FC_OTH_CP_SH_E!R36+FC_OTH_CP_SC_E!R36+FC_OTH_CP_HW_E!R36+FC_OTH_CP_CA_E!R36</f>
        <v>0</v>
      </c>
      <c r="S36" s="8">
        <f>FC_OTH_CP_SH_E!S36+FC_OTH_CP_SC_E!S36+FC_OTH_CP_HW_E!S36+FC_OTH_CP_CA_E!S36</f>
        <v>0</v>
      </c>
      <c r="T36" s="8">
        <f>FC_OTH_CP_SH_E!T36+FC_OTH_CP_SC_E!T36+FC_OTH_CP_HW_E!T36+FC_OTH_CP_CA_E!T36</f>
        <v>0</v>
      </c>
      <c r="U36" s="8">
        <f>FC_OTH_CP_SH_E!U36+FC_OTH_CP_SC_E!U36+FC_OTH_CP_HW_E!U36+FC_OTH_CP_CA_E!U36</f>
        <v>0</v>
      </c>
      <c r="V36" s="8">
        <f>FC_OTH_CP_SH_E!V36+FC_OTH_CP_SC_E!V36+FC_OTH_CP_HW_E!V36+FC_OTH_CP_CA_E!V36</f>
        <v>0</v>
      </c>
      <c r="W36" s="8">
        <f>FC_OTH_CP_SH_E!W36+FC_OTH_CP_SC_E!W36+FC_OTH_CP_HW_E!W36+FC_OTH_CP_CA_E!W36</f>
        <v>0</v>
      </c>
      <c r="X36" s="8">
        <f>FC_OTH_CP_SH_E!X36+FC_OTH_CP_SC_E!X36+FC_OTH_CP_HW_E!X36+FC_OTH_CP_CA_E!X36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3.0456518399999988</v>
      </c>
      <c r="D37" s="8">
        <f>FC_OTH_CP_SH_E!D37+FC_OTH_CP_SC_E!D37+FC_OTH_CP_HW_E!D37+FC_OTH_CP_CA_E!D37</f>
        <v>3.0456518399999988</v>
      </c>
      <c r="E37" s="8">
        <f>FC_OTH_CP_SH_E!E37+FC_OTH_CP_SC_E!E37+FC_OTH_CP_HW_E!E37+FC_OTH_CP_CA_E!E37</f>
        <v>3.0456518399999988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0.60972911999999968</v>
      </c>
      <c r="U37" s="8">
        <f>FC_OTH_CP_SH_E!U37+FC_OTH_CP_SC_E!U37+FC_OTH_CP_HW_E!U37+FC_OTH_CP_CA_E!U37</f>
        <v>0.3048645599999999</v>
      </c>
      <c r="V37" s="8">
        <f>FC_OTH_CP_SH_E!V37+FC_OTH_CP_SC_E!V37+FC_OTH_CP_HW_E!V37+FC_OTH_CP_CA_E!V37</f>
        <v>0.30461507999999993</v>
      </c>
      <c r="W37" s="8">
        <f>FC_OTH_CP_SH_E!W37+FC_OTH_CP_SC_E!W37+FC_OTH_CP_HW_E!W37+FC_OTH_CP_CA_E!W37</f>
        <v>0.30436559999999985</v>
      </c>
      <c r="X37" s="8">
        <f>FC_OTH_CP_SH_E!X37+FC_OTH_CP_SC_E!X37+FC_OTH_CP_HW_E!X37+FC_OTH_CP_CA_E!X37</f>
        <v>0.30436559999999979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3.0764159999999987</v>
      </c>
      <c r="F38" s="8">
        <f>FC_OTH_CP_SH_E!F38+FC_OTH_CP_SC_E!F38+FC_OTH_CP_HW_E!F38+FC_OTH_CP_CA_E!F38</f>
        <v>3.0764159999999992</v>
      </c>
      <c r="G38" s="8">
        <f>FC_OTH_CP_SH_E!G38+FC_OTH_CP_SC_E!G38+FC_OTH_CP_HW_E!G38+FC_OTH_CP_CA_E!G38</f>
        <v>3.0764159999999992</v>
      </c>
      <c r="H38" s="8">
        <f>FC_OTH_CP_SH_E!H38+FC_OTH_CP_SC_E!H38+FC_OTH_CP_HW_E!H38+FC_OTH_CP_CA_E!H38</f>
        <v>3.0764159999999992</v>
      </c>
      <c r="I38" s="8">
        <f>FC_OTH_CP_SH_E!I38+FC_OTH_CP_SC_E!I38+FC_OTH_CP_HW_E!I38+FC_OTH_CP_CA_E!I38</f>
        <v>3.0764159999999992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3.1353840000000011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1.2542039999999997</v>
      </c>
      <c r="U38" s="8">
        <f>FC_OTH_CP_SH_E!U38+FC_OTH_CP_SC_E!U38+FC_OTH_CP_HW_E!U38+FC_OTH_CP_CA_E!U38</f>
        <v>1.5676919999999996</v>
      </c>
      <c r="V38" s="8">
        <f>FC_OTH_CP_SH_E!V38+FC_OTH_CP_SC_E!V38+FC_OTH_CP_HW_E!V38+FC_OTH_CP_CA_E!V38</f>
        <v>1.2542040000000001</v>
      </c>
      <c r="W38" s="8">
        <f>FC_OTH_CP_SH_E!W38+FC_OTH_CP_SC_E!W38+FC_OTH_CP_HW_E!W38+FC_OTH_CP_CA_E!W38</f>
        <v>1.2542039999999997</v>
      </c>
      <c r="X38" s="8">
        <f>FC_OTH_CP_SH_E!X38+FC_OTH_CP_SC_E!X38+FC_OTH_CP_HW_E!X38+FC_OTH_CP_CA_E!X38</f>
        <v>1.2542039999999994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6.2784230400000007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3.139211519999999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9.3182399999999994</v>
      </c>
      <c r="D40" s="8">
        <f>FC_OTH_CP_SH_E!D40+FC_OTH_CP_SC_E!D40+FC_OTH_CP_HW_E!D40+FC_OTH_CP_CA_E!D40</f>
        <v>6.2121600000000008</v>
      </c>
      <c r="E40" s="8">
        <f>FC_OTH_CP_SH_E!E40+FC_OTH_CP_SC_E!E40+FC_OTH_CP_HW_E!E40+FC_OTH_CP_CA_E!E40</f>
        <v>9.3182400000000012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3.1060799999999995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3.1032327600000023</v>
      </c>
      <c r="K40" s="8">
        <f>FC_OTH_CP_SH_E!K40+FC_OTH_CP_SC_E!K40+FC_OTH_CP_HW_E!K40+FC_OTH_CP_CA_E!K40</f>
        <v>3.1032327600000023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0.31086683999999981</v>
      </c>
      <c r="U40" s="8">
        <f>FC_OTH_CP_SH_E!U40+FC_OTH_CP_SC_E!U40+FC_OTH_CP_HW_E!U40+FC_OTH_CP_CA_E!U40</f>
        <v>0.31112567999999985</v>
      </c>
      <c r="V40" s="8">
        <f>FC_OTH_CP_SH_E!V40+FC_OTH_CP_SC_E!V40+FC_OTH_CP_HW_E!V40+FC_OTH_CP_CA_E!V40</f>
        <v>0.62225136000000003</v>
      </c>
      <c r="W40" s="8">
        <f>FC_OTH_CP_SH_E!W40+FC_OTH_CP_SC_E!W40+FC_OTH_CP_HW_E!W40+FC_OTH_CP_CA_E!W40</f>
        <v>0.62225136000000003</v>
      </c>
      <c r="X40" s="8">
        <f>FC_OTH_CP_SH_E!X40+FC_OTH_CP_SC_E!X40+FC_OTH_CP_HW_E!X40+FC_OTH_CP_CA_E!X40</f>
        <v>0.93363587999999931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22.189897079999998</v>
      </c>
      <c r="D43" s="8">
        <f>FC_OTH_CP_SH_E!D43+FC_OTH_CP_SC_E!D43+FC_OTH_CP_HW_E!D43+FC_OTH_CP_CA_E!D43</f>
        <v>12.679903080000003</v>
      </c>
      <c r="E43" s="8">
        <f>FC_OTH_CP_SH_E!E43+FC_OTH_CP_SC_E!E43+FC_OTH_CP_HW_E!E43+FC_OTH_CP_CA_E!E43</f>
        <v>19.019988000000001</v>
      </c>
      <c r="F43" s="8">
        <f>FC_OTH_CP_SH_E!F43+FC_OTH_CP_SC_E!F43+FC_OTH_CP_HW_E!F43+FC_OTH_CP_CA_E!F43</f>
        <v>12.679903080000003</v>
      </c>
      <c r="G43" s="8">
        <f>FC_OTH_CP_SH_E!G43+FC_OTH_CP_SC_E!G43+FC_OTH_CP_HW_E!G43+FC_OTH_CP_CA_E!G43</f>
        <v>15.85007892</v>
      </c>
      <c r="H43" s="8">
        <f>FC_OTH_CP_SH_E!H43+FC_OTH_CP_SC_E!H43+FC_OTH_CP_HW_E!H43+FC_OTH_CP_CA_E!H43</f>
        <v>15.85007892</v>
      </c>
      <c r="I43" s="8">
        <f>FC_OTH_CP_SH_E!I43+FC_OTH_CP_SC_E!I43+FC_OTH_CP_HW_E!I43+FC_OTH_CP_CA_E!I43</f>
        <v>12.679903080000003</v>
      </c>
      <c r="J43" s="8">
        <f>FC_OTH_CP_SH_E!J43+FC_OTH_CP_SC_E!J43+FC_OTH_CP_HW_E!J43+FC_OTH_CP_CA_E!J43</f>
        <v>9.5745499200000044</v>
      </c>
      <c r="K43" s="8">
        <f>FC_OTH_CP_SH_E!K43+FC_OTH_CP_SC_E!K43+FC_OTH_CP_HW_E!K43+FC_OTH_CP_CA_E!K43</f>
        <v>15.95731644</v>
      </c>
      <c r="L43" s="8">
        <f>FC_OTH_CP_SH_E!L43+FC_OTH_CP_SC_E!L43+FC_OTH_CP_HW_E!L43+FC_OTH_CP_CA_E!L43</f>
        <v>6.3830332800000011</v>
      </c>
      <c r="M43" s="8">
        <f>FC_OTH_CP_SH_E!M43+FC_OTH_CP_SC_E!M43+FC_OTH_CP_HW_E!M43+FC_OTH_CP_CA_E!M43</f>
        <v>9.5745499200000026</v>
      </c>
      <c r="N43" s="8">
        <f>FC_OTH_CP_SH_E!N43+FC_OTH_CP_SC_E!N43+FC_OTH_CP_HW_E!N43+FC_OTH_CP_CA_E!N43</f>
        <v>12.766066560000009</v>
      </c>
      <c r="O43" s="8">
        <f>FC_OTH_CP_SH_E!O43+FC_OTH_CP_SC_E!O43+FC_OTH_CP_HW_E!O43+FC_OTH_CP_CA_E!O43</f>
        <v>9.5745499200000044</v>
      </c>
      <c r="P43" s="8">
        <f>FC_OTH_CP_SH_E!P43+FC_OTH_CP_SC_E!P43+FC_OTH_CP_HW_E!P43+FC_OTH_CP_CA_E!P43</f>
        <v>9.5745499200000026</v>
      </c>
      <c r="Q43" s="8">
        <f>FC_OTH_CP_SH_E!Q43+FC_OTH_CP_SC_E!Q43+FC_OTH_CP_HW_E!Q43+FC_OTH_CP_CA_E!Q43</f>
        <v>12.766066559999997</v>
      </c>
      <c r="R43" s="8">
        <f>FC_OTH_CP_SH_E!R43+FC_OTH_CP_SC_E!R43+FC_OTH_CP_HW_E!R43+FC_OTH_CP_CA_E!R43</f>
        <v>6.3518223600000026</v>
      </c>
      <c r="S43" s="8">
        <f>FC_OTH_CP_SH_E!S43+FC_OTH_CP_SC_E!S43+FC_OTH_CP_HW_E!S43+FC_OTH_CP_CA_E!S43</f>
        <v>6.3518223600000017</v>
      </c>
      <c r="T43" s="8">
        <f>FC_OTH_CP_SH_E!T43+FC_OTH_CP_SC_E!T43+FC_OTH_CP_HW_E!T43+FC_OTH_CP_CA_E!T43</f>
        <v>4.7638000799999984</v>
      </c>
      <c r="U43" s="8">
        <f>FC_OTH_CP_SH_E!U43+FC_OTH_CP_SC_E!U43+FC_OTH_CP_HW_E!U43+FC_OTH_CP_CA_E!U43</f>
        <v>3.1760445599999998</v>
      </c>
      <c r="V43" s="8">
        <f>FC_OTH_CP_SH_E!V43+FC_OTH_CP_SC_E!V43+FC_OTH_CP_HW_E!V43+FC_OTH_CP_CA_E!V43</f>
        <v>4.7638000799999993</v>
      </c>
      <c r="W43" s="8">
        <f>FC_OTH_CP_SH_E!W43+FC_OTH_CP_SC_E!W43+FC_OTH_CP_HW_E!W43+FC_OTH_CP_CA_E!W43</f>
        <v>5.7233357999999992</v>
      </c>
      <c r="X43" s="8">
        <f>FC_OTH_CP_SH_E!X43+FC_OTH_CP_SC_E!X43+FC_OTH_CP_HW_E!X43+FC_OTH_CP_CA_E!X43</f>
        <v>6.6772695599999956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27.850068</v>
      </c>
      <c r="D44" s="8">
        <f>FC_OTH_CP_SH_E!D44+FC_OTH_CP_SC_E!D44+FC_OTH_CP_HW_E!D44+FC_OTH_CP_CA_E!D44</f>
        <v>15.472321920000002</v>
      </c>
      <c r="E44" s="8">
        <f>FC_OTH_CP_SH_E!E44+FC_OTH_CP_SC_E!E44+FC_OTH_CP_HW_E!E44+FC_OTH_CP_CA_E!E44</f>
        <v>12.377746080000001</v>
      </c>
      <c r="F44" s="8">
        <f>FC_OTH_CP_SH_E!F44+FC_OTH_CP_SC_E!F44+FC_OTH_CP_HW_E!F44+FC_OTH_CP_CA_E!F44</f>
        <v>15.472321920000002</v>
      </c>
      <c r="G44" s="8">
        <f>FC_OTH_CP_SH_E!G44+FC_OTH_CP_SC_E!G44+FC_OTH_CP_HW_E!G44+FC_OTH_CP_CA_E!G44</f>
        <v>6.1888730399999998</v>
      </c>
      <c r="H44" s="8">
        <f>FC_OTH_CP_SH_E!H44+FC_OTH_CP_SC_E!H44+FC_OTH_CP_HW_E!H44+FC_OTH_CP_CA_E!H44</f>
        <v>3.0945758400000005</v>
      </c>
      <c r="I44" s="8">
        <f>FC_OTH_CP_SH_E!I44+FC_OTH_CP_SC_E!I44+FC_OTH_CP_HW_E!I44+FC_OTH_CP_CA_E!I44</f>
        <v>3.0945758400000005</v>
      </c>
      <c r="J44" s="8">
        <f>FC_OTH_CP_SH_E!J44+FC_OTH_CP_SC_E!J44+FC_OTH_CP_HW_E!J44+FC_OTH_CP_CA_E!J44</f>
        <v>6.2014118400000013</v>
      </c>
      <c r="K44" s="8">
        <f>FC_OTH_CP_SH_E!K44+FC_OTH_CP_SC_E!K44+FC_OTH_CP_HW_E!K44+FC_OTH_CP_CA_E!K44</f>
        <v>6.2014118400000005</v>
      </c>
      <c r="L44" s="8">
        <f>FC_OTH_CP_SH_E!L44+FC_OTH_CP_SC_E!L44+FC_OTH_CP_HW_E!L44+FC_OTH_CP_CA_E!L44</f>
        <v>3.1007059200000016</v>
      </c>
      <c r="M44" s="8">
        <f>FC_OTH_CP_SH_E!M44+FC_OTH_CP_SC_E!M44+FC_OTH_CP_HW_E!M44+FC_OTH_CP_CA_E!M44</f>
        <v>3.0781360800000006</v>
      </c>
      <c r="N44" s="8">
        <f>FC_OTH_CP_SH_E!N44+FC_OTH_CP_SC_E!N44+FC_OTH_CP_HW_E!N44+FC_OTH_CP_CA_E!N44</f>
        <v>3.0781360800000024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0.30678263999999994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73.059030000000007</v>
      </c>
      <c r="D51" s="27">
        <f>FC_OTH_CP_SH_E!D51+FC_OTH_CP_SC_E!D51+FC_OTH_CP_HW_E!D51+FC_OTH_CP_CA_E!D51</f>
        <v>79.673219999999986</v>
      </c>
      <c r="E51" s="27">
        <f>FC_OTH_CP_SH_E!E51+FC_OTH_CP_SC_E!E51+FC_OTH_CP_HW_E!E51+FC_OTH_CP_CA_E!E51</f>
        <v>90.377099999999984</v>
      </c>
      <c r="F51" s="27">
        <f>FC_OTH_CP_SH_E!F51+FC_OTH_CP_SC_E!F51+FC_OTH_CP_HW_E!F51+FC_OTH_CP_CA_E!F51</f>
        <v>93.961890000000039</v>
      </c>
      <c r="G51" s="27">
        <f>FC_OTH_CP_SH_E!G51+FC_OTH_CP_SC_E!G51+FC_OTH_CP_HW_E!G51+FC_OTH_CP_CA_E!G51</f>
        <v>121.93335000000002</v>
      </c>
      <c r="H51" s="27">
        <f>FC_OTH_CP_SH_E!H51+FC_OTH_CP_SC_E!H51+FC_OTH_CP_HW_E!H51+FC_OTH_CP_CA_E!H51</f>
        <v>118.80297000000002</v>
      </c>
      <c r="I51" s="27">
        <f>FC_OTH_CP_SH_E!I51+FC_OTH_CP_SC_E!I51+FC_OTH_CP_HW_E!I51+FC_OTH_CP_CA_E!I51</f>
        <v>126.42696000000001</v>
      </c>
      <c r="J51" s="27">
        <f>FC_OTH_CP_SH_E!J51+FC_OTH_CP_SC_E!J51+FC_OTH_CP_HW_E!J51+FC_OTH_CP_CA_E!J51</f>
        <v>169.09101000000004</v>
      </c>
      <c r="K51" s="27">
        <f>FC_OTH_CP_SH_E!K51+FC_OTH_CP_SC_E!K51+FC_OTH_CP_HW_E!K51+FC_OTH_CP_CA_E!K51</f>
        <v>161.16408000000001</v>
      </c>
      <c r="L51" s="27">
        <f>FC_OTH_CP_SH_E!L51+FC_OTH_CP_SC_E!L51+FC_OTH_CP_HW_E!L51+FC_OTH_CP_CA_E!L51</f>
        <v>145.96659000000002</v>
      </c>
      <c r="M51" s="27">
        <f>FC_OTH_CP_SH_E!M51+FC_OTH_CP_SC_E!M51+FC_OTH_CP_HW_E!M51+FC_OTH_CP_CA_E!M51</f>
        <v>155.96361000000002</v>
      </c>
      <c r="N51" s="27">
        <f>FC_OTH_CP_SH_E!N51+FC_OTH_CP_SC_E!N51+FC_OTH_CP_HW_E!N51+FC_OTH_CP_CA_E!N51</f>
        <v>141.27102000000005</v>
      </c>
      <c r="O51" s="27">
        <f>FC_OTH_CP_SH_E!O51+FC_OTH_CP_SC_E!O51+FC_OTH_CP_HW_E!O51+FC_OTH_CP_CA_E!O51</f>
        <v>148.59207000000004</v>
      </c>
      <c r="P51" s="27">
        <f>FC_OTH_CP_SH_E!P51+FC_OTH_CP_SC_E!P51+FC_OTH_CP_HW_E!P51+FC_OTH_CP_CA_E!P51</f>
        <v>148.44060000000007</v>
      </c>
      <c r="Q51" s="27">
        <f>FC_OTH_CP_SH_E!Q51+FC_OTH_CP_SC_E!Q51+FC_OTH_CP_HW_E!Q51+FC_OTH_CP_CA_E!Q51</f>
        <v>126.57843000000003</v>
      </c>
      <c r="R51" s="27">
        <f>FC_OTH_CP_SH_E!R51+FC_OTH_CP_SC_E!R51+FC_OTH_CP_HW_E!R51+FC_OTH_CP_CA_E!R51</f>
        <v>144.45189000000005</v>
      </c>
      <c r="S51" s="27">
        <f>FC_OTH_CP_SH_E!S51+FC_OTH_CP_SC_E!S51+FC_OTH_CP_HW_E!S51+FC_OTH_CP_CA_E!S51</f>
        <v>153.79254000000009</v>
      </c>
      <c r="T51" s="27">
        <f>FC_OTH_CP_SH_E!T51+FC_OTH_CP_SC_E!T51+FC_OTH_CP_HW_E!T51+FC_OTH_CP_CA_E!T51</f>
        <v>161.72148959999998</v>
      </c>
      <c r="U51" s="27">
        <f>FC_OTH_CP_SH_E!U51+FC_OTH_CP_SC_E!U51+FC_OTH_CP_HW_E!U51+FC_OTH_CP_CA_E!U51</f>
        <v>171.71527824000009</v>
      </c>
      <c r="V51" s="27">
        <f>FC_OTH_CP_SH_E!V51+FC_OTH_CP_SC_E!V51+FC_OTH_CP_HW_E!V51+FC_OTH_CP_CA_E!V51</f>
        <v>170.50816332000014</v>
      </c>
      <c r="W51" s="27">
        <f>FC_OTH_CP_SH_E!W51+FC_OTH_CP_SC_E!W51+FC_OTH_CP_HW_E!W51+FC_OTH_CP_CA_E!W51</f>
        <v>162.87892235999993</v>
      </c>
      <c r="X51" s="27">
        <f>FC_OTH_CP_SH_E!X51+FC_OTH_CP_SC_E!X51+FC_OTH_CP_HW_E!X51+FC_OTH_CP_CA_E!X51</f>
        <v>170.20158804000002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190.73617919999992</v>
      </c>
      <c r="D61" s="49">
        <f t="shared" si="11"/>
        <v>186.03204480000005</v>
      </c>
      <c r="E61" s="49">
        <f t="shared" si="11"/>
        <v>184.41640223999997</v>
      </c>
      <c r="F61" s="49">
        <f t="shared" si="11"/>
        <v>159.15315528000008</v>
      </c>
      <c r="G61" s="49">
        <f t="shared" si="11"/>
        <v>145.86177816000003</v>
      </c>
      <c r="H61" s="49">
        <f t="shared" si="11"/>
        <v>147.44364264000004</v>
      </c>
      <c r="I61" s="49">
        <f t="shared" si="11"/>
        <v>145.14342192000001</v>
      </c>
      <c r="J61" s="49">
        <f t="shared" si="11"/>
        <v>137.85784487999999</v>
      </c>
      <c r="K61" s="49">
        <f t="shared" si="11"/>
        <v>145.78602191999997</v>
      </c>
      <c r="L61" s="49">
        <f t="shared" si="11"/>
        <v>140.68875744000002</v>
      </c>
      <c r="M61" s="49">
        <f t="shared" si="11"/>
        <v>144.67297823999999</v>
      </c>
      <c r="N61" s="49">
        <f t="shared" si="11"/>
        <v>157.03379999999993</v>
      </c>
      <c r="O61" s="49">
        <f t="shared" si="11"/>
        <v>161.4270470400001</v>
      </c>
      <c r="P61" s="49">
        <f t="shared" si="11"/>
        <v>170.43040224000003</v>
      </c>
      <c r="Q61" s="49">
        <f t="shared" si="11"/>
        <v>169.00398143999993</v>
      </c>
      <c r="R61" s="49">
        <f t="shared" si="11"/>
        <v>168.75202175999999</v>
      </c>
      <c r="S61" s="49">
        <f t="shared" si="11"/>
        <v>174.70317816000022</v>
      </c>
      <c r="T61" s="49">
        <f t="shared" si="11"/>
        <v>155.1584361599997</v>
      </c>
      <c r="U61" s="49">
        <f t="shared" si="11"/>
        <v>160.16460263999994</v>
      </c>
      <c r="V61" s="49">
        <f t="shared" si="11"/>
        <v>157.51106783999984</v>
      </c>
      <c r="W61" s="49">
        <f t="shared" si="11"/>
        <v>167.87248631999992</v>
      </c>
      <c r="X61" s="49">
        <f t="shared" si="11"/>
        <v>171.43265663999986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190.73617919999992</v>
      </c>
      <c r="D62" s="52">
        <f>FC_OTH_CP_SH_E!D62+FC_OTH_CP_SC_E!D62+FC_OTH_CP_HW_E!D62+FC_OTH_CP_CA_E!D62</f>
        <v>186.03204480000005</v>
      </c>
      <c r="E62" s="52">
        <f>FC_OTH_CP_SH_E!E62+FC_OTH_CP_SC_E!E62+FC_OTH_CP_HW_E!E62+FC_OTH_CP_CA_E!E62</f>
        <v>182.56008959999997</v>
      </c>
      <c r="F62" s="52">
        <f>FC_OTH_CP_SH_E!F62+FC_OTH_CP_SC_E!F62+FC_OTH_CP_HW_E!F62+FC_OTH_CP_CA_E!F62</f>
        <v>157.02382080000007</v>
      </c>
      <c r="G62" s="52">
        <f>FC_OTH_CP_SH_E!G62+FC_OTH_CP_SC_E!G62+FC_OTH_CP_HW_E!G62+FC_OTH_CP_CA_E!G62</f>
        <v>145.15200000000002</v>
      </c>
      <c r="H62" s="52">
        <f>FC_OTH_CP_SH_E!H62+FC_OTH_CP_SC_E!H62+FC_OTH_CP_HW_E!H62+FC_OTH_CP_CA_E!H62</f>
        <v>143.13600000000002</v>
      </c>
      <c r="I62" s="52">
        <f>FC_OTH_CP_SH_E!I62+FC_OTH_CP_SC_E!I62+FC_OTH_CP_HW_E!I62+FC_OTH_CP_CA_E!I62</f>
        <v>140.67204480000001</v>
      </c>
      <c r="J62" s="52">
        <f>FC_OTH_CP_SH_E!J62+FC_OTH_CP_SC_E!J62+FC_OTH_CP_HW_E!J62+FC_OTH_CP_CA_E!J62</f>
        <v>133.16808959999997</v>
      </c>
      <c r="K62" s="52">
        <f>FC_OTH_CP_SH_E!K62+FC_OTH_CP_SC_E!K62+FC_OTH_CP_HW_E!K62+FC_OTH_CP_CA_E!K62</f>
        <v>136.97591039999998</v>
      </c>
      <c r="L62" s="52">
        <f>FC_OTH_CP_SH_E!L62+FC_OTH_CP_SC_E!L62+FC_OTH_CP_HW_E!L62+FC_OTH_CP_CA_E!L62</f>
        <v>134.39986560000003</v>
      </c>
      <c r="M62" s="52">
        <f>FC_OTH_CP_SH_E!M62+FC_OTH_CP_SC_E!M62+FC_OTH_CP_HW_E!M62+FC_OTH_CP_CA_E!M62</f>
        <v>133.9519104</v>
      </c>
      <c r="N62" s="52">
        <f>FC_OTH_CP_SH_E!N62+FC_OTH_CP_SC_E!N62+FC_OTH_CP_HW_E!N62+FC_OTH_CP_CA_E!N62</f>
        <v>145.71204479999994</v>
      </c>
      <c r="O62" s="52">
        <f>FC_OTH_CP_SH_E!O62+FC_OTH_CP_SC_E!O62+FC_OTH_CP_HW_E!O62+FC_OTH_CP_CA_E!O62</f>
        <v>153.66395520000012</v>
      </c>
      <c r="P62" s="52">
        <f>FC_OTH_CP_SH_E!P62+FC_OTH_CP_SC_E!P62+FC_OTH_CP_HW_E!P62+FC_OTH_CP_CA_E!P62</f>
        <v>162.17591040000005</v>
      </c>
      <c r="Q62" s="52">
        <f>FC_OTH_CP_SH_E!Q62+FC_OTH_CP_SC_E!Q62+FC_OTH_CP_HW_E!Q62+FC_OTH_CP_CA_E!Q62</f>
        <v>155.34408959999993</v>
      </c>
      <c r="R62" s="52">
        <f>FC_OTH_CP_SH_E!R62+FC_OTH_CP_SC_E!R62+FC_OTH_CP_HW_E!R62+FC_OTH_CP_CA_E!R62</f>
        <v>151.4241792</v>
      </c>
      <c r="S62" s="52">
        <f>FC_OTH_CP_SH_E!S62+FC_OTH_CP_SC_E!S62+FC_OTH_CP_HW_E!S62+FC_OTH_CP_CA_E!S62</f>
        <v>155.79204480000021</v>
      </c>
      <c r="T62" s="52">
        <f>FC_OTH_CP_SH_E!T62+FC_OTH_CP_SC_E!T62+FC_OTH_CP_HW_E!T62+FC_OTH_CP_CA_E!T62</f>
        <v>136.30417919999971</v>
      </c>
      <c r="U62" s="52">
        <f>FC_OTH_CP_SH_E!U62+FC_OTH_CP_SC_E!U62+FC_OTH_CP_HW_E!U62+FC_OTH_CP_CA_E!U62</f>
        <v>140.11199999999994</v>
      </c>
      <c r="V62" s="52">
        <f>FC_OTH_CP_SH_E!V62+FC_OTH_CP_SC_E!V62+FC_OTH_CP_HW_E!V62+FC_OTH_CP_CA_E!V62</f>
        <v>134.73613439999986</v>
      </c>
      <c r="W62" s="52">
        <f>FC_OTH_CP_SH_E!W62+FC_OTH_CP_SC_E!W62+FC_OTH_CP_HW_E!W62+FC_OTH_CP_CA_E!W62</f>
        <v>145.15199999999996</v>
      </c>
      <c r="X62" s="52">
        <f>FC_OTH_CP_SH_E!X62+FC_OTH_CP_SC_E!X62+FC_OTH_CP_HW_E!X62+FC_OTH_CP_CA_E!X62</f>
        <v>140.33617919999989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3.0518207999999998</v>
      </c>
      <c r="I63" s="52">
        <f>FC_OTH_CP_SH_E!I63+FC_OTH_CP_SC_E!I63+FC_OTH_CP_HW_E!I63+FC_OTH_CP_CA_E!I63</f>
        <v>3.0518207999999998</v>
      </c>
      <c r="J63" s="52">
        <f>FC_OTH_CP_SH_E!J63+FC_OTH_CP_SC_E!J63+FC_OTH_CP_HW_E!J63+FC_OTH_CP_CA_E!J63</f>
        <v>3.0518207999999989</v>
      </c>
      <c r="K63" s="52">
        <f>FC_OTH_CP_SH_E!K63+FC_OTH_CP_SC_E!K63+FC_OTH_CP_HW_E!K63+FC_OTH_CP_CA_E!K63</f>
        <v>6.8991552</v>
      </c>
      <c r="L63" s="52">
        <f>FC_OTH_CP_SH_E!L63+FC_OTH_CP_SC_E!L63+FC_OTH_CP_HW_E!L63+FC_OTH_CP_CA_E!L63</f>
        <v>3.4497792000000005</v>
      </c>
      <c r="M63" s="52">
        <f>FC_OTH_CP_SH_E!M63+FC_OTH_CP_SC_E!M63+FC_OTH_CP_HW_E!M63+FC_OTH_CP_CA_E!M63</f>
        <v>6.8991552000000018</v>
      </c>
      <c r="N63" s="52">
        <f>FC_OTH_CP_SH_E!N63+FC_OTH_CP_SC_E!N63+FC_OTH_CP_HW_E!N63+FC_OTH_CP_CA_E!N63</f>
        <v>6.8991552000000009</v>
      </c>
      <c r="O63" s="52">
        <f>FC_OTH_CP_SH_E!O63+FC_OTH_CP_SC_E!O63+FC_OTH_CP_HW_E!O63+FC_OTH_CP_CA_E!O63</f>
        <v>3.4497792000000018</v>
      </c>
      <c r="P63" s="52">
        <f>FC_OTH_CP_SH_E!P63+FC_OTH_CP_SC_E!P63+FC_OTH_CP_HW_E!P63+FC_OTH_CP_CA_E!P63</f>
        <v>3.4497792000000009</v>
      </c>
      <c r="Q63" s="52">
        <f>FC_OTH_CP_SH_E!Q63+FC_OTH_CP_SC_E!Q63+FC_OTH_CP_HW_E!Q63+FC_OTH_CP_CA_E!Q63</f>
        <v>3.4497791999999983</v>
      </c>
      <c r="R63" s="52">
        <f>FC_OTH_CP_SH_E!R63+FC_OTH_CP_SC_E!R63+FC_OTH_CP_HW_E!R63+FC_OTH_CP_CA_E!R63</f>
        <v>6.8991551999999992</v>
      </c>
      <c r="S63" s="52">
        <f>FC_OTH_CP_SH_E!S63+FC_OTH_CP_SC_E!S63+FC_OTH_CP_HW_E!S63+FC_OTH_CP_CA_E!S63</f>
        <v>6.8991552000000071</v>
      </c>
      <c r="T63" s="52">
        <f>FC_OTH_CP_SH_E!T63+FC_OTH_CP_SC_E!T63+FC_OTH_CP_HW_E!T63+FC_OTH_CP_CA_E!T63</f>
        <v>7.9341695999999837</v>
      </c>
      <c r="U63" s="52">
        <f>FC_OTH_CP_SH_E!U63+FC_OTH_CP_SC_E!U63+FC_OTH_CP_HW_E!U63+FC_OTH_CP_CA_E!U63</f>
        <v>8.9687807999999958</v>
      </c>
      <c r="V63" s="52">
        <f>FC_OTH_CP_SH_E!V63+FC_OTH_CP_SC_E!V63+FC_OTH_CP_HW_E!V63+FC_OTH_CP_CA_E!V63</f>
        <v>12.073420799999985</v>
      </c>
      <c r="W63" s="52">
        <f>FC_OTH_CP_SH_E!W63+FC_OTH_CP_SC_E!W63+FC_OTH_CP_HW_E!W63+FC_OTH_CP_CA_E!W63</f>
        <v>12.073420799999994</v>
      </c>
      <c r="X63" s="52">
        <f>FC_OTH_CP_SH_E!X63+FC_OTH_CP_SC_E!X63+FC_OTH_CP_HW_E!X63+FC_OTH_CP_CA_E!X63</f>
        <v>17.937964799999985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1.8563126400000001</v>
      </c>
      <c r="F64" s="52">
        <f>FC_OTH_CP_SH_E!F64+FC_OTH_CP_SC_E!F64+FC_OTH_CP_HW_E!F64+FC_OTH_CP_CA_E!F64</f>
        <v>2.1293344800000003</v>
      </c>
      <c r="G64" s="52">
        <f>FC_OTH_CP_SH_E!G64+FC_OTH_CP_SC_E!G64+FC_OTH_CP_HW_E!G64+FC_OTH_CP_CA_E!G64</f>
        <v>0.70977816000000005</v>
      </c>
      <c r="H64" s="52">
        <f>FC_OTH_CP_SH_E!H64+FC_OTH_CP_SC_E!H64+FC_OTH_CP_HW_E!H64+FC_OTH_CP_CA_E!H64</f>
        <v>1.2558218400000003</v>
      </c>
      <c r="I64" s="52">
        <f>FC_OTH_CP_SH_E!I64+FC_OTH_CP_SC_E!I64+FC_OTH_CP_HW_E!I64+FC_OTH_CP_CA_E!I64</f>
        <v>1.4195563200000001</v>
      </c>
      <c r="J64" s="52">
        <f>FC_OTH_CP_SH_E!J64+FC_OTH_CP_SC_E!J64+FC_OTH_CP_HW_E!J64+FC_OTH_CP_CA_E!J64</f>
        <v>1.6379344800000004</v>
      </c>
      <c r="K64" s="52">
        <f>FC_OTH_CP_SH_E!K64+FC_OTH_CP_SC_E!K64+FC_OTH_CP_HW_E!K64+FC_OTH_CP_CA_E!K64</f>
        <v>1.9109563200000002</v>
      </c>
      <c r="L64" s="52">
        <f>FC_OTH_CP_SH_E!L64+FC_OTH_CP_SC_E!L64+FC_OTH_CP_HW_E!L64+FC_OTH_CP_CA_E!L64</f>
        <v>2.8391126399999997</v>
      </c>
      <c r="M64" s="52">
        <f>FC_OTH_CP_SH_E!M64+FC_OTH_CP_SC_E!M64+FC_OTH_CP_HW_E!M64+FC_OTH_CP_CA_E!M64</f>
        <v>3.8219126399999999</v>
      </c>
      <c r="N64" s="52">
        <f>FC_OTH_CP_SH_E!N64+FC_OTH_CP_SC_E!N64+FC_OTH_CP_HW_E!N64+FC_OTH_CP_CA_E!N64</f>
        <v>4.4226000000000019</v>
      </c>
      <c r="O64" s="52">
        <f>FC_OTH_CP_SH_E!O64+FC_OTH_CP_SC_E!O64+FC_OTH_CP_HW_E!O64+FC_OTH_CP_CA_E!O64</f>
        <v>4.3133126399999995</v>
      </c>
      <c r="P64" s="52">
        <f>FC_OTH_CP_SH_E!P64+FC_OTH_CP_SC_E!P64+FC_OTH_CP_HW_E!P64+FC_OTH_CP_CA_E!P64</f>
        <v>4.8047126400000009</v>
      </c>
      <c r="Q64" s="52">
        <f>FC_OTH_CP_SH_E!Q64+FC_OTH_CP_SC_E!Q64+FC_OTH_CP_HW_E!Q64+FC_OTH_CP_CA_E!Q64</f>
        <v>10.210112640000002</v>
      </c>
      <c r="R64" s="52">
        <f>FC_OTH_CP_SH_E!R64+FC_OTH_CP_SC_E!R64+FC_OTH_CP_HW_E!R64+FC_OTH_CP_CA_E!R64</f>
        <v>10.428687360000001</v>
      </c>
      <c r="S64" s="52">
        <f>FC_OTH_CP_SH_E!S64+FC_OTH_CP_SC_E!S64+FC_OTH_CP_HW_E!S64+FC_OTH_CP_CA_E!S64</f>
        <v>12.011978160000007</v>
      </c>
      <c r="T64" s="52">
        <f>FC_OTH_CP_SH_E!T64+FC_OTH_CP_SC_E!T64+FC_OTH_CP_HW_E!T64+FC_OTH_CP_CA_E!T64</f>
        <v>10.920087359999998</v>
      </c>
      <c r="U64" s="52">
        <f>FC_OTH_CP_SH_E!U64+FC_OTH_CP_SC_E!U64+FC_OTH_CP_HW_E!U64+FC_OTH_CP_CA_E!U64</f>
        <v>11.083821840000004</v>
      </c>
      <c r="V64" s="52">
        <f>FC_OTH_CP_SH_E!V64+FC_OTH_CP_SC_E!V64+FC_OTH_CP_HW_E!V64+FC_OTH_CP_CA_E!V64</f>
        <v>10.701512640000008</v>
      </c>
      <c r="W64" s="52">
        <f>FC_OTH_CP_SH_E!W64+FC_OTH_CP_SC_E!W64+FC_OTH_CP_HW_E!W64+FC_OTH_CP_CA_E!W64</f>
        <v>10.647065519999996</v>
      </c>
      <c r="X64" s="52">
        <f>FC_OTH_CP_SH_E!X64+FC_OTH_CP_SC_E!X64+FC_OTH_CP_HW_E!X64+FC_OTH_CP_CA_E!X64</f>
        <v>13.158512640000001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285.10023033632996</v>
      </c>
      <c r="D2" s="21">
        <f t="shared" ref="D2:X2" si="0">SUM(D3,D17,D22,D25,D26,D51,D52)</f>
        <v>242.99550841446128</v>
      </c>
      <c r="E2" s="21">
        <f t="shared" si="0"/>
        <v>279.76341457165279</v>
      </c>
      <c r="F2" s="21">
        <f t="shared" si="0"/>
        <v>269.59802814104006</v>
      </c>
      <c r="G2" s="21">
        <f t="shared" si="0"/>
        <v>295.33514162676477</v>
      </c>
      <c r="H2" s="21">
        <f t="shared" si="0"/>
        <v>311.96350213909585</v>
      </c>
      <c r="I2" s="21">
        <f t="shared" si="0"/>
        <v>384.00573701925538</v>
      </c>
      <c r="J2" s="21">
        <f t="shared" si="0"/>
        <v>351.34812634003777</v>
      </c>
      <c r="K2" s="21">
        <f t="shared" si="0"/>
        <v>299.44266347966146</v>
      </c>
      <c r="L2" s="21">
        <f t="shared" si="0"/>
        <v>303.69678035340007</v>
      </c>
      <c r="M2" s="21">
        <f t="shared" si="0"/>
        <v>322.2901230524302</v>
      </c>
      <c r="N2" s="21">
        <f t="shared" si="0"/>
        <v>349.62118755439627</v>
      </c>
      <c r="O2" s="21">
        <f t="shared" si="0"/>
        <v>285.44802677037183</v>
      </c>
      <c r="P2" s="21">
        <f t="shared" si="0"/>
        <v>317.54947278797971</v>
      </c>
      <c r="Q2" s="21">
        <f t="shared" si="0"/>
        <v>279.25263785769181</v>
      </c>
      <c r="R2" s="21">
        <f t="shared" si="0"/>
        <v>243.46480042338828</v>
      </c>
      <c r="S2" s="21">
        <f t="shared" si="0"/>
        <v>278.77610108646002</v>
      </c>
      <c r="T2" s="21">
        <f t="shared" si="0"/>
        <v>295.40263272036646</v>
      </c>
      <c r="U2" s="21">
        <f t="shared" si="0"/>
        <v>308.51183581343798</v>
      </c>
      <c r="V2" s="21">
        <f t="shared" si="0"/>
        <v>289.14769595597306</v>
      </c>
      <c r="W2" s="21">
        <f t="shared" si="0"/>
        <v>237.96555130994071</v>
      </c>
      <c r="X2" s="21">
        <f t="shared" si="0"/>
        <v>265.86425119947921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180.21602447999999</v>
      </c>
      <c r="D3" s="24">
        <f t="shared" ref="D3:W3" si="2">SUM(D4,D8,D11)</f>
        <v>149.00366447999994</v>
      </c>
      <c r="E3" s="24">
        <f t="shared" si="2"/>
        <v>174.37455359999996</v>
      </c>
      <c r="F3" s="24">
        <f t="shared" si="2"/>
        <v>176.55425279999997</v>
      </c>
      <c r="G3" s="24">
        <f t="shared" si="2"/>
        <v>170.01515520000001</v>
      </c>
      <c r="H3" s="24">
        <f t="shared" si="2"/>
        <v>199.13640047999993</v>
      </c>
      <c r="I3" s="24">
        <f t="shared" si="2"/>
        <v>268.8860836799999</v>
      </c>
      <c r="J3" s="24">
        <f t="shared" si="2"/>
        <v>196.17119999999997</v>
      </c>
      <c r="K3" s="24">
        <f t="shared" si="2"/>
        <v>140.92888175999997</v>
      </c>
      <c r="L3" s="24">
        <f t="shared" si="2"/>
        <v>174.71188116000019</v>
      </c>
      <c r="M3" s="24">
        <f t="shared" si="2"/>
        <v>173.28236976000011</v>
      </c>
      <c r="N3" s="24">
        <f t="shared" si="2"/>
        <v>202.42617732000005</v>
      </c>
      <c r="O3" s="24">
        <f t="shared" si="2"/>
        <v>123.96202416000014</v>
      </c>
      <c r="P3" s="24">
        <f t="shared" si="2"/>
        <v>150.18494400000003</v>
      </c>
      <c r="Q3" s="24">
        <f t="shared" si="2"/>
        <v>128.72995199999997</v>
      </c>
      <c r="R3" s="24">
        <f t="shared" si="2"/>
        <v>102.72306384000014</v>
      </c>
      <c r="S3" s="24">
        <f t="shared" si="2"/>
        <v>126.61225991999991</v>
      </c>
      <c r="T3" s="24">
        <f t="shared" si="2"/>
        <v>131.34855708000003</v>
      </c>
      <c r="U3" s="24">
        <f t="shared" si="2"/>
        <v>131.84750412000002</v>
      </c>
      <c r="V3" s="24">
        <f t="shared" si="2"/>
        <v>113.69146859999995</v>
      </c>
      <c r="W3" s="24">
        <f t="shared" si="2"/>
        <v>75.209049000000164</v>
      </c>
      <c r="X3" s="24">
        <f t="shared" ref="X3" si="3">SUM(X4,X8,X11)</f>
        <v>92.45089440000001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16.687064160000002</v>
      </c>
      <c r="L4" s="19">
        <f t="shared" si="5"/>
        <v>54.829461960000074</v>
      </c>
      <c r="M4" s="19">
        <f t="shared" si="5"/>
        <v>38.142056160000045</v>
      </c>
      <c r="N4" s="19">
        <f t="shared" si="5"/>
        <v>200.24647812000006</v>
      </c>
      <c r="O4" s="19">
        <f t="shared" si="5"/>
        <v>123.96202416000014</v>
      </c>
      <c r="P4" s="19">
        <f t="shared" si="5"/>
        <v>150.18494400000003</v>
      </c>
      <c r="Q4" s="19">
        <f t="shared" si="5"/>
        <v>128.72995199999997</v>
      </c>
      <c r="R4" s="19">
        <f t="shared" si="5"/>
        <v>102.72306384000014</v>
      </c>
      <c r="S4" s="19">
        <f t="shared" si="5"/>
        <v>126.61225991999991</v>
      </c>
      <c r="T4" s="19">
        <f t="shared" si="5"/>
        <v>130.91230152000003</v>
      </c>
      <c r="U4" s="19">
        <f t="shared" si="5"/>
        <v>131.62920336000002</v>
      </c>
      <c r="V4" s="19">
        <f t="shared" si="5"/>
        <v>113.47316783999995</v>
      </c>
      <c r="W4" s="19">
        <f t="shared" si="5"/>
        <v>74.772793440000157</v>
      </c>
      <c r="X4" s="19">
        <f t="shared" ref="X4" si="6">SUM(X5:X7)</f>
        <v>92.45089440000001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16.687064160000002</v>
      </c>
      <c r="L7" s="8">
        <v>54.829461960000074</v>
      </c>
      <c r="M7" s="8">
        <v>38.142056160000045</v>
      </c>
      <c r="N7" s="8">
        <v>200.24647812000006</v>
      </c>
      <c r="O7" s="8">
        <v>123.96202416000014</v>
      </c>
      <c r="P7" s="8">
        <v>150.18494400000003</v>
      </c>
      <c r="Q7" s="8">
        <v>128.72995199999997</v>
      </c>
      <c r="R7" s="8">
        <v>102.72306384000014</v>
      </c>
      <c r="S7" s="8">
        <v>126.61225991999991</v>
      </c>
      <c r="T7" s="8">
        <v>130.91230152000003</v>
      </c>
      <c r="U7" s="8">
        <v>131.62920336000002</v>
      </c>
      <c r="V7" s="8">
        <v>113.47316783999995</v>
      </c>
      <c r="W7" s="8">
        <v>74.772793440000157</v>
      </c>
      <c r="X7" s="8">
        <v>92.45089440000001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180.21602447999999</v>
      </c>
      <c r="D8" s="19">
        <f t="shared" si="7"/>
        <v>149.00366447999994</v>
      </c>
      <c r="E8" s="19">
        <f t="shared" si="7"/>
        <v>174.37455359999996</v>
      </c>
      <c r="F8" s="19">
        <f t="shared" si="7"/>
        <v>176.55425279999997</v>
      </c>
      <c r="G8" s="19">
        <f t="shared" si="7"/>
        <v>170.01515520000001</v>
      </c>
      <c r="H8" s="19">
        <f t="shared" si="7"/>
        <v>199.13640047999993</v>
      </c>
      <c r="I8" s="19">
        <f t="shared" si="7"/>
        <v>268.8860836799999</v>
      </c>
      <c r="J8" s="19">
        <f t="shared" si="7"/>
        <v>196.17119999999997</v>
      </c>
      <c r="K8" s="19">
        <f t="shared" si="7"/>
        <v>124.24181759999996</v>
      </c>
      <c r="L8" s="19">
        <f t="shared" si="7"/>
        <v>119.8824192000001</v>
      </c>
      <c r="M8" s="19">
        <f t="shared" si="7"/>
        <v>135.14031360000007</v>
      </c>
      <c r="N8" s="19">
        <f t="shared" si="7"/>
        <v>2.1796991999999995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0.43625555999999993</v>
      </c>
      <c r="U8" s="19">
        <f t="shared" si="7"/>
        <v>0.21830076000000001</v>
      </c>
      <c r="V8" s="19">
        <f t="shared" si="7"/>
        <v>0.21830075999999982</v>
      </c>
      <c r="W8" s="19">
        <f t="shared" si="7"/>
        <v>0.4362555600000006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178.73360639999999</v>
      </c>
      <c r="D9" s="8">
        <v>146.03846399999995</v>
      </c>
      <c r="E9" s="8">
        <v>174.37455359999996</v>
      </c>
      <c r="F9" s="8">
        <v>176.55425279999997</v>
      </c>
      <c r="G9" s="8">
        <v>170.01515520000001</v>
      </c>
      <c r="H9" s="8">
        <v>196.17119999999994</v>
      </c>
      <c r="I9" s="8">
        <v>265.92088319999988</v>
      </c>
      <c r="J9" s="8">
        <v>196.17119999999997</v>
      </c>
      <c r="K9" s="8">
        <v>124.24181759999996</v>
      </c>
      <c r="L9" s="8">
        <v>119.8824192000001</v>
      </c>
      <c r="M9" s="8">
        <v>135.14031360000007</v>
      </c>
      <c r="N9" s="8">
        <v>2.1796991999999995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0.43625555999999993</v>
      </c>
      <c r="U9" s="8">
        <v>0.21830076000000001</v>
      </c>
      <c r="V9" s="8">
        <v>0.21830075999999982</v>
      </c>
      <c r="W9" s="8">
        <v>0.4362555600000006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1.48241808</v>
      </c>
      <c r="D10" s="8">
        <v>2.9652004799999996</v>
      </c>
      <c r="E10" s="8">
        <v>0</v>
      </c>
      <c r="F10" s="8">
        <v>0</v>
      </c>
      <c r="G10" s="8">
        <v>0</v>
      </c>
      <c r="H10" s="8">
        <v>2.9652004799999991</v>
      </c>
      <c r="I10" s="8">
        <v>2.9652004799999996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4.1630407920000003</v>
      </c>
      <c r="H22" s="27">
        <f t="shared" si="10"/>
        <v>5.2211735999999975</v>
      </c>
      <c r="I22" s="27">
        <f t="shared" si="10"/>
        <v>5.3860725359999986</v>
      </c>
      <c r="J22" s="27">
        <f t="shared" si="10"/>
        <v>13.712529743999994</v>
      </c>
      <c r="K22" s="27">
        <f t="shared" si="10"/>
        <v>19.098226655999994</v>
      </c>
      <c r="L22" s="27">
        <f t="shared" si="10"/>
        <v>21.873712392000016</v>
      </c>
      <c r="M22" s="27">
        <f t="shared" si="10"/>
        <v>25.707330936000016</v>
      </c>
      <c r="N22" s="27">
        <f t="shared" si="10"/>
        <v>33.539091335999984</v>
      </c>
      <c r="O22" s="27">
        <f t="shared" si="10"/>
        <v>42.758782416000017</v>
      </c>
      <c r="P22" s="27">
        <f t="shared" si="10"/>
        <v>44.311236407999985</v>
      </c>
      <c r="Q22" s="27">
        <f t="shared" si="10"/>
        <v>41.700273983999963</v>
      </c>
      <c r="R22" s="27">
        <f t="shared" si="10"/>
        <v>24.15487694400003</v>
      </c>
      <c r="S22" s="27">
        <f t="shared" si="10"/>
        <v>28.153018799999977</v>
      </c>
      <c r="T22" s="27">
        <f t="shared" si="10"/>
        <v>29.712234024000015</v>
      </c>
      <c r="U22" s="27">
        <f t="shared" si="10"/>
        <v>35.270342352000007</v>
      </c>
      <c r="V22" s="27">
        <f t="shared" si="10"/>
        <v>26.572768631999981</v>
      </c>
      <c r="W22" s="27">
        <f t="shared" si="10"/>
        <v>17.456374152000034</v>
      </c>
      <c r="X22" s="27">
        <f t="shared" si="10"/>
        <v>20.558652767999998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2.4456878639999986</v>
      </c>
      <c r="I23" s="8">
        <v>1.2230317439999996</v>
      </c>
      <c r="J23" s="8">
        <v>1.2230317439999996</v>
      </c>
      <c r="K23" s="8">
        <v>2.445687863999999</v>
      </c>
      <c r="L23" s="8">
        <v>2.4456878640000017</v>
      </c>
      <c r="M23" s="8">
        <v>4.8913757280000034</v>
      </c>
      <c r="N23" s="8">
        <v>8.5600953359999998</v>
      </c>
      <c r="O23" s="8">
        <v>12.228814944000007</v>
      </c>
      <c r="P23" s="8">
        <v>11.005783199999994</v>
      </c>
      <c r="Q23" s="8">
        <v>9.7827514559999944</v>
      </c>
      <c r="R23" s="8">
        <v>6.114407472000007</v>
      </c>
      <c r="S23" s="8">
        <v>7.3370635919999945</v>
      </c>
      <c r="T23" s="8">
        <v>7.0925323680000032</v>
      </c>
      <c r="U23" s="8">
        <v>8.0710328880000031</v>
      </c>
      <c r="V23" s="8">
        <v>4.6468445039999979</v>
      </c>
      <c r="W23" s="8">
        <v>3.3017349600000063</v>
      </c>
      <c r="X23" s="8">
        <v>2.9347503119999998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4.1630407920000003</v>
      </c>
      <c r="H24" s="8">
        <v>2.7754857359999989</v>
      </c>
      <c r="I24" s="8">
        <v>4.1630407919999985</v>
      </c>
      <c r="J24" s="8">
        <v>12.489497999999994</v>
      </c>
      <c r="K24" s="8">
        <v>16.652538791999994</v>
      </c>
      <c r="L24" s="8">
        <v>19.428024528000012</v>
      </c>
      <c r="M24" s="8">
        <v>20.815955208000013</v>
      </c>
      <c r="N24" s="8">
        <v>24.978995999999988</v>
      </c>
      <c r="O24" s="8">
        <v>30.529967472000013</v>
      </c>
      <c r="P24" s="8">
        <v>33.305453207999989</v>
      </c>
      <c r="Q24" s="8">
        <v>31.917522527999971</v>
      </c>
      <c r="R24" s="8">
        <v>18.040469472000023</v>
      </c>
      <c r="S24" s="8">
        <v>20.815955207999984</v>
      </c>
      <c r="T24" s="8">
        <v>22.619701656000011</v>
      </c>
      <c r="U24" s="8">
        <v>27.199309464000006</v>
      </c>
      <c r="V24" s="8">
        <v>21.925924127999984</v>
      </c>
      <c r="W24" s="8">
        <v>14.154639192000028</v>
      </c>
      <c r="X24" s="8">
        <v>17.623902456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55.747669682789322</v>
      </c>
      <c r="D26" s="27">
        <f t="shared" si="11"/>
        <v>39.837668988469531</v>
      </c>
      <c r="E26" s="27">
        <f t="shared" si="11"/>
        <v>43.240027435664587</v>
      </c>
      <c r="F26" s="27">
        <f t="shared" si="11"/>
        <v>28.350987648128786</v>
      </c>
      <c r="G26" s="27">
        <f t="shared" si="11"/>
        <v>27.977793067924452</v>
      </c>
      <c r="H26" s="27">
        <f t="shared" si="11"/>
        <v>19.281718553647885</v>
      </c>
      <c r="I26" s="27">
        <f t="shared" si="11"/>
        <v>16.028608338920257</v>
      </c>
      <c r="J26" s="27">
        <f t="shared" si="11"/>
        <v>16.309519082986842</v>
      </c>
      <c r="K26" s="27">
        <f t="shared" si="11"/>
        <v>25.831590094465454</v>
      </c>
      <c r="L26" s="27">
        <f t="shared" si="11"/>
        <v>7.601321932727032</v>
      </c>
      <c r="M26" s="27">
        <f t="shared" si="11"/>
        <v>10.970303479757824</v>
      </c>
      <c r="N26" s="27">
        <f t="shared" si="11"/>
        <v>14.44344538486936</v>
      </c>
      <c r="O26" s="27">
        <f t="shared" si="11"/>
        <v>8.4913426477420657</v>
      </c>
      <c r="P26" s="27">
        <f t="shared" si="11"/>
        <v>8.4785097179377775</v>
      </c>
      <c r="Q26" s="27">
        <f t="shared" si="11"/>
        <v>11.651539854823202</v>
      </c>
      <c r="R26" s="27">
        <f t="shared" si="11"/>
        <v>5.2348371109121823</v>
      </c>
      <c r="S26" s="27">
        <f t="shared" si="11"/>
        <v>5.246970506017739</v>
      </c>
      <c r="T26" s="27">
        <f t="shared" si="11"/>
        <v>6.0232686677187024</v>
      </c>
      <c r="U26" s="27">
        <f t="shared" si="11"/>
        <v>4.4821500529016189</v>
      </c>
      <c r="V26" s="27">
        <f t="shared" si="11"/>
        <v>5.8262045225963446</v>
      </c>
      <c r="W26" s="27">
        <f t="shared" si="11"/>
        <v>6.6267364094427776</v>
      </c>
      <c r="X26" s="27">
        <f t="shared" si="11"/>
        <v>7.68936567612334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55.747669682789322</v>
      </c>
      <c r="D33" s="19">
        <f t="shared" si="13"/>
        <v>39.837668988469531</v>
      </c>
      <c r="E33" s="19">
        <f t="shared" si="13"/>
        <v>43.240027435664587</v>
      </c>
      <c r="F33" s="19">
        <f t="shared" si="13"/>
        <v>28.350987648128786</v>
      </c>
      <c r="G33" s="19">
        <f t="shared" si="13"/>
        <v>27.977793067924452</v>
      </c>
      <c r="H33" s="19">
        <f t="shared" si="13"/>
        <v>19.281718553647885</v>
      </c>
      <c r="I33" s="19">
        <f t="shared" si="13"/>
        <v>16.028608338920257</v>
      </c>
      <c r="J33" s="19">
        <f t="shared" si="13"/>
        <v>16.309519082986842</v>
      </c>
      <c r="K33" s="19">
        <f t="shared" si="13"/>
        <v>25.831590094465454</v>
      </c>
      <c r="L33" s="19">
        <f t="shared" si="13"/>
        <v>7.601321932727032</v>
      </c>
      <c r="M33" s="19">
        <f t="shared" si="13"/>
        <v>10.970303479757824</v>
      </c>
      <c r="N33" s="19">
        <f t="shared" si="13"/>
        <v>14.44344538486936</v>
      </c>
      <c r="O33" s="19">
        <f t="shared" si="13"/>
        <v>8.4913426477420657</v>
      </c>
      <c r="P33" s="19">
        <f t="shared" si="13"/>
        <v>8.4785097179377775</v>
      </c>
      <c r="Q33" s="19">
        <f t="shared" si="13"/>
        <v>11.651539854823202</v>
      </c>
      <c r="R33" s="19">
        <f t="shared" si="13"/>
        <v>5.2348371109121823</v>
      </c>
      <c r="S33" s="19">
        <f t="shared" si="13"/>
        <v>5.246970506017739</v>
      </c>
      <c r="T33" s="19">
        <f t="shared" si="13"/>
        <v>6.0232686677187024</v>
      </c>
      <c r="U33" s="19">
        <f t="shared" si="13"/>
        <v>4.4821500529016189</v>
      </c>
      <c r="V33" s="19">
        <f t="shared" si="13"/>
        <v>5.8262045225963446</v>
      </c>
      <c r="W33" s="19">
        <f t="shared" si="13"/>
        <v>6.6267364094427776</v>
      </c>
      <c r="X33" s="19">
        <f t="shared" si="13"/>
        <v>7.68936567612334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2.7207932510127204</v>
      </c>
      <c r="D37" s="8">
        <v>2.7772018100273468</v>
      </c>
      <c r="E37" s="8">
        <v>2.8116903210005559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0.50688313737097135</v>
      </c>
      <c r="U37" s="8">
        <v>0.25494745436126121</v>
      </c>
      <c r="V37" s="8">
        <v>0.25554828583716299</v>
      </c>
      <c r="W37" s="8">
        <v>0.25517593647799769</v>
      </c>
      <c r="X37" s="8">
        <v>0.25523581092955194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2.8400912333338946</v>
      </c>
      <c r="F38" s="8">
        <v>2.7929307591869184</v>
      </c>
      <c r="G38" s="8">
        <v>2.7445637836073926</v>
      </c>
      <c r="H38" s="8">
        <v>2.693719488594895</v>
      </c>
      <c r="I38" s="8">
        <v>2.6158263234108401</v>
      </c>
      <c r="J38" s="8">
        <v>0</v>
      </c>
      <c r="K38" s="8">
        <v>2.8520960027305953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1.0426512980439935</v>
      </c>
      <c r="U38" s="8">
        <v>1.3110054006359886</v>
      </c>
      <c r="V38" s="8">
        <v>1.0521793021215933</v>
      </c>
      <c r="W38" s="8">
        <v>1.051507398452554</v>
      </c>
      <c r="X38" s="8">
        <v>1.0517541240241599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5.7250298940293209</v>
      </c>
      <c r="E39" s="8">
        <v>0</v>
      </c>
      <c r="F39" s="8">
        <v>0</v>
      </c>
      <c r="G39" s="8">
        <v>2.8005855667358102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8.3243278730495938</v>
      </c>
      <c r="D40" s="8">
        <v>5.664607414936663</v>
      </c>
      <c r="E40" s="8">
        <v>8.6024294939635091</v>
      </c>
      <c r="F40" s="8">
        <v>0</v>
      </c>
      <c r="G40" s="8">
        <v>2.7710279354246143</v>
      </c>
      <c r="H40" s="8">
        <v>0</v>
      </c>
      <c r="I40" s="8">
        <v>0</v>
      </c>
      <c r="J40" s="8">
        <v>2.6808471020600484</v>
      </c>
      <c r="K40" s="8">
        <v>2.8228496893326738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0.25843141486140558</v>
      </c>
      <c r="U40" s="8">
        <v>0.26018340768246839</v>
      </c>
      <c r="V40" s="8">
        <v>0.52202034255114182</v>
      </c>
      <c r="W40" s="8">
        <v>0.52168698930729274</v>
      </c>
      <c r="X40" s="8">
        <v>0.78293115563889559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19.823054435509903</v>
      </c>
      <c r="D43" s="8">
        <v>11.562270290470019</v>
      </c>
      <c r="E43" s="8">
        <v>17.558906590303749</v>
      </c>
      <c r="F43" s="8">
        <v>11.511476775455908</v>
      </c>
      <c r="G43" s="8">
        <v>14.140334912817703</v>
      </c>
      <c r="H43" s="8">
        <v>13.878378763655871</v>
      </c>
      <c r="I43" s="8">
        <v>10.7815146764814</v>
      </c>
      <c r="J43" s="8">
        <v>8.2713435928542012</v>
      </c>
      <c r="K43" s="8">
        <v>14.515542093992696</v>
      </c>
      <c r="L43" s="8">
        <v>5.1160718199199913</v>
      </c>
      <c r="M43" s="8">
        <v>8.3014561733762307</v>
      </c>
      <c r="N43" s="8">
        <v>11.63744173995032</v>
      </c>
      <c r="O43" s="8">
        <v>8.4913426477420657</v>
      </c>
      <c r="P43" s="8">
        <v>8.4785097179377775</v>
      </c>
      <c r="Q43" s="8">
        <v>11.651539854823202</v>
      </c>
      <c r="R43" s="8">
        <v>5.2348371109121823</v>
      </c>
      <c r="S43" s="8">
        <v>5.246970506017739</v>
      </c>
      <c r="T43" s="8">
        <v>3.9602667006596053</v>
      </c>
      <c r="U43" s="8">
        <v>2.656013790221901</v>
      </c>
      <c r="V43" s="8">
        <v>3.9964565920864463</v>
      </c>
      <c r="W43" s="8">
        <v>4.7983660852049326</v>
      </c>
      <c r="X43" s="8">
        <v>5.5994445855307324</v>
      </c>
    </row>
    <row r="44" spans="1:24" ht="11.25" customHeight="1" x14ac:dyDescent="0.2">
      <c r="A44" s="28" t="s">
        <v>74</v>
      </c>
      <c r="B44" s="7" t="s">
        <v>75</v>
      </c>
      <c r="C44" s="8">
        <v>24.879494123217107</v>
      </c>
      <c r="D44" s="8">
        <v>14.108559579006187</v>
      </c>
      <c r="E44" s="8">
        <v>11.42690979706288</v>
      </c>
      <c r="F44" s="8">
        <v>14.046580113485959</v>
      </c>
      <c r="G44" s="8">
        <v>5.5212808693389288</v>
      </c>
      <c r="H44" s="8">
        <v>2.7096203013971198</v>
      </c>
      <c r="I44" s="8">
        <v>2.631267339028017</v>
      </c>
      <c r="J44" s="8">
        <v>5.3573283880725926</v>
      </c>
      <c r="K44" s="8">
        <v>5.6411023084094909</v>
      </c>
      <c r="L44" s="8">
        <v>2.4852501128070408</v>
      </c>
      <c r="M44" s="8">
        <v>2.6688473063815943</v>
      </c>
      <c r="N44" s="8">
        <v>2.8060036449190391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0.25503611678272686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49.136536173540655</v>
      </c>
      <c r="D51" s="27">
        <v>54.154174945991798</v>
      </c>
      <c r="E51" s="27">
        <v>62.148833535988246</v>
      </c>
      <c r="F51" s="27">
        <v>64.692787692911295</v>
      </c>
      <c r="G51" s="27">
        <v>93.179152566840273</v>
      </c>
      <c r="H51" s="27">
        <v>88.324209505448039</v>
      </c>
      <c r="I51" s="27">
        <v>93.704972464335242</v>
      </c>
      <c r="J51" s="27">
        <v>125.15487751305098</v>
      </c>
      <c r="K51" s="27">
        <v>113.58396496919603</v>
      </c>
      <c r="L51" s="27">
        <v>99.50986486867285</v>
      </c>
      <c r="M51" s="27">
        <v>112.33011887667224</v>
      </c>
      <c r="N51" s="27">
        <v>99.212473513526874</v>
      </c>
      <c r="O51" s="27">
        <v>110.23587754662961</v>
      </c>
      <c r="P51" s="27">
        <v>114.57478266204191</v>
      </c>
      <c r="Q51" s="27">
        <v>97.170872018868664</v>
      </c>
      <c r="R51" s="27">
        <v>111.35202252847593</v>
      </c>
      <c r="S51" s="27">
        <v>118.7638518604424</v>
      </c>
      <c r="T51" s="27">
        <v>128.3185729486477</v>
      </c>
      <c r="U51" s="27">
        <v>136.91183928853636</v>
      </c>
      <c r="V51" s="27">
        <v>143.05725420137674</v>
      </c>
      <c r="W51" s="27">
        <v>138.67339174849772</v>
      </c>
      <c r="X51" s="27">
        <v>145.16533835535586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181.19937023999992</v>
      </c>
      <c r="D61" s="49">
        <f t="shared" si="15"/>
        <v>177.80336559772542</v>
      </c>
      <c r="E61" s="49">
        <f t="shared" si="15"/>
        <v>175.42092994016227</v>
      </c>
      <c r="F61" s="49">
        <f t="shared" si="15"/>
        <v>149.73092578626219</v>
      </c>
      <c r="G61" s="49">
        <f t="shared" si="15"/>
        <v>136.63113542728016</v>
      </c>
      <c r="H61" s="49">
        <f t="shared" si="15"/>
        <v>134.63030817699308</v>
      </c>
      <c r="I61" s="49">
        <f t="shared" si="15"/>
        <v>131.6463470516733</v>
      </c>
      <c r="J61" s="49">
        <f t="shared" si="15"/>
        <v>124.67610036740906</v>
      </c>
      <c r="K61" s="49">
        <f t="shared" si="15"/>
        <v>128.42588601960605</v>
      </c>
      <c r="L61" s="49">
        <f t="shared" si="15"/>
        <v>126.46728264237115</v>
      </c>
      <c r="M61" s="49">
        <f t="shared" si="15"/>
        <v>126.74659421912713</v>
      </c>
      <c r="N61" s="49">
        <f t="shared" si="15"/>
        <v>138.63235545277166</v>
      </c>
      <c r="O61" s="49">
        <f t="shared" si="15"/>
        <v>146.68640792514407</v>
      </c>
      <c r="P61" s="49">
        <f t="shared" si="15"/>
        <v>155.53514253591806</v>
      </c>
      <c r="Q61" s="49">
        <f t="shared" si="15"/>
        <v>152.67372124208731</v>
      </c>
      <c r="R61" s="49">
        <f t="shared" si="15"/>
        <v>148.9203074132007</v>
      </c>
      <c r="S61" s="49">
        <f t="shared" si="15"/>
        <v>155.13676128093505</v>
      </c>
      <c r="T61" s="49">
        <f t="shared" si="15"/>
        <v>136.54659177208131</v>
      </c>
      <c r="U61" s="49">
        <f t="shared" si="15"/>
        <v>140.50173800159087</v>
      </c>
      <c r="V61" s="49">
        <f t="shared" si="15"/>
        <v>135.91508870486143</v>
      </c>
      <c r="W61" s="49">
        <f t="shared" si="15"/>
        <v>146.11119737348122</v>
      </c>
      <c r="X61" s="49">
        <f t="shared" si="15"/>
        <v>143.70237910582921</v>
      </c>
    </row>
    <row r="62" spans="1:24" ht="11.25" customHeight="1" x14ac:dyDescent="0.2">
      <c r="A62" s="50" t="s">
        <v>92</v>
      </c>
      <c r="B62" s="51" t="s">
        <v>93</v>
      </c>
      <c r="C62" s="52">
        <v>181.19937023999992</v>
      </c>
      <c r="D62" s="52">
        <v>177.80336559772542</v>
      </c>
      <c r="E62" s="52">
        <v>174.1444155880298</v>
      </c>
      <c r="F62" s="52">
        <v>148.26487839788126</v>
      </c>
      <c r="G62" s="52">
        <v>136.0887364243884</v>
      </c>
      <c r="H62" s="52">
        <v>130.90561081292404</v>
      </c>
      <c r="I62" s="52">
        <v>127.82117551450868</v>
      </c>
      <c r="J62" s="52">
        <v>120.69772543198511</v>
      </c>
      <c r="K62" s="52">
        <v>120.98534896748116</v>
      </c>
      <c r="L62" s="52">
        <v>121.41528259654682</v>
      </c>
      <c r="M62" s="52">
        <v>117.92046685734012</v>
      </c>
      <c r="N62" s="52">
        <v>129.39963394906925</v>
      </c>
      <c r="O62" s="52">
        <v>140.33593117113992</v>
      </c>
      <c r="P62" s="52">
        <v>148.66423470918801</v>
      </c>
      <c r="Q62" s="52">
        <v>141.68915177152434</v>
      </c>
      <c r="R62" s="52">
        <v>134.74216805531216</v>
      </c>
      <c r="S62" s="52">
        <v>139.67526788668471</v>
      </c>
      <c r="T62" s="52">
        <v>120.84755369934126</v>
      </c>
      <c r="U62" s="52">
        <v>123.74339550439352</v>
      </c>
      <c r="V62" s="52">
        <v>116.49737843886959</v>
      </c>
      <c r="W62" s="52">
        <v>126.52253509439362</v>
      </c>
      <c r="X62" s="52">
        <v>117.46492326026444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2.7910551218113295</v>
      </c>
      <c r="I63" s="52">
        <v>2.7730266000628165</v>
      </c>
      <c r="J63" s="52">
        <v>2.7660367441812506</v>
      </c>
      <c r="K63" s="52">
        <v>6.0937481416645687</v>
      </c>
      <c r="L63" s="52">
        <v>3.1164905901787536</v>
      </c>
      <c r="M63" s="52">
        <v>6.0734602416334473</v>
      </c>
      <c r="N63" s="52">
        <v>6.1267972641738542</v>
      </c>
      <c r="O63" s="52">
        <v>3.1505630304564103</v>
      </c>
      <c r="P63" s="52">
        <v>3.1623610647150393</v>
      </c>
      <c r="Q63" s="52">
        <v>3.1465393366793903</v>
      </c>
      <c r="R63" s="52">
        <v>6.139093071591045</v>
      </c>
      <c r="S63" s="52">
        <v>6.1854336143344186</v>
      </c>
      <c r="T63" s="52">
        <v>7.0344503919339916</v>
      </c>
      <c r="U63" s="52">
        <v>7.9210016966898689</v>
      </c>
      <c r="V63" s="52">
        <v>10.439084349961279</v>
      </c>
      <c r="W63" s="52">
        <v>10.523863307962561</v>
      </c>
      <c r="X63" s="52">
        <v>15.01452918761896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1.2765143521324638</v>
      </c>
      <c r="F64" s="52">
        <v>1.4660473883809237</v>
      </c>
      <c r="G64" s="52">
        <v>0.54239900289175325</v>
      </c>
      <c r="H64" s="52">
        <v>0.93364224225772507</v>
      </c>
      <c r="I64" s="52">
        <v>1.0521449371018103</v>
      </c>
      <c r="J64" s="52">
        <v>1.2123381912427091</v>
      </c>
      <c r="K64" s="52">
        <v>1.3467889104603443</v>
      </c>
      <c r="L64" s="52">
        <v>1.9355094556455759</v>
      </c>
      <c r="M64" s="52">
        <v>2.7526671201535811</v>
      </c>
      <c r="N64" s="52">
        <v>3.10592423952856</v>
      </c>
      <c r="O64" s="52">
        <v>3.1999137235477608</v>
      </c>
      <c r="P64" s="52">
        <v>3.7085467620150108</v>
      </c>
      <c r="Q64" s="52">
        <v>7.8380301338835787</v>
      </c>
      <c r="R64" s="52">
        <v>8.039046286297479</v>
      </c>
      <c r="S64" s="52">
        <v>9.276059779915915</v>
      </c>
      <c r="T64" s="52">
        <v>8.6645876808060613</v>
      </c>
      <c r="U64" s="52">
        <v>8.837340800507496</v>
      </c>
      <c r="V64" s="52">
        <v>8.9786259160305768</v>
      </c>
      <c r="W64" s="52">
        <v>9.0647989711250361</v>
      </c>
      <c r="X64" s="52">
        <v>11.222926657945811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10.395794567812727</v>
      </c>
      <c r="D2" s="21">
        <f t="shared" ref="D2:X2" si="0">SUM(D3,D17,D22,D25,D26,D51,D52)</f>
        <v>7.7425694249065238</v>
      </c>
      <c r="E2" s="21">
        <f t="shared" si="0"/>
        <v>7.8072449960720025</v>
      </c>
      <c r="F2" s="21">
        <f t="shared" si="0"/>
        <v>7.2538801852742676</v>
      </c>
      <c r="G2" s="21">
        <f t="shared" si="0"/>
        <v>8.9202944528401655</v>
      </c>
      <c r="H2" s="21">
        <f t="shared" si="0"/>
        <v>8.4691521353012824</v>
      </c>
      <c r="I2" s="21">
        <f t="shared" si="0"/>
        <v>9.5907027284751241</v>
      </c>
      <c r="J2" s="21">
        <f t="shared" si="0"/>
        <v>12.719952555899974</v>
      </c>
      <c r="K2" s="21">
        <f t="shared" si="0"/>
        <v>14.031644492401581</v>
      </c>
      <c r="L2" s="21">
        <f t="shared" si="0"/>
        <v>13.249139718771151</v>
      </c>
      <c r="M2" s="21">
        <f t="shared" si="0"/>
        <v>13.120449101755806</v>
      </c>
      <c r="N2" s="21">
        <f t="shared" si="0"/>
        <v>13.02265676503572</v>
      </c>
      <c r="O2" s="21">
        <f t="shared" si="0"/>
        <v>12.71805800734027</v>
      </c>
      <c r="P2" s="21">
        <f t="shared" si="0"/>
        <v>12.888263275222702</v>
      </c>
      <c r="Q2" s="21">
        <f t="shared" si="0"/>
        <v>11.72438404946554</v>
      </c>
      <c r="R2" s="21">
        <f t="shared" si="0"/>
        <v>12.673315865778797</v>
      </c>
      <c r="S2" s="21">
        <f t="shared" si="0"/>
        <v>13.362561971205723</v>
      </c>
      <c r="T2" s="21">
        <f t="shared" si="0"/>
        <v>13.582169789379957</v>
      </c>
      <c r="U2" s="21">
        <f t="shared" si="0"/>
        <v>13.763995643366101</v>
      </c>
      <c r="V2" s="21">
        <f t="shared" si="0"/>
        <v>14.290521786835518</v>
      </c>
      <c r="W2" s="21">
        <f t="shared" si="0"/>
        <v>14.551160645137481</v>
      </c>
      <c r="X2" s="21">
        <f t="shared" si="0"/>
        <v>15.190216173425281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6.6561872372106743</v>
      </c>
      <c r="D26" s="27">
        <f t="shared" ref="D26:X26" si="16">SUM(D27,D33)</f>
        <v>3.8507908915304681</v>
      </c>
      <c r="E26" s="27">
        <f t="shared" si="16"/>
        <v>3.5980144843354105</v>
      </c>
      <c r="F26" s="27">
        <f t="shared" si="16"/>
        <v>2.877653351871218</v>
      </c>
      <c r="G26" s="27">
        <f t="shared" si="16"/>
        <v>3.3828664120755483</v>
      </c>
      <c r="H26" s="27">
        <f t="shared" si="16"/>
        <v>2.7393522063521134</v>
      </c>
      <c r="I26" s="27">
        <f t="shared" si="16"/>
        <v>2.8222865810797457</v>
      </c>
      <c r="J26" s="27">
        <f t="shared" si="16"/>
        <v>2.5696754370131649</v>
      </c>
      <c r="K26" s="27">
        <f t="shared" si="16"/>
        <v>2.5657549455345463</v>
      </c>
      <c r="L26" s="27">
        <f t="shared" si="16"/>
        <v>1.8824172672729711</v>
      </c>
      <c r="M26" s="27">
        <f t="shared" si="16"/>
        <v>1.6823825202421778</v>
      </c>
      <c r="N26" s="27">
        <f t="shared" si="16"/>
        <v>1.4007572551306522</v>
      </c>
      <c r="O26" s="27">
        <f t="shared" si="16"/>
        <v>1.0832072722579391</v>
      </c>
      <c r="P26" s="27">
        <f t="shared" si="16"/>
        <v>1.096040202062226</v>
      </c>
      <c r="Q26" s="27">
        <f t="shared" si="16"/>
        <v>1.1145267051767953</v>
      </c>
      <c r="R26" s="27">
        <f t="shared" si="16"/>
        <v>1.1169852490878203</v>
      </c>
      <c r="S26" s="27">
        <f t="shared" si="16"/>
        <v>1.1048518539822632</v>
      </c>
      <c r="T26" s="27">
        <f t="shared" si="16"/>
        <v>1.222114012281295</v>
      </c>
      <c r="U26" s="27">
        <f t="shared" si="16"/>
        <v>0.87757674709837996</v>
      </c>
      <c r="V26" s="27">
        <f t="shared" si="16"/>
        <v>1.118665997403655</v>
      </c>
      <c r="W26" s="27">
        <f t="shared" si="16"/>
        <v>1.2774203505572213</v>
      </c>
      <c r="X26" s="27">
        <f t="shared" si="16"/>
        <v>1.4801093638766547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6.6561872372106743</v>
      </c>
      <c r="D33" s="19">
        <f t="shared" ref="D33:X33" si="20">SUM(D34:D50)</f>
        <v>3.8507908915304681</v>
      </c>
      <c r="E33" s="19">
        <f t="shared" si="20"/>
        <v>3.5980144843354105</v>
      </c>
      <c r="F33" s="19">
        <f t="shared" si="20"/>
        <v>2.877653351871218</v>
      </c>
      <c r="G33" s="19">
        <f t="shared" si="20"/>
        <v>3.3828664120755483</v>
      </c>
      <c r="H33" s="19">
        <f t="shared" si="20"/>
        <v>2.7393522063521134</v>
      </c>
      <c r="I33" s="19">
        <f t="shared" si="20"/>
        <v>2.8222865810797457</v>
      </c>
      <c r="J33" s="19">
        <f t="shared" si="20"/>
        <v>2.5696754370131649</v>
      </c>
      <c r="K33" s="19">
        <f t="shared" si="20"/>
        <v>2.5657549455345463</v>
      </c>
      <c r="L33" s="19">
        <f t="shared" si="20"/>
        <v>1.8824172672729711</v>
      </c>
      <c r="M33" s="19">
        <f t="shared" si="20"/>
        <v>1.6823825202421778</v>
      </c>
      <c r="N33" s="19">
        <f t="shared" si="20"/>
        <v>1.4007572551306522</v>
      </c>
      <c r="O33" s="19">
        <f t="shared" si="20"/>
        <v>1.0832072722579391</v>
      </c>
      <c r="P33" s="19">
        <f t="shared" si="20"/>
        <v>1.096040202062226</v>
      </c>
      <c r="Q33" s="19">
        <f t="shared" si="20"/>
        <v>1.1145267051767953</v>
      </c>
      <c r="R33" s="19">
        <f t="shared" si="20"/>
        <v>1.1169852490878203</v>
      </c>
      <c r="S33" s="19">
        <f t="shared" si="20"/>
        <v>1.1048518539822632</v>
      </c>
      <c r="T33" s="19">
        <f t="shared" si="20"/>
        <v>1.222114012281295</v>
      </c>
      <c r="U33" s="19">
        <f t="shared" si="20"/>
        <v>0.87757674709837996</v>
      </c>
      <c r="V33" s="19">
        <f t="shared" si="20"/>
        <v>1.118665997403655</v>
      </c>
      <c r="W33" s="19">
        <f t="shared" si="20"/>
        <v>1.2774203505572213</v>
      </c>
      <c r="X33" s="19">
        <f t="shared" si="20"/>
        <v>1.4801093638766547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0.32485858898727821</v>
      </c>
      <c r="D37" s="8">
        <v>0.26845002997265199</v>
      </c>
      <c r="E37" s="8">
        <v>0.23396151899944306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0.10284598262902839</v>
      </c>
      <c r="U37" s="8">
        <v>4.991710563873869E-2</v>
      </c>
      <c r="V37" s="8">
        <v>4.9066794162836908E-2</v>
      </c>
      <c r="W37" s="8">
        <v>4.9189663522002179E-2</v>
      </c>
      <c r="X37" s="8">
        <v>4.9129789070447835E-2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0.23632476666610411</v>
      </c>
      <c r="F38" s="8">
        <v>0.28348524081308063</v>
      </c>
      <c r="G38" s="8">
        <v>0.33185221639260654</v>
      </c>
      <c r="H38" s="8">
        <v>0.38269651140510397</v>
      </c>
      <c r="I38" s="8">
        <v>0.46058967658915922</v>
      </c>
      <c r="J38" s="8">
        <v>0</v>
      </c>
      <c r="K38" s="8">
        <v>0.28328799726940568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0.2115527019560062</v>
      </c>
      <c r="U38" s="8">
        <v>0.25668659936401111</v>
      </c>
      <c r="V38" s="8">
        <v>0.20202469787840677</v>
      </c>
      <c r="W38" s="8">
        <v>0.20269660154744568</v>
      </c>
      <c r="X38" s="8">
        <v>0.20244987597583949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0.5533931459706799</v>
      </c>
      <c r="E39" s="8">
        <v>0</v>
      </c>
      <c r="F39" s="8">
        <v>0</v>
      </c>
      <c r="G39" s="8">
        <v>0.33862595326418898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0.99391212695040576</v>
      </c>
      <c r="D40" s="8">
        <v>0.54755258506333759</v>
      </c>
      <c r="E40" s="8">
        <v>0.71581050603649155</v>
      </c>
      <c r="F40" s="8">
        <v>0</v>
      </c>
      <c r="G40" s="8">
        <v>0.33505206457538494</v>
      </c>
      <c r="H40" s="8">
        <v>0</v>
      </c>
      <c r="I40" s="8">
        <v>0</v>
      </c>
      <c r="J40" s="8">
        <v>0.42238565793995392</v>
      </c>
      <c r="K40" s="8">
        <v>0.28038307066732832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5.2435425138594234E-2</v>
      </c>
      <c r="U40" s="8">
        <v>5.0942272317531449E-2</v>
      </c>
      <c r="V40" s="8">
        <v>0.10023101744885822</v>
      </c>
      <c r="W40" s="8">
        <v>0.10056437069270725</v>
      </c>
      <c r="X40" s="8">
        <v>0.15070472436110374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2.3668426444900965</v>
      </c>
      <c r="D43" s="8">
        <v>1.1176327895299825</v>
      </c>
      <c r="E43" s="8">
        <v>1.461081409696251</v>
      </c>
      <c r="F43" s="8">
        <v>1.1684263045440941</v>
      </c>
      <c r="G43" s="8">
        <v>1.7097440071822967</v>
      </c>
      <c r="H43" s="8">
        <v>1.9717001563441288</v>
      </c>
      <c r="I43" s="8">
        <v>1.8983884035186029</v>
      </c>
      <c r="J43" s="8">
        <v>1.3032063271458025</v>
      </c>
      <c r="K43" s="8">
        <v>1.4417743460073025</v>
      </c>
      <c r="L43" s="8">
        <v>1.2669614600800103</v>
      </c>
      <c r="M43" s="8">
        <v>1.2730937466237715</v>
      </c>
      <c r="N43" s="8">
        <v>1.1286248200496889</v>
      </c>
      <c r="O43" s="8">
        <v>1.0832072722579391</v>
      </c>
      <c r="P43" s="8">
        <v>1.096040202062226</v>
      </c>
      <c r="Q43" s="8">
        <v>1.1145267051767953</v>
      </c>
      <c r="R43" s="8">
        <v>1.1169852490878203</v>
      </c>
      <c r="S43" s="8">
        <v>1.1048518539822632</v>
      </c>
      <c r="T43" s="8">
        <v>0.80353337934039304</v>
      </c>
      <c r="U43" s="8">
        <v>0.5200307697780987</v>
      </c>
      <c r="V43" s="8">
        <v>0.76734348791355311</v>
      </c>
      <c r="W43" s="8">
        <v>0.92496971479506618</v>
      </c>
      <c r="X43" s="8">
        <v>1.0778249744692636</v>
      </c>
    </row>
    <row r="44" spans="1:24" ht="11.25" customHeight="1" x14ac:dyDescent="0.2">
      <c r="A44" s="28" t="s">
        <v>74</v>
      </c>
      <c r="B44" s="7" t="s">
        <v>75</v>
      </c>
      <c r="C44" s="8">
        <v>2.9705738767828938</v>
      </c>
      <c r="D44" s="8">
        <v>1.3637623409938158</v>
      </c>
      <c r="E44" s="8">
        <v>0.95083628293712108</v>
      </c>
      <c r="F44" s="8">
        <v>1.4257418065140435</v>
      </c>
      <c r="G44" s="8">
        <v>0.6675921706610709</v>
      </c>
      <c r="H44" s="8">
        <v>0.38495553860288068</v>
      </c>
      <c r="I44" s="8">
        <v>0.46330850097198367</v>
      </c>
      <c r="J44" s="8">
        <v>0.84408345192740841</v>
      </c>
      <c r="K44" s="8">
        <v>0.56030953159051</v>
      </c>
      <c r="L44" s="8">
        <v>0.61545580719296078</v>
      </c>
      <c r="M44" s="8">
        <v>0.40928877361840621</v>
      </c>
      <c r="N44" s="8">
        <v>0.27213243508096319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5.174652321727307E-2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3.7396073306020532</v>
      </c>
      <c r="D51" s="27">
        <v>3.8917785333760553</v>
      </c>
      <c r="E51" s="27">
        <v>4.2092305117365925</v>
      </c>
      <c r="F51" s="27">
        <v>4.3762268334030496</v>
      </c>
      <c r="G51" s="27">
        <v>5.5374280407646168</v>
      </c>
      <c r="H51" s="27">
        <v>5.7297999289491699</v>
      </c>
      <c r="I51" s="27">
        <v>6.7684161473953788</v>
      </c>
      <c r="J51" s="27">
        <v>10.150277118886809</v>
      </c>
      <c r="K51" s="27">
        <v>11.465889546867034</v>
      </c>
      <c r="L51" s="27">
        <v>11.36672245149818</v>
      </c>
      <c r="M51" s="27">
        <v>11.438066581513628</v>
      </c>
      <c r="N51" s="27">
        <v>11.621899509905067</v>
      </c>
      <c r="O51" s="27">
        <v>11.634850735082331</v>
      </c>
      <c r="P51" s="27">
        <v>11.792223073160477</v>
      </c>
      <c r="Q51" s="27">
        <v>10.609857344288745</v>
      </c>
      <c r="R51" s="27">
        <v>11.556330616690976</v>
      </c>
      <c r="S51" s="27">
        <v>12.257710117223461</v>
      </c>
      <c r="T51" s="27">
        <v>12.360055777098662</v>
      </c>
      <c r="U51" s="27">
        <v>12.88641889626772</v>
      </c>
      <c r="V51" s="27">
        <v>13.171855789431863</v>
      </c>
      <c r="W51" s="27">
        <v>13.273740294580259</v>
      </c>
      <c r="X51" s="27">
        <v>13.710106809548627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9.5368089600000072</v>
      </c>
      <c r="D61" s="49">
        <f t="shared" si="23"/>
        <v>8.2286792022746287</v>
      </c>
      <c r="E61" s="49">
        <f t="shared" si="23"/>
        <v>8.5021300700159674</v>
      </c>
      <c r="F61" s="49">
        <f t="shared" si="23"/>
        <v>8.8581150633824937</v>
      </c>
      <c r="G61" s="49">
        <f t="shared" si="23"/>
        <v>9.095497131779041</v>
      </c>
      <c r="H61" s="49">
        <f t="shared" si="23"/>
        <v>9.499901641055077</v>
      </c>
      <c r="I61" s="49">
        <f t="shared" si="23"/>
        <v>10.153840304278363</v>
      </c>
      <c r="J61" s="49">
        <f t="shared" si="23"/>
        <v>9.8026501488240285</v>
      </c>
      <c r="K61" s="49">
        <f t="shared" si="23"/>
        <v>10.032766749553021</v>
      </c>
      <c r="L61" s="49">
        <f t="shared" si="23"/>
        <v>10.089180029196845</v>
      </c>
      <c r="M61" s="49">
        <f t="shared" si="23"/>
        <v>10.238274910364334</v>
      </c>
      <c r="N61" s="49">
        <f t="shared" si="23"/>
        <v>10.549446259392075</v>
      </c>
      <c r="O61" s="49">
        <f t="shared" si="23"/>
        <v>10.515196038639397</v>
      </c>
      <c r="P61" s="49">
        <f t="shared" si="23"/>
        <v>10.731004293568791</v>
      </c>
      <c r="Q61" s="49">
        <f t="shared" si="23"/>
        <v>11.364214435946559</v>
      </c>
      <c r="R61" s="49">
        <f t="shared" si="23"/>
        <v>11.37722601486387</v>
      </c>
      <c r="S61" s="49">
        <f t="shared" si="23"/>
        <v>10.888732690037999</v>
      </c>
      <c r="T61" s="49">
        <f t="shared" si="23"/>
        <v>9.2567759350848107</v>
      </c>
      <c r="U61" s="49">
        <f t="shared" si="23"/>
        <v>9.2793911678129497</v>
      </c>
      <c r="V61" s="49">
        <f t="shared" si="23"/>
        <v>8.6263697497109728</v>
      </c>
      <c r="W61" s="49">
        <f t="shared" si="23"/>
        <v>8.9732791372796097</v>
      </c>
      <c r="X61" s="49">
        <f t="shared" si="23"/>
        <v>8.9166734648744885</v>
      </c>
    </row>
    <row r="62" spans="1:24" ht="11.25" customHeight="1" x14ac:dyDescent="0.2">
      <c r="A62" s="50" t="s">
        <v>92</v>
      </c>
      <c r="B62" s="51" t="s">
        <v>93</v>
      </c>
      <c r="C62" s="52">
        <v>9.5368089600000072</v>
      </c>
      <c r="D62" s="52">
        <v>8.2286792022746287</v>
      </c>
      <c r="E62" s="52">
        <v>8.4156740119701752</v>
      </c>
      <c r="F62" s="52">
        <v>8.7589424021188016</v>
      </c>
      <c r="G62" s="52">
        <v>9.0632635756116233</v>
      </c>
      <c r="H62" s="52">
        <v>9.2422782785316588</v>
      </c>
      <c r="I62" s="52">
        <v>9.8638505986019922</v>
      </c>
      <c r="J62" s="52">
        <v>9.4869152394099157</v>
      </c>
      <c r="K62" s="52">
        <v>9.4222373065147647</v>
      </c>
      <c r="L62" s="52">
        <v>9.6211368262623687</v>
      </c>
      <c r="M62" s="52">
        <v>9.4702221898120253</v>
      </c>
      <c r="N62" s="52">
        <v>9.7251485033143101</v>
      </c>
      <c r="O62" s="52">
        <v>9.9539923538884789</v>
      </c>
      <c r="P62" s="52">
        <v>10.133751144262805</v>
      </c>
      <c r="Q62" s="52">
        <v>10.280104699244502</v>
      </c>
      <c r="R62" s="52">
        <v>10.083496040818135</v>
      </c>
      <c r="S62" s="52">
        <v>9.5101903493184494</v>
      </c>
      <c r="T62" s="52">
        <v>7.9588935593344479</v>
      </c>
      <c r="U62" s="52">
        <v>7.9393904231671142</v>
      </c>
      <c r="V62" s="52">
        <v>7.1582370850908008</v>
      </c>
      <c r="W62" s="52">
        <v>7.4831682886562199</v>
      </c>
      <c r="X62" s="52">
        <v>6.9662863784652549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0.197055786732975</v>
      </c>
      <c r="I63" s="52">
        <v>0.2139920868265221</v>
      </c>
      <c r="J63" s="52">
        <v>0.21741218442370863</v>
      </c>
      <c r="K63" s="52">
        <v>0.47457598433947218</v>
      </c>
      <c r="L63" s="52">
        <v>0.24695558701208944</v>
      </c>
      <c r="M63" s="52">
        <v>0.48776111121440968</v>
      </c>
      <c r="N63" s="52">
        <v>0.46046508344252646</v>
      </c>
      <c r="O63" s="52">
        <v>0.22346864451529824</v>
      </c>
      <c r="P63" s="52">
        <v>0.21556348183419241</v>
      </c>
      <c r="Q63" s="52">
        <v>0.22829379255170545</v>
      </c>
      <c r="R63" s="52">
        <v>0.45942203227864586</v>
      </c>
      <c r="S63" s="52">
        <v>0.42115294966261463</v>
      </c>
      <c r="T63" s="52">
        <v>0.46328154938999239</v>
      </c>
      <c r="U63" s="52">
        <v>0.5082123757494369</v>
      </c>
      <c r="V63" s="52">
        <v>0.64143452607815543</v>
      </c>
      <c r="W63" s="52">
        <v>0.62243330898756055</v>
      </c>
      <c r="X63" s="52">
        <v>0.8904403736511961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8.6456058045791526E-2</v>
      </c>
      <c r="F64" s="52">
        <v>9.9172661263692397E-2</v>
      </c>
      <c r="G64" s="52">
        <v>3.2233556167416987E-2</v>
      </c>
      <c r="H64" s="52">
        <v>6.0567575790443758E-2</v>
      </c>
      <c r="I64" s="52">
        <v>7.5997618849849458E-2</v>
      </c>
      <c r="J64" s="52">
        <v>9.8322724990404675E-2</v>
      </c>
      <c r="K64" s="52">
        <v>0.13595345869878384</v>
      </c>
      <c r="L64" s="52">
        <v>0.22108761592238507</v>
      </c>
      <c r="M64" s="52">
        <v>0.28029160933789954</v>
      </c>
      <c r="N64" s="52">
        <v>0.36383267263523789</v>
      </c>
      <c r="O64" s="52">
        <v>0.33773504023561884</v>
      </c>
      <c r="P64" s="52">
        <v>0.38168966747179517</v>
      </c>
      <c r="Q64" s="52">
        <v>0.85581594415035278</v>
      </c>
      <c r="R64" s="52">
        <v>0.83430794176709056</v>
      </c>
      <c r="S64" s="52">
        <v>0.95738939105693466</v>
      </c>
      <c r="T64" s="52">
        <v>0.83460082636037047</v>
      </c>
      <c r="U64" s="52">
        <v>0.83178836889639862</v>
      </c>
      <c r="V64" s="52">
        <v>0.82669813854201712</v>
      </c>
      <c r="W64" s="52">
        <v>0.86767753963582961</v>
      </c>
      <c r="X64" s="52">
        <v>1.0599467127580373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20.182886495857289</v>
      </c>
      <c r="D2" s="21">
        <f t="shared" ref="D2:X2" si="0">SUM(D3,D17,D22,D25,D26,D51,D52)</f>
        <v>21.627266520632134</v>
      </c>
      <c r="E2" s="21">
        <f t="shared" si="0"/>
        <v>24.01903595227515</v>
      </c>
      <c r="F2" s="21">
        <f t="shared" si="0"/>
        <v>24.892875473685692</v>
      </c>
      <c r="G2" s="21">
        <f t="shared" si="0"/>
        <v>23.216769392395125</v>
      </c>
      <c r="H2" s="21">
        <f t="shared" si="0"/>
        <v>24.748960565602804</v>
      </c>
      <c r="I2" s="21">
        <f t="shared" si="0"/>
        <v>25.953571388269374</v>
      </c>
      <c r="J2" s="21">
        <f t="shared" si="0"/>
        <v>33.785855368062258</v>
      </c>
      <c r="K2" s="21">
        <f t="shared" si="0"/>
        <v>36.114225483936949</v>
      </c>
      <c r="L2" s="21">
        <f t="shared" si="0"/>
        <v>35.090002679828999</v>
      </c>
      <c r="M2" s="21">
        <f t="shared" si="0"/>
        <v>32.195424541814141</v>
      </c>
      <c r="N2" s="21">
        <f t="shared" si="0"/>
        <v>30.43664697656811</v>
      </c>
      <c r="O2" s="21">
        <f t="shared" si="0"/>
        <v>26.721341718288105</v>
      </c>
      <c r="P2" s="21">
        <f t="shared" si="0"/>
        <v>22.073594264797688</v>
      </c>
      <c r="Q2" s="21">
        <f t="shared" si="0"/>
        <v>18.797700636842624</v>
      </c>
      <c r="R2" s="21">
        <f t="shared" si="0"/>
        <v>21.543536854833153</v>
      </c>
      <c r="S2" s="21">
        <f t="shared" si="0"/>
        <v>22.770978022334209</v>
      </c>
      <c r="T2" s="21">
        <f t="shared" si="0"/>
        <v>21.042860874253623</v>
      </c>
      <c r="U2" s="21">
        <f t="shared" si="0"/>
        <v>21.917020055196016</v>
      </c>
      <c r="V2" s="21">
        <f t="shared" si="0"/>
        <v>14.279053329191528</v>
      </c>
      <c r="W2" s="21">
        <f t="shared" si="0"/>
        <v>10.931790316921965</v>
      </c>
      <c r="X2" s="21">
        <f t="shared" si="0"/>
        <v>11.326142875095533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20.182886495857289</v>
      </c>
      <c r="D51" s="27">
        <v>21.627266520632134</v>
      </c>
      <c r="E51" s="27">
        <v>24.01903595227515</v>
      </c>
      <c r="F51" s="27">
        <v>24.892875473685692</v>
      </c>
      <c r="G51" s="27">
        <v>23.216769392395125</v>
      </c>
      <c r="H51" s="27">
        <v>24.748960565602804</v>
      </c>
      <c r="I51" s="27">
        <v>25.953571388269374</v>
      </c>
      <c r="J51" s="27">
        <v>33.785855368062258</v>
      </c>
      <c r="K51" s="27">
        <v>36.114225483936949</v>
      </c>
      <c r="L51" s="27">
        <v>35.090002679828999</v>
      </c>
      <c r="M51" s="27">
        <v>32.195424541814141</v>
      </c>
      <c r="N51" s="27">
        <v>30.43664697656811</v>
      </c>
      <c r="O51" s="27">
        <v>26.721341718288105</v>
      </c>
      <c r="P51" s="27">
        <v>22.073594264797688</v>
      </c>
      <c r="Q51" s="27">
        <v>18.797700636842624</v>
      </c>
      <c r="R51" s="27">
        <v>21.543536854833153</v>
      </c>
      <c r="S51" s="27">
        <v>22.770978022334209</v>
      </c>
      <c r="T51" s="27">
        <v>21.042860874253623</v>
      </c>
      <c r="U51" s="27">
        <v>21.917020055196016</v>
      </c>
      <c r="V51" s="27">
        <v>14.279053329191528</v>
      </c>
      <c r="W51" s="27">
        <v>10.931790316921965</v>
      </c>
      <c r="X51" s="27">
        <v>11.326142875095533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0.49334222982174469</v>
      </c>
      <c r="F61" s="49">
        <f t="shared" si="15"/>
        <v>0.56411443035538411</v>
      </c>
      <c r="G61" s="49">
        <f t="shared" si="15"/>
        <v>0.13514560094082981</v>
      </c>
      <c r="H61" s="49">
        <f t="shared" si="15"/>
        <v>3.3134328219518312</v>
      </c>
      <c r="I61" s="49">
        <f t="shared" si="15"/>
        <v>3.3432345640483403</v>
      </c>
      <c r="J61" s="49">
        <f t="shared" si="15"/>
        <v>3.3790943637668862</v>
      </c>
      <c r="K61" s="49">
        <f t="shared" si="15"/>
        <v>7.3273691508408749</v>
      </c>
      <c r="L61" s="49">
        <f t="shared" si="15"/>
        <v>4.1322947684320388</v>
      </c>
      <c r="M61" s="49">
        <f t="shared" si="15"/>
        <v>7.6881091105085222</v>
      </c>
      <c r="N61" s="49">
        <f t="shared" si="15"/>
        <v>7.8519982878362056</v>
      </c>
      <c r="O61" s="49">
        <f t="shared" si="15"/>
        <v>4.22544307621662</v>
      </c>
      <c r="P61" s="49">
        <f t="shared" si="15"/>
        <v>4.1642554105131948</v>
      </c>
      <c r="Q61" s="49">
        <f t="shared" si="15"/>
        <v>4.9660457619660692</v>
      </c>
      <c r="R61" s="49">
        <f t="shared" si="15"/>
        <v>8.4544883319354298</v>
      </c>
      <c r="S61" s="49">
        <f t="shared" si="15"/>
        <v>8.6776841890271594</v>
      </c>
      <c r="T61" s="49">
        <f t="shared" si="15"/>
        <v>9.3550684528335655</v>
      </c>
      <c r="U61" s="49">
        <f t="shared" si="15"/>
        <v>10.383473470596105</v>
      </c>
      <c r="V61" s="49">
        <f t="shared" si="15"/>
        <v>12.969609385427415</v>
      </c>
      <c r="W61" s="49">
        <f t="shared" si="15"/>
        <v>12.788009809239124</v>
      </c>
      <c r="X61" s="49">
        <f t="shared" si="15"/>
        <v>18.813604069296165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2.9881109085443045</v>
      </c>
      <c r="I62" s="52">
        <v>2.9870186868893387</v>
      </c>
      <c r="J62" s="52">
        <v>2.9834489286049601</v>
      </c>
      <c r="K62" s="52">
        <v>6.5683241260040433</v>
      </c>
      <c r="L62" s="52">
        <v>3.3634461771908426</v>
      </c>
      <c r="M62" s="52">
        <v>6.5612213528478582</v>
      </c>
      <c r="N62" s="52">
        <v>6.5872623476163819</v>
      </c>
      <c r="O62" s="52">
        <v>3.3740316749717065</v>
      </c>
      <c r="P62" s="52">
        <v>3.3779245465492314</v>
      </c>
      <c r="Q62" s="52">
        <v>3.3748331292310958</v>
      </c>
      <c r="R62" s="52">
        <v>6.5985151038696888</v>
      </c>
      <c r="S62" s="52">
        <v>6.6065865639970296</v>
      </c>
      <c r="T62" s="52">
        <v>7.4977319413239991</v>
      </c>
      <c r="U62" s="52">
        <v>8.4292140724393061</v>
      </c>
      <c r="V62" s="52">
        <v>11.08051887603945</v>
      </c>
      <c r="W62" s="52">
        <v>11.146296616950121</v>
      </c>
      <c r="X62" s="52">
        <v>15.904969561270184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6.3709891455695333E-2</v>
      </c>
      <c r="I63" s="52">
        <v>6.4802113110660989E-2</v>
      </c>
      <c r="J63" s="52">
        <v>6.8371871395039752E-2</v>
      </c>
      <c r="K63" s="52">
        <v>0.33083107399595907</v>
      </c>
      <c r="L63" s="52">
        <v>8.633302280915732E-2</v>
      </c>
      <c r="M63" s="52">
        <v>0.33793384715214442</v>
      </c>
      <c r="N63" s="52">
        <v>0.31189285238361969</v>
      </c>
      <c r="O63" s="52">
        <v>7.5747525028293378E-2</v>
      </c>
      <c r="P63" s="52">
        <v>7.1854653450769038E-2</v>
      </c>
      <c r="Q63" s="52">
        <v>7.4946070768902598E-2</v>
      </c>
      <c r="R63" s="52">
        <v>0.30064009613030873</v>
      </c>
      <c r="S63" s="52">
        <v>0.29256863600297417</v>
      </c>
      <c r="T63" s="52">
        <v>0.43643765867599943</v>
      </c>
      <c r="U63" s="52">
        <v>0.53956672756069046</v>
      </c>
      <c r="V63" s="52">
        <v>0.99290192396055044</v>
      </c>
      <c r="W63" s="52">
        <v>0.9271241830498731</v>
      </c>
      <c r="X63" s="52">
        <v>2.0329952387298285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0.49334222982174469</v>
      </c>
      <c r="F64" s="52">
        <v>0.56411443035538411</v>
      </c>
      <c r="G64" s="52">
        <v>0.13514560094082981</v>
      </c>
      <c r="H64" s="52">
        <v>0.26161202195183131</v>
      </c>
      <c r="I64" s="52">
        <v>0.29141376404834035</v>
      </c>
      <c r="J64" s="52">
        <v>0.32727356376688665</v>
      </c>
      <c r="K64" s="52">
        <v>0.42821395084087205</v>
      </c>
      <c r="L64" s="52">
        <v>0.68251556843203887</v>
      </c>
      <c r="M64" s="52">
        <v>0.78895391050851971</v>
      </c>
      <c r="N64" s="52">
        <v>0.95284308783620397</v>
      </c>
      <c r="O64" s="52">
        <v>0.77566387621662014</v>
      </c>
      <c r="P64" s="52">
        <v>0.71447621051319454</v>
      </c>
      <c r="Q64" s="52">
        <v>1.5162665619660707</v>
      </c>
      <c r="R64" s="52">
        <v>1.5553331319354327</v>
      </c>
      <c r="S64" s="52">
        <v>1.7785289890271565</v>
      </c>
      <c r="T64" s="52">
        <v>1.4208988528335664</v>
      </c>
      <c r="U64" s="52">
        <v>1.4146926705961091</v>
      </c>
      <c r="V64" s="52">
        <v>0.89618858542741353</v>
      </c>
      <c r="W64" s="52">
        <v>0.71458900923913093</v>
      </c>
      <c r="X64" s="52">
        <v>0.87563926929615332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543.05628191999995</v>
      </c>
      <c r="D2" s="21">
        <f t="shared" ref="D2:X2" si="0">SUM(D3,D17,D22,D25,D26,D51,D52)</f>
        <v>547.77244298400001</v>
      </c>
      <c r="E2" s="21">
        <f t="shared" si="0"/>
        <v>575.45413048799992</v>
      </c>
      <c r="F2" s="21">
        <f t="shared" si="0"/>
        <v>607.83152731199993</v>
      </c>
      <c r="G2" s="21">
        <f t="shared" si="0"/>
        <v>596.89921881600003</v>
      </c>
      <c r="H2" s="21">
        <f t="shared" si="0"/>
        <v>634.33140249600001</v>
      </c>
      <c r="I2" s="21">
        <f t="shared" si="0"/>
        <v>670.26556123199975</v>
      </c>
      <c r="J2" s="21">
        <f t="shared" si="0"/>
        <v>654.95718525600012</v>
      </c>
      <c r="K2" s="21">
        <f t="shared" si="0"/>
        <v>657.81568641600006</v>
      </c>
      <c r="L2" s="21">
        <f t="shared" si="0"/>
        <v>644.86083175200008</v>
      </c>
      <c r="M2" s="21">
        <f t="shared" si="0"/>
        <v>761.03075563199991</v>
      </c>
      <c r="N2" s="21">
        <f t="shared" si="0"/>
        <v>754.80449493599974</v>
      </c>
      <c r="O2" s="21">
        <f t="shared" si="0"/>
        <v>746.13794148000011</v>
      </c>
      <c r="P2" s="21">
        <f t="shared" si="0"/>
        <v>703.22333011199999</v>
      </c>
      <c r="Q2" s="21">
        <f t="shared" si="0"/>
        <v>647.78033419199971</v>
      </c>
      <c r="R2" s="21">
        <f t="shared" si="0"/>
        <v>589.85584855199954</v>
      </c>
      <c r="S2" s="21">
        <f t="shared" si="0"/>
        <v>685.81179993599972</v>
      </c>
      <c r="T2" s="21">
        <f t="shared" si="0"/>
        <v>753.81548479200046</v>
      </c>
      <c r="U2" s="21">
        <f t="shared" si="0"/>
        <v>792.15913908000016</v>
      </c>
      <c r="V2" s="21">
        <f t="shared" si="0"/>
        <v>735.34917139200036</v>
      </c>
      <c r="W2" s="21">
        <f t="shared" si="0"/>
        <v>707.37852276000012</v>
      </c>
      <c r="X2" s="21">
        <f t="shared" si="0"/>
        <v>842.5381276080002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63.210585600000002</v>
      </c>
      <c r="D3" s="24">
        <f t="shared" si="1"/>
        <v>65.390284799999989</v>
      </c>
      <c r="E3" s="24">
        <f t="shared" si="1"/>
        <v>85.007577599999976</v>
      </c>
      <c r="F3" s="24">
        <f t="shared" si="1"/>
        <v>100.26512640000003</v>
      </c>
      <c r="G3" s="24">
        <f t="shared" si="1"/>
        <v>93.029093279999984</v>
      </c>
      <c r="H3" s="24">
        <f t="shared" si="1"/>
        <v>101.74754447999999</v>
      </c>
      <c r="I3" s="24">
        <f t="shared" si="1"/>
        <v>140.98178447999999</v>
      </c>
      <c r="J3" s="24">
        <f t="shared" si="1"/>
        <v>161.29635840000003</v>
      </c>
      <c r="K3" s="24">
        <f t="shared" si="1"/>
        <v>156.39104088000002</v>
      </c>
      <c r="L3" s="24">
        <f t="shared" si="1"/>
        <v>141.74594064000007</v>
      </c>
      <c r="M3" s="24">
        <f t="shared" si="1"/>
        <v>200.10411540000001</v>
      </c>
      <c r="N3" s="24">
        <f t="shared" si="1"/>
        <v>201.39156864</v>
      </c>
      <c r="O3" s="24">
        <f t="shared" si="1"/>
        <v>188.05620204000007</v>
      </c>
      <c r="P3" s="24">
        <f t="shared" si="1"/>
        <v>198.93674448000002</v>
      </c>
      <c r="Q3" s="24">
        <f t="shared" si="1"/>
        <v>169.05170736000011</v>
      </c>
      <c r="R3" s="24">
        <f t="shared" si="1"/>
        <v>138.55685795999989</v>
      </c>
      <c r="S3" s="24">
        <f t="shared" si="1"/>
        <v>145.51680383999985</v>
      </c>
      <c r="T3" s="24">
        <f t="shared" si="1"/>
        <v>166.44512519999995</v>
      </c>
      <c r="U3" s="24">
        <f t="shared" si="1"/>
        <v>164.83504212000003</v>
      </c>
      <c r="V3" s="24">
        <f t="shared" si="1"/>
        <v>126.13466771999995</v>
      </c>
      <c r="W3" s="24">
        <f t="shared" si="1"/>
        <v>98.184397319999945</v>
      </c>
      <c r="X3" s="24">
        <f t="shared" si="1"/>
        <v>120.64013207999994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19.071028080000008</v>
      </c>
      <c r="L4" s="19">
        <f t="shared" si="2"/>
        <v>26.222919840000024</v>
      </c>
      <c r="M4" s="19">
        <f t="shared" si="2"/>
        <v>28.606542120000011</v>
      </c>
      <c r="N4" s="19">
        <f t="shared" si="2"/>
        <v>145.41701616000003</v>
      </c>
      <c r="O4" s="19">
        <f t="shared" si="2"/>
        <v>159.72045804000007</v>
      </c>
      <c r="P4" s="19">
        <f t="shared" si="2"/>
        <v>193.09492800000001</v>
      </c>
      <c r="Q4" s="19">
        <f t="shared" si="2"/>
        <v>166.87200816000012</v>
      </c>
      <c r="R4" s="19">
        <f t="shared" si="2"/>
        <v>138.55685795999989</v>
      </c>
      <c r="S4" s="19">
        <f t="shared" si="2"/>
        <v>143.33483411999984</v>
      </c>
      <c r="T4" s="19">
        <f t="shared" si="2"/>
        <v>165.79056887999994</v>
      </c>
      <c r="U4" s="19">
        <f t="shared" si="2"/>
        <v>164.83504212000003</v>
      </c>
      <c r="V4" s="19">
        <f t="shared" si="2"/>
        <v>126.13466771999995</v>
      </c>
      <c r="W4" s="19">
        <f t="shared" si="2"/>
        <v>98.184397319999945</v>
      </c>
      <c r="X4" s="19">
        <f t="shared" si="2"/>
        <v>120.64013207999994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19.071028080000008</v>
      </c>
      <c r="L7" s="8">
        <f>FC_OTH_HH_SH_E!L7+FC_OTH_HH_SC_E!L7+FC_OTH_HH_WH_E!L7+FC_OTH_HH_CO_E!L7</f>
        <v>26.222919840000024</v>
      </c>
      <c r="M7" s="8">
        <f>FC_OTH_HH_SH_E!M7+FC_OTH_HH_SC_E!M7+FC_OTH_HH_WH_E!M7+FC_OTH_HH_CO_E!M7</f>
        <v>28.606542120000011</v>
      </c>
      <c r="N7" s="8">
        <f>FC_OTH_HH_SH_E!N7+FC_OTH_HH_SC_E!N7+FC_OTH_HH_WH_E!N7+FC_OTH_HH_CO_E!N7</f>
        <v>145.41701616000003</v>
      </c>
      <c r="O7" s="8">
        <f>FC_OTH_HH_SH_E!O7+FC_OTH_HH_SC_E!O7+FC_OTH_HH_WH_E!O7+FC_OTH_HH_CO_E!O7</f>
        <v>159.72045804000007</v>
      </c>
      <c r="P7" s="8">
        <f>FC_OTH_HH_SH_E!P7+FC_OTH_HH_SC_E!P7+FC_OTH_HH_WH_E!P7+FC_OTH_HH_CO_E!P7</f>
        <v>193.09492800000001</v>
      </c>
      <c r="Q7" s="8">
        <f>FC_OTH_HH_SH_E!Q7+FC_OTH_HH_SC_E!Q7+FC_OTH_HH_WH_E!Q7+FC_OTH_HH_CO_E!Q7</f>
        <v>166.87200816000012</v>
      </c>
      <c r="R7" s="8">
        <f>FC_OTH_HH_SH_E!R7+FC_OTH_HH_SC_E!R7+FC_OTH_HH_WH_E!R7+FC_OTH_HH_CO_E!R7</f>
        <v>138.55685795999989</v>
      </c>
      <c r="S7" s="8">
        <f>FC_OTH_HH_SH_E!S7+FC_OTH_HH_SC_E!S7+FC_OTH_HH_WH_E!S7+FC_OTH_HH_CO_E!S7</f>
        <v>143.33483411999984</v>
      </c>
      <c r="T7" s="8">
        <f>FC_OTH_HH_SH_E!T7+FC_OTH_HH_SC_E!T7+FC_OTH_HH_WH_E!T7+FC_OTH_HH_CO_E!T7</f>
        <v>165.79056887999994</v>
      </c>
      <c r="U7" s="8">
        <f>FC_OTH_HH_SH_E!U7+FC_OTH_HH_SC_E!U7+FC_OTH_HH_WH_E!U7+FC_OTH_HH_CO_E!U7</f>
        <v>164.83504212000003</v>
      </c>
      <c r="V7" s="8">
        <f>FC_OTH_HH_SH_E!V7+FC_OTH_HH_SC_E!V7+FC_OTH_HH_WH_E!V7+FC_OTH_HH_CO_E!V7</f>
        <v>126.13466771999995</v>
      </c>
      <c r="W7" s="8">
        <f>FC_OTH_HH_SH_E!W7+FC_OTH_HH_SC_E!W7+FC_OTH_HH_WH_E!W7+FC_OTH_HH_CO_E!W7</f>
        <v>98.184397319999945</v>
      </c>
      <c r="X7" s="8">
        <f>FC_OTH_HH_SH_E!X7+FC_OTH_HH_SC_E!X7+FC_OTH_HH_WH_E!X7+FC_OTH_HH_CO_E!X7</f>
        <v>120.64013207999994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63.210585600000002</v>
      </c>
      <c r="D8" s="19">
        <f t="shared" si="3"/>
        <v>65.390284799999989</v>
      </c>
      <c r="E8" s="19">
        <f t="shared" si="3"/>
        <v>85.007577599999976</v>
      </c>
      <c r="F8" s="19">
        <f t="shared" si="3"/>
        <v>100.26512640000003</v>
      </c>
      <c r="G8" s="19">
        <f t="shared" si="3"/>
        <v>93.029093279999984</v>
      </c>
      <c r="H8" s="19">
        <f t="shared" si="3"/>
        <v>101.74754447999999</v>
      </c>
      <c r="I8" s="19">
        <f t="shared" si="3"/>
        <v>140.98178447999999</v>
      </c>
      <c r="J8" s="19">
        <f t="shared" si="3"/>
        <v>161.29635840000003</v>
      </c>
      <c r="K8" s="19">
        <f t="shared" si="3"/>
        <v>137.3200128</v>
      </c>
      <c r="L8" s="19">
        <f t="shared" si="3"/>
        <v>115.52302080000004</v>
      </c>
      <c r="M8" s="19">
        <f t="shared" si="3"/>
        <v>171.49757328000001</v>
      </c>
      <c r="N8" s="19">
        <f t="shared" si="3"/>
        <v>55.974552479999986</v>
      </c>
      <c r="O8" s="19">
        <f t="shared" si="3"/>
        <v>28.335743999999991</v>
      </c>
      <c r="P8" s="19">
        <f t="shared" si="3"/>
        <v>5.8418164799999976</v>
      </c>
      <c r="Q8" s="19">
        <f t="shared" si="3"/>
        <v>2.1796991999999999</v>
      </c>
      <c r="R8" s="19">
        <f t="shared" si="3"/>
        <v>0</v>
      </c>
      <c r="S8" s="19">
        <f t="shared" si="3"/>
        <v>2.1819697199999979</v>
      </c>
      <c r="T8" s="19">
        <f t="shared" si="3"/>
        <v>0.65455631999999964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63.210585600000002</v>
      </c>
      <c r="D9" s="8">
        <f>FC_OTH_HH_SH_E!D9+FC_OTH_HH_SC_E!D9+FC_OTH_HH_WH_E!D9+FC_OTH_HH_CO_E!D9</f>
        <v>65.390284799999989</v>
      </c>
      <c r="E9" s="8">
        <f>FC_OTH_HH_SH_E!E9+FC_OTH_HH_SC_E!E9+FC_OTH_HH_WH_E!E9+FC_OTH_HH_CO_E!E9</f>
        <v>85.007577599999976</v>
      </c>
      <c r="F9" s="8">
        <f>FC_OTH_HH_SH_E!F9+FC_OTH_HH_SC_E!F9+FC_OTH_HH_WH_E!F9+FC_OTH_HH_CO_E!F9</f>
        <v>100.26512640000003</v>
      </c>
      <c r="G9" s="8">
        <f>FC_OTH_HH_SH_E!G9+FC_OTH_HH_SC_E!G9+FC_OTH_HH_WH_E!G9+FC_OTH_HH_CO_E!G9</f>
        <v>91.546675199999981</v>
      </c>
      <c r="H9" s="8">
        <f>FC_OTH_HH_SH_E!H9+FC_OTH_HH_SC_E!H9+FC_OTH_HH_WH_E!H9+FC_OTH_HH_CO_E!H9</f>
        <v>100.26512639999999</v>
      </c>
      <c r="I9" s="8">
        <f>FC_OTH_HH_SH_E!I9+FC_OTH_HH_SC_E!I9+FC_OTH_HH_WH_E!I9+FC_OTH_HH_CO_E!I9</f>
        <v>139.49936639999999</v>
      </c>
      <c r="J9" s="8">
        <f>FC_OTH_HH_SH_E!J9+FC_OTH_HH_SC_E!J9+FC_OTH_HH_WH_E!J9+FC_OTH_HH_CO_E!J9</f>
        <v>161.29635840000003</v>
      </c>
      <c r="K9" s="8">
        <f>FC_OTH_HH_SH_E!K9+FC_OTH_HH_SC_E!K9+FC_OTH_HH_WH_E!K9+FC_OTH_HH_CO_E!K9</f>
        <v>137.3200128</v>
      </c>
      <c r="L9" s="8">
        <f>FC_OTH_HH_SH_E!L9+FC_OTH_HH_SC_E!L9+FC_OTH_HH_WH_E!L9+FC_OTH_HH_CO_E!L9</f>
        <v>115.52302080000004</v>
      </c>
      <c r="M9" s="8">
        <f>FC_OTH_HH_SH_E!M9+FC_OTH_HH_SC_E!M9+FC_OTH_HH_WH_E!M9+FC_OTH_HH_CO_E!M9</f>
        <v>170.01515520000001</v>
      </c>
      <c r="N9" s="8">
        <f>FC_OTH_HH_SH_E!N9+FC_OTH_HH_SC_E!N9+FC_OTH_HH_WH_E!N9+FC_OTH_HH_CO_E!N9</f>
        <v>54.492134399999983</v>
      </c>
      <c r="O9" s="8">
        <f>FC_OTH_HH_SH_E!O9+FC_OTH_HH_SC_E!O9+FC_OTH_HH_WH_E!O9+FC_OTH_HH_CO_E!O9</f>
        <v>28.335743999999991</v>
      </c>
      <c r="P9" s="8">
        <f>FC_OTH_HH_SH_E!P9+FC_OTH_HH_SC_E!P9+FC_OTH_HH_WH_E!P9+FC_OTH_HH_CO_E!P9</f>
        <v>4.3593983999999981</v>
      </c>
      <c r="Q9" s="8">
        <f>FC_OTH_HH_SH_E!Q9+FC_OTH_HH_SC_E!Q9+FC_OTH_HH_WH_E!Q9+FC_OTH_HH_CO_E!Q9</f>
        <v>2.1796991999999999</v>
      </c>
      <c r="R9" s="8">
        <f>FC_OTH_HH_SH_E!R9+FC_OTH_HH_SC_E!R9+FC_OTH_HH_WH_E!R9+FC_OTH_HH_CO_E!R9</f>
        <v>0</v>
      </c>
      <c r="S9" s="8">
        <f>FC_OTH_HH_SH_E!S9+FC_OTH_HH_SC_E!S9+FC_OTH_HH_WH_E!S9+FC_OTH_HH_CO_E!S9</f>
        <v>2.1819697199999979</v>
      </c>
      <c r="T9" s="8">
        <f>FC_OTH_HH_SH_E!T9+FC_OTH_HH_SC_E!T9+FC_OTH_HH_WH_E!T9+FC_OTH_HH_CO_E!T9</f>
        <v>0.65455631999999964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1.4824180800000002</v>
      </c>
      <c r="H10" s="8">
        <f>FC_OTH_HH_SH_E!H10+FC_OTH_HH_SC_E!H10+FC_OTH_HH_WH_E!H10+FC_OTH_HH_CO_E!H10</f>
        <v>1.48241808</v>
      </c>
      <c r="I10" s="8">
        <f>FC_OTH_HH_SH_E!I10+FC_OTH_HH_SC_E!I10+FC_OTH_HH_WH_E!I10+FC_OTH_HH_CO_E!I10</f>
        <v>1.4824180799999997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1.4824180799999997</v>
      </c>
      <c r="N10" s="8">
        <f>FC_OTH_HH_SH_E!N10+FC_OTH_HH_SC_E!N10+FC_OTH_HH_WH_E!N10+FC_OTH_HH_CO_E!N10</f>
        <v>1.4824180799999993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1.4824180799999995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27.328524119999997</v>
      </c>
      <c r="D22" s="27">
        <f t="shared" si="6"/>
        <v>24.718312944000001</v>
      </c>
      <c r="E22" s="27">
        <f t="shared" si="6"/>
        <v>32.385174407999997</v>
      </c>
      <c r="F22" s="27">
        <f t="shared" si="6"/>
        <v>38.100669191999998</v>
      </c>
      <c r="G22" s="27">
        <f t="shared" si="6"/>
        <v>35.490458016000005</v>
      </c>
      <c r="H22" s="27">
        <f t="shared" si="6"/>
        <v>46.496241215999987</v>
      </c>
      <c r="I22" s="27">
        <f t="shared" si="6"/>
        <v>50.590167191999988</v>
      </c>
      <c r="J22" s="27">
        <f t="shared" si="6"/>
        <v>42.195346416000007</v>
      </c>
      <c r="K22" s="27">
        <f t="shared" si="6"/>
        <v>55.907500536000015</v>
      </c>
      <c r="L22" s="27">
        <f t="shared" si="6"/>
        <v>56.072399471999987</v>
      </c>
      <c r="M22" s="27">
        <f t="shared" si="6"/>
        <v>61.128298511999972</v>
      </c>
      <c r="N22" s="27">
        <f t="shared" si="6"/>
        <v>67.737778415999941</v>
      </c>
      <c r="O22" s="27">
        <f t="shared" si="6"/>
        <v>78.674446799999998</v>
      </c>
      <c r="P22" s="27">
        <f t="shared" si="6"/>
        <v>77.616313991999945</v>
      </c>
      <c r="Q22" s="27">
        <f t="shared" si="6"/>
        <v>65.126815992000004</v>
      </c>
      <c r="R22" s="27">
        <f t="shared" si="6"/>
        <v>50.851225871999951</v>
      </c>
      <c r="S22" s="27">
        <f t="shared" si="6"/>
        <v>61.787894255999923</v>
      </c>
      <c r="T22" s="27">
        <f t="shared" si="6"/>
        <v>67.983436511999969</v>
      </c>
      <c r="U22" s="27">
        <f t="shared" si="6"/>
        <v>77.39356896000001</v>
      </c>
      <c r="V22" s="27">
        <f t="shared" si="6"/>
        <v>62.848656431999984</v>
      </c>
      <c r="W22" s="27">
        <f t="shared" si="6"/>
        <v>44.870164919999993</v>
      </c>
      <c r="X22" s="27">
        <f t="shared" si="6"/>
        <v>53.401337207999973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13.451471063999996</v>
      </c>
      <c r="D23" s="8">
        <f>FC_OTH_HH_SH_E!D23+FC_OTH_HH_SC_E!D23+FC_OTH_HH_WH_E!D23+FC_OTH_HH_CO_E!D23</f>
        <v>12.228814944000002</v>
      </c>
      <c r="E23" s="8">
        <f>FC_OTH_HH_SH_E!E23+FC_OTH_HH_SC_E!E23+FC_OTH_HH_WH_E!E23+FC_OTH_HH_CO_E!E23</f>
        <v>17.120190671999996</v>
      </c>
      <c r="F23" s="8">
        <f>FC_OTH_HH_SH_E!F23+FC_OTH_HH_SC_E!F23+FC_OTH_HH_WH_E!F23+FC_OTH_HH_CO_E!F23</f>
        <v>15.897158928</v>
      </c>
      <c r="G23" s="8">
        <f>FC_OTH_HH_SH_E!G23+FC_OTH_HH_SC_E!G23+FC_OTH_HH_WH_E!G23+FC_OTH_HH_CO_E!G23</f>
        <v>14.674502808000002</v>
      </c>
      <c r="H23" s="8">
        <f>FC_OTH_HH_SH_E!H23+FC_OTH_HH_SC_E!H23+FC_OTH_HH_WH_E!H23+FC_OTH_HH_CO_E!H23</f>
        <v>25.680286007999996</v>
      </c>
      <c r="I23" s="8">
        <f>FC_OTH_HH_SH_E!I23+FC_OTH_HH_SC_E!I23+FC_OTH_HH_WH_E!I23+FC_OTH_HH_CO_E!I23</f>
        <v>15.897158927999998</v>
      </c>
      <c r="J23" s="8">
        <f>FC_OTH_HH_SH_E!J23+FC_OTH_HH_SC_E!J23+FC_OTH_HH_WH_E!J23+FC_OTH_HH_CO_E!J23</f>
        <v>6.1144074719999999</v>
      </c>
      <c r="K23" s="8">
        <f>FC_OTH_HH_SH_E!K23+FC_OTH_HH_SC_E!K23+FC_OTH_HH_WH_E!K23+FC_OTH_HH_CO_E!K23</f>
        <v>7.3370635919999998</v>
      </c>
      <c r="L23" s="8">
        <f>FC_OTH_HH_SH_E!L23+FC_OTH_HH_SC_E!L23+FC_OTH_HH_WH_E!L23+FC_OTH_HH_CO_E!L23</f>
        <v>6.1144074719999999</v>
      </c>
      <c r="M23" s="8">
        <f>FC_OTH_HH_SH_E!M23+FC_OTH_HH_SC_E!M23+FC_OTH_HH_WH_E!M23+FC_OTH_HH_CO_E!M23</f>
        <v>9.7827514559999997</v>
      </c>
      <c r="N23" s="8">
        <f>FC_OTH_HH_SH_E!N23+FC_OTH_HH_SC_E!N23+FC_OTH_HH_WH_E!N23+FC_OTH_HH_CO_E!N23</f>
        <v>12.228814943999993</v>
      </c>
      <c r="O23" s="8">
        <f>FC_OTH_HH_SH_E!O23+FC_OTH_HH_SC_E!O23+FC_OTH_HH_WH_E!O23+FC_OTH_HH_CO_E!O23</f>
        <v>13.451471063999994</v>
      </c>
      <c r="P23" s="8">
        <f>FC_OTH_HH_SH_E!P23+FC_OTH_HH_SC_E!P23+FC_OTH_HH_WH_E!P23+FC_OTH_HH_CO_E!P23</f>
        <v>11.005783199999993</v>
      </c>
      <c r="Q23" s="8">
        <f>FC_OTH_HH_SH_E!Q23+FC_OTH_HH_SC_E!Q23+FC_OTH_HH_WH_E!Q23+FC_OTH_HH_CO_E!Q23</f>
        <v>11.005783199999998</v>
      </c>
      <c r="R23" s="8">
        <f>FC_OTH_HH_SH_E!R23+FC_OTH_HH_SC_E!R23+FC_OTH_HH_WH_E!R23+FC_OTH_HH_CO_E!R23</f>
        <v>3.6687196079999964</v>
      </c>
      <c r="S23" s="8">
        <f>FC_OTH_HH_SH_E!S23+FC_OTH_HH_SC_E!S23+FC_OTH_HH_WH_E!S23+FC_OTH_HH_CO_E!S23</f>
        <v>4.8913757279999954</v>
      </c>
      <c r="T23" s="8">
        <f>FC_OTH_HH_SH_E!T23+FC_OTH_HH_SC_E!T23+FC_OTH_HH_WH_E!T23+FC_OTH_HH_CO_E!T23</f>
        <v>5.2583603760000006</v>
      </c>
      <c r="U23" s="8">
        <f>FC_OTH_HH_SH_E!U23+FC_OTH_HH_SC_E!U23+FC_OTH_HH_WH_E!U23+FC_OTH_HH_CO_E!U23</f>
        <v>6.4810164959999996</v>
      </c>
      <c r="V23" s="8">
        <f>FC_OTH_HH_SH_E!V23+FC_OTH_HH_SC_E!V23+FC_OTH_HH_WH_E!V23+FC_OTH_HH_CO_E!V23</f>
        <v>5.2583603759999988</v>
      </c>
      <c r="W23" s="8">
        <f>FC_OTH_HH_SH_E!W23+FC_OTH_HH_SC_E!W23+FC_OTH_HH_WH_E!W23+FC_OTH_HH_CO_E!W23</f>
        <v>1.7120941919999992</v>
      </c>
      <c r="X23" s="8">
        <f>FC_OTH_HH_SH_E!X23+FC_OTH_HH_SC_E!X23+FC_OTH_HH_WH_E!X23+FC_OTH_HH_CO_E!X23</f>
        <v>1.2230317439999996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13.877053055999999</v>
      </c>
      <c r="D24" s="8">
        <f>FC_OTH_HH_SH_E!D24+FC_OTH_HH_SC_E!D24+FC_OTH_HH_WH_E!D24+FC_OTH_HH_CO_E!D24</f>
        <v>12.489497999999999</v>
      </c>
      <c r="E24" s="8">
        <f>FC_OTH_HH_SH_E!E24+FC_OTH_HH_SC_E!E24+FC_OTH_HH_WH_E!E24+FC_OTH_HH_CO_E!E24</f>
        <v>15.264983735999998</v>
      </c>
      <c r="F24" s="8">
        <f>FC_OTH_HH_SH_E!F24+FC_OTH_HH_SC_E!F24+FC_OTH_HH_WH_E!F24+FC_OTH_HH_CO_E!F24</f>
        <v>22.203510263999998</v>
      </c>
      <c r="G24" s="8">
        <f>FC_OTH_HH_SH_E!G24+FC_OTH_HH_SC_E!G24+FC_OTH_HH_WH_E!G24+FC_OTH_HH_CO_E!G24</f>
        <v>20.815955208000002</v>
      </c>
      <c r="H24" s="8">
        <f>FC_OTH_HH_SH_E!H24+FC_OTH_HH_SC_E!H24+FC_OTH_HH_WH_E!H24+FC_OTH_HH_CO_E!H24</f>
        <v>20.815955207999995</v>
      </c>
      <c r="I24" s="8">
        <f>FC_OTH_HH_SH_E!I24+FC_OTH_HH_SC_E!I24+FC_OTH_HH_WH_E!I24+FC_OTH_HH_CO_E!I24</f>
        <v>34.693008263999992</v>
      </c>
      <c r="J24" s="8">
        <f>FC_OTH_HH_SH_E!J24+FC_OTH_HH_SC_E!J24+FC_OTH_HH_WH_E!J24+FC_OTH_HH_CO_E!J24</f>
        <v>36.080938944000003</v>
      </c>
      <c r="K24" s="8">
        <f>FC_OTH_HH_SH_E!K24+FC_OTH_HH_SC_E!K24+FC_OTH_HH_WH_E!K24+FC_OTH_HH_CO_E!K24</f>
        <v>48.570436944000015</v>
      </c>
      <c r="L24" s="8">
        <f>FC_OTH_HH_SH_E!L24+FC_OTH_HH_SC_E!L24+FC_OTH_HH_WH_E!L24+FC_OTH_HH_CO_E!L24</f>
        <v>49.957991999999983</v>
      </c>
      <c r="M24" s="8">
        <f>FC_OTH_HH_SH_E!M24+FC_OTH_HH_SC_E!M24+FC_OTH_HH_WH_E!M24+FC_OTH_HH_CO_E!M24</f>
        <v>51.345547055999972</v>
      </c>
      <c r="N24" s="8">
        <f>FC_OTH_HH_SH_E!N24+FC_OTH_HH_SC_E!N24+FC_OTH_HH_WH_E!N24+FC_OTH_HH_CO_E!N24</f>
        <v>55.508963471999955</v>
      </c>
      <c r="O24" s="8">
        <f>FC_OTH_HH_SH_E!O24+FC_OTH_HH_SC_E!O24+FC_OTH_HH_WH_E!O24+FC_OTH_HH_CO_E!O24</f>
        <v>65.222975736000009</v>
      </c>
      <c r="P24" s="8">
        <f>FC_OTH_HH_SH_E!P24+FC_OTH_HH_SC_E!P24+FC_OTH_HH_WH_E!P24+FC_OTH_HH_CO_E!P24</f>
        <v>66.610530791999949</v>
      </c>
      <c r="Q24" s="8">
        <f>FC_OTH_HH_SH_E!Q24+FC_OTH_HH_SC_E!Q24+FC_OTH_HH_WH_E!Q24+FC_OTH_HH_CO_E!Q24</f>
        <v>54.121032792000008</v>
      </c>
      <c r="R24" s="8">
        <f>FC_OTH_HH_SH_E!R24+FC_OTH_HH_SC_E!R24+FC_OTH_HH_WH_E!R24+FC_OTH_HH_CO_E!R24</f>
        <v>47.182506263999954</v>
      </c>
      <c r="S24" s="8">
        <f>FC_OTH_HH_SH_E!S24+FC_OTH_HH_SC_E!S24+FC_OTH_HH_WH_E!S24+FC_OTH_HH_CO_E!S24</f>
        <v>56.89651852799993</v>
      </c>
      <c r="T24" s="8">
        <f>FC_OTH_HH_SH_E!T24+FC_OTH_HH_SC_E!T24+FC_OTH_HH_WH_E!T24+FC_OTH_HH_CO_E!T24</f>
        <v>62.725076135999963</v>
      </c>
      <c r="U24" s="8">
        <f>FC_OTH_HH_SH_E!U24+FC_OTH_HH_SC_E!U24+FC_OTH_HH_WH_E!U24+FC_OTH_HH_CO_E!U24</f>
        <v>70.912552464000015</v>
      </c>
      <c r="V24" s="8">
        <f>FC_OTH_HH_SH_E!V24+FC_OTH_HH_SC_E!V24+FC_OTH_HH_WH_E!V24+FC_OTH_HH_CO_E!V24</f>
        <v>57.590296055999985</v>
      </c>
      <c r="W24" s="8">
        <f>FC_OTH_HH_SH_E!W24+FC_OTH_HH_SC_E!W24+FC_OTH_HH_WH_E!W24+FC_OTH_HH_CO_E!W24</f>
        <v>43.158070727999991</v>
      </c>
      <c r="X24" s="8">
        <f>FC_OTH_HH_SH_E!X24+FC_OTH_HH_SC_E!X24+FC_OTH_HH_WH_E!X24+FC_OTH_HH_CO_E!X24</f>
        <v>52.178305463999976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208.1455722</v>
      </c>
      <c r="D26" s="27">
        <f t="shared" si="7"/>
        <v>205.21384523999998</v>
      </c>
      <c r="E26" s="27">
        <f t="shared" si="7"/>
        <v>199.35061848000001</v>
      </c>
      <c r="F26" s="27">
        <f t="shared" si="7"/>
        <v>193.48739172000001</v>
      </c>
      <c r="G26" s="27">
        <f t="shared" si="7"/>
        <v>170.03425752000004</v>
      </c>
      <c r="H26" s="27">
        <f t="shared" si="7"/>
        <v>170.27266680000002</v>
      </c>
      <c r="I26" s="27">
        <f t="shared" si="7"/>
        <v>149.75125955999999</v>
      </c>
      <c r="J26" s="27">
        <f t="shared" si="7"/>
        <v>105.70996044000005</v>
      </c>
      <c r="K26" s="27">
        <f t="shared" si="7"/>
        <v>103.043475</v>
      </c>
      <c r="L26" s="27">
        <f t="shared" si="7"/>
        <v>106.23499164</v>
      </c>
      <c r="M26" s="27">
        <f t="shared" si="7"/>
        <v>127.78802172</v>
      </c>
      <c r="N26" s="27">
        <f t="shared" si="7"/>
        <v>145.62499788000002</v>
      </c>
      <c r="O26" s="27">
        <f t="shared" si="7"/>
        <v>161.32029264000005</v>
      </c>
      <c r="P26" s="27">
        <f t="shared" si="7"/>
        <v>137.36257163999994</v>
      </c>
      <c r="Q26" s="27">
        <f t="shared" si="7"/>
        <v>131.76663083999998</v>
      </c>
      <c r="R26" s="27">
        <f t="shared" si="7"/>
        <v>112.30133472000003</v>
      </c>
      <c r="S26" s="27">
        <f t="shared" si="7"/>
        <v>136.84127184000002</v>
      </c>
      <c r="T26" s="27">
        <f t="shared" si="7"/>
        <v>158.17681800000008</v>
      </c>
      <c r="U26" s="27">
        <f t="shared" si="7"/>
        <v>163.02828347999997</v>
      </c>
      <c r="V26" s="27">
        <f t="shared" si="7"/>
        <v>168.54170471999998</v>
      </c>
      <c r="W26" s="27">
        <f t="shared" si="7"/>
        <v>154.75372559999994</v>
      </c>
      <c r="X26" s="27">
        <f t="shared" si="7"/>
        <v>151.98436223999994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208.1455722</v>
      </c>
      <c r="D33" s="19">
        <f t="shared" si="9"/>
        <v>205.21384523999998</v>
      </c>
      <c r="E33" s="19">
        <f t="shared" si="9"/>
        <v>199.35061848000001</v>
      </c>
      <c r="F33" s="19">
        <f t="shared" si="9"/>
        <v>193.48739172000001</v>
      </c>
      <c r="G33" s="19">
        <f t="shared" si="9"/>
        <v>170.03425752000004</v>
      </c>
      <c r="H33" s="19">
        <f t="shared" si="9"/>
        <v>170.27266680000002</v>
      </c>
      <c r="I33" s="19">
        <f t="shared" si="9"/>
        <v>149.75125955999999</v>
      </c>
      <c r="J33" s="19">
        <f t="shared" si="9"/>
        <v>105.70996044000005</v>
      </c>
      <c r="K33" s="19">
        <f t="shared" si="9"/>
        <v>103.043475</v>
      </c>
      <c r="L33" s="19">
        <f t="shared" si="9"/>
        <v>106.23499164</v>
      </c>
      <c r="M33" s="19">
        <f t="shared" si="9"/>
        <v>127.78802172</v>
      </c>
      <c r="N33" s="19">
        <f t="shared" si="9"/>
        <v>145.62499788000002</v>
      </c>
      <c r="O33" s="19">
        <f t="shared" si="9"/>
        <v>161.32029264000005</v>
      </c>
      <c r="P33" s="19">
        <f t="shared" si="9"/>
        <v>137.36257163999994</v>
      </c>
      <c r="Q33" s="19">
        <f t="shared" si="9"/>
        <v>131.76663083999998</v>
      </c>
      <c r="R33" s="19">
        <f t="shared" si="9"/>
        <v>112.30133472000003</v>
      </c>
      <c r="S33" s="19">
        <f t="shared" si="9"/>
        <v>136.84127184000002</v>
      </c>
      <c r="T33" s="19">
        <f t="shared" si="9"/>
        <v>158.17681800000008</v>
      </c>
      <c r="U33" s="19">
        <f t="shared" si="9"/>
        <v>163.02828347999997</v>
      </c>
      <c r="V33" s="19">
        <f t="shared" si="9"/>
        <v>168.54170471999998</v>
      </c>
      <c r="W33" s="19">
        <f t="shared" si="9"/>
        <v>154.75372559999994</v>
      </c>
      <c r="X33" s="19">
        <f t="shared" si="9"/>
        <v>151.98436223999994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208.1455722</v>
      </c>
      <c r="D36" s="8">
        <f>FC_OTH_HH_SH_E!D36+FC_OTH_HH_SC_E!D36+FC_OTH_HH_WH_E!D36+FC_OTH_HH_CO_E!D36</f>
        <v>205.21384523999998</v>
      </c>
      <c r="E36" s="8">
        <f>FC_OTH_HH_SH_E!E36+FC_OTH_HH_SC_E!E36+FC_OTH_HH_WH_E!E36+FC_OTH_HH_CO_E!E36</f>
        <v>199.35061848000001</v>
      </c>
      <c r="F36" s="8">
        <f>FC_OTH_HH_SH_E!F36+FC_OTH_HH_SC_E!F36+FC_OTH_HH_WH_E!F36+FC_OTH_HH_CO_E!F36</f>
        <v>193.48739172000001</v>
      </c>
      <c r="G36" s="8">
        <f>FC_OTH_HH_SH_E!G36+FC_OTH_HH_SC_E!G36+FC_OTH_HH_WH_E!G36+FC_OTH_HH_CO_E!G36</f>
        <v>170.03425752000004</v>
      </c>
      <c r="H36" s="8">
        <f>FC_OTH_HH_SH_E!H36+FC_OTH_HH_SC_E!H36+FC_OTH_HH_WH_E!H36+FC_OTH_HH_CO_E!H36</f>
        <v>167.10275772000003</v>
      </c>
      <c r="I36" s="8">
        <f>FC_OTH_HH_SH_E!I36+FC_OTH_HH_SC_E!I36+FC_OTH_HH_WH_E!I36+FC_OTH_HH_CO_E!I36</f>
        <v>146.58135048</v>
      </c>
      <c r="J36" s="8">
        <f>FC_OTH_HH_SH_E!J36+FC_OTH_HH_SC_E!J36+FC_OTH_HH_WH_E!J36+FC_OTH_HH_CO_E!J36</f>
        <v>102.51844380000004</v>
      </c>
      <c r="K36" s="8">
        <f>FC_OTH_HH_SH_E!K36+FC_OTH_HH_SC_E!K36+FC_OTH_HH_WH_E!K36+FC_OTH_HH_CO_E!K36</f>
        <v>96.660441719999994</v>
      </c>
      <c r="L36" s="8">
        <f>FC_OTH_HH_SH_E!L36+FC_OTH_HH_SC_E!L36+FC_OTH_HH_WH_E!L36+FC_OTH_HH_CO_E!L36</f>
        <v>96.660441720000009</v>
      </c>
      <c r="M36" s="8">
        <f>FC_OTH_HH_SH_E!M36+FC_OTH_HH_SC_E!M36+FC_OTH_HH_WH_E!M36+FC_OTH_HH_CO_E!M36</f>
        <v>105.44767200000001</v>
      </c>
      <c r="N36" s="8">
        <f>FC_OTH_HH_SH_E!N36+FC_OTH_HH_SC_E!N36+FC_OTH_HH_WH_E!N36+FC_OTH_HH_CO_E!N36</f>
        <v>120.09313152000003</v>
      </c>
      <c r="O36" s="8">
        <f>FC_OTH_HH_SH_E!O36+FC_OTH_HH_SC_E!O36+FC_OTH_HH_WH_E!O36+FC_OTH_HH_CO_E!O36</f>
        <v>123.02235972000003</v>
      </c>
      <c r="P36" s="8">
        <f>FC_OTH_HH_SH_E!P36+FC_OTH_HH_SC_E!P36+FC_OTH_HH_WH_E!P36+FC_OTH_HH_CO_E!P36</f>
        <v>105.44767199999998</v>
      </c>
      <c r="Q36" s="8">
        <f>FC_OTH_HH_SH_E!Q36+FC_OTH_HH_SC_E!Q36+FC_OTH_HH_WH_E!Q36+FC_OTH_HH_CO_E!Q36</f>
        <v>96.660214560000014</v>
      </c>
      <c r="R36" s="8">
        <f>FC_OTH_HH_SH_E!R36+FC_OTH_HH_SC_E!R36+FC_OTH_HH_WH_E!R36+FC_OTH_HH_CO_E!R36</f>
        <v>83.71800072000002</v>
      </c>
      <c r="S36" s="8">
        <f>FC_OTH_HH_SH_E!S36+FC_OTH_HH_SC_E!S36+FC_OTH_HH_WH_E!S36+FC_OTH_HH_CO_E!S36</f>
        <v>92.378248560000017</v>
      </c>
      <c r="T36" s="8">
        <f>FC_OTH_HH_SH_E!T36+FC_OTH_HH_SC_E!T36+FC_OTH_HH_WH_E!T36+FC_OTH_HH_CO_E!T36</f>
        <v>99.104683320000021</v>
      </c>
      <c r="U36" s="8">
        <f>FC_OTH_HH_SH_E!U36+FC_OTH_HH_SC_E!U36+FC_OTH_HH_WH_E!U36+FC_OTH_HH_CO_E!U36</f>
        <v>94.110570719999984</v>
      </c>
      <c r="V36" s="8">
        <f>FC_OTH_HH_SH_E!V36+FC_OTH_HH_SC_E!V36+FC_OTH_HH_WH_E!V36+FC_OTH_HH_CO_E!V36</f>
        <v>102.48232536000002</v>
      </c>
      <c r="W36" s="8">
        <f>FC_OTH_HH_SH_E!W36+FC_OTH_HH_SC_E!W36+FC_OTH_HH_WH_E!W36+FC_OTH_HH_CO_E!W36</f>
        <v>86.391673919999988</v>
      </c>
      <c r="X36" s="8">
        <f>FC_OTH_HH_SH_E!X36+FC_OTH_HH_SC_E!X36+FC_OTH_HH_WH_E!X36+FC_OTH_HH_CO_E!X36</f>
        <v>72.81159479999998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0</v>
      </c>
      <c r="D43" s="8">
        <f>FC_OTH_HH_SH_E!D43+FC_OTH_HH_SC_E!D43+FC_OTH_HH_WH_E!D43+FC_OTH_HH_CO_E!D43</f>
        <v>0</v>
      </c>
      <c r="E43" s="8">
        <f>FC_OTH_HH_SH_E!E43+FC_OTH_HH_SC_E!E43+FC_OTH_HH_WH_E!E43+FC_OTH_HH_CO_E!E43</f>
        <v>0</v>
      </c>
      <c r="F43" s="8">
        <f>FC_OTH_HH_SH_E!F43+FC_OTH_HH_SC_E!F43+FC_OTH_HH_WH_E!F43+FC_OTH_HH_CO_E!F43</f>
        <v>0</v>
      </c>
      <c r="G43" s="8">
        <f>FC_OTH_HH_SH_E!G43+FC_OTH_HH_SC_E!G43+FC_OTH_HH_WH_E!G43+FC_OTH_HH_CO_E!G43</f>
        <v>0</v>
      </c>
      <c r="H43" s="8">
        <f>FC_OTH_HH_SH_E!H43+FC_OTH_HH_SC_E!H43+FC_OTH_HH_WH_E!H43+FC_OTH_HH_CO_E!H43</f>
        <v>3.1699090799999992</v>
      </c>
      <c r="I43" s="8">
        <f>FC_OTH_HH_SH_E!I43+FC_OTH_HH_SC_E!I43+FC_OTH_HH_WH_E!I43+FC_OTH_HH_CO_E!I43</f>
        <v>3.1699090799999996</v>
      </c>
      <c r="J43" s="8">
        <f>FC_OTH_HH_SH_E!J43+FC_OTH_HH_SC_E!J43+FC_OTH_HH_WH_E!J43+FC_OTH_HH_CO_E!J43</f>
        <v>3.1915166400000001</v>
      </c>
      <c r="K43" s="8">
        <f>FC_OTH_HH_SH_E!K43+FC_OTH_HH_SC_E!K43+FC_OTH_HH_WH_E!K43+FC_OTH_HH_CO_E!K43</f>
        <v>6.3830332799999994</v>
      </c>
      <c r="L43" s="8">
        <f>FC_OTH_HH_SH_E!L43+FC_OTH_HH_SC_E!L43+FC_OTH_HH_WH_E!L43+FC_OTH_HH_CO_E!L43</f>
        <v>9.5745499200000026</v>
      </c>
      <c r="M43" s="8">
        <f>FC_OTH_HH_SH_E!M43+FC_OTH_HH_SC_E!M43+FC_OTH_HH_WH_E!M43+FC_OTH_HH_CO_E!M43</f>
        <v>22.340349719999995</v>
      </c>
      <c r="N43" s="8">
        <f>FC_OTH_HH_SH_E!N43+FC_OTH_HH_SC_E!N43+FC_OTH_HH_WH_E!N43+FC_OTH_HH_CO_E!N43</f>
        <v>25.531866359999992</v>
      </c>
      <c r="O43" s="8">
        <f>FC_OTH_HH_SH_E!O43+FC_OTH_HH_SC_E!O43+FC_OTH_HH_WH_E!O43+FC_OTH_HH_CO_E!O43</f>
        <v>38.297932920000008</v>
      </c>
      <c r="P43" s="8">
        <f>FC_OTH_HH_SH_E!P43+FC_OTH_HH_SC_E!P43+FC_OTH_HH_WH_E!P43+FC_OTH_HH_CO_E!P43</f>
        <v>31.914899639999973</v>
      </c>
      <c r="Q43" s="8">
        <f>FC_OTH_HH_SH_E!Q43+FC_OTH_HH_SC_E!Q43+FC_OTH_HH_WH_E!Q43+FC_OTH_HH_CO_E!Q43</f>
        <v>35.106416279999969</v>
      </c>
      <c r="R43" s="8">
        <f>FC_OTH_HH_SH_E!R43+FC_OTH_HH_SC_E!R43+FC_OTH_HH_WH_E!R43+FC_OTH_HH_CO_E!R43</f>
        <v>28.583334000000001</v>
      </c>
      <c r="S43" s="8">
        <f>FC_OTH_HH_SH_E!S43+FC_OTH_HH_SC_E!S43+FC_OTH_HH_WH_E!S43+FC_OTH_HH_CO_E!S43</f>
        <v>44.463023280000002</v>
      </c>
      <c r="T43" s="8">
        <f>FC_OTH_HH_SH_E!T43+FC_OTH_HH_SC_E!T43+FC_OTH_HH_WH_E!T43+FC_OTH_HH_CO_E!T43</f>
        <v>59.072134680000069</v>
      </c>
      <c r="U43" s="8">
        <f>FC_OTH_HH_SH_E!U43+FC_OTH_HH_SC_E!U43+FC_OTH_HH_WH_E!U43+FC_OTH_HH_CO_E!U43</f>
        <v>68.917712759999986</v>
      </c>
      <c r="V43" s="8">
        <f>FC_OTH_HH_SH_E!V43+FC_OTH_HH_SC_E!V43+FC_OTH_HH_WH_E!V43+FC_OTH_HH_CO_E!V43</f>
        <v>66.059379359999966</v>
      </c>
      <c r="W43" s="8">
        <f>FC_OTH_HH_SH_E!W43+FC_OTH_HH_SC_E!W43+FC_OTH_HH_WH_E!W43+FC_OTH_HH_CO_E!W43</f>
        <v>68.362051679999965</v>
      </c>
      <c r="X43" s="8">
        <f>FC_OTH_HH_SH_E!X43+FC_OTH_HH_SC_E!X43+FC_OTH_HH_WH_E!X43+FC_OTH_HH_CO_E!X43</f>
        <v>79.172767439999959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244.37159999999997</v>
      </c>
      <c r="D51" s="27">
        <f>FC_OTH_HH_SH_E!D51+FC_OTH_HH_SC_E!D51+FC_OTH_HH_WH_E!D51+FC_OTH_HH_CO_E!D51</f>
        <v>252.4500000000001</v>
      </c>
      <c r="E51" s="27">
        <f>FC_OTH_HH_SH_E!E51+FC_OTH_HH_SC_E!E51+FC_OTH_HH_WH_E!E51+FC_OTH_HH_CO_E!E51</f>
        <v>258.71075999999999</v>
      </c>
      <c r="F51" s="27">
        <f>FC_OTH_HH_SH_E!F51+FC_OTH_HH_SC_E!F51+FC_OTH_HH_WH_E!F51+FC_OTH_HH_CO_E!F51</f>
        <v>275.97833999999983</v>
      </c>
      <c r="G51" s="27">
        <f>FC_OTH_HH_SH_E!G51+FC_OTH_HH_SC_E!G51+FC_OTH_HH_WH_E!G51+FC_OTH_HH_CO_E!G51</f>
        <v>298.34540999999996</v>
      </c>
      <c r="H51" s="27">
        <f>FC_OTH_HH_SH_E!H51+FC_OTH_HH_SC_E!H51+FC_OTH_HH_WH_E!H51+FC_OTH_HH_CO_E!H51</f>
        <v>315.81494999999995</v>
      </c>
      <c r="I51" s="27">
        <f>FC_OTH_HH_SH_E!I51+FC_OTH_HH_SC_E!I51+FC_OTH_HH_WH_E!I51+FC_OTH_HH_CO_E!I51</f>
        <v>328.94234999999986</v>
      </c>
      <c r="J51" s="27">
        <f>FC_OTH_HH_SH_E!J51+FC_OTH_HH_SC_E!J51+FC_OTH_HH_WH_E!J51+FC_OTH_HH_CO_E!J51</f>
        <v>345.75552000000005</v>
      </c>
      <c r="K51" s="27">
        <f>FC_OTH_HH_SH_E!K51+FC_OTH_HH_SC_E!K51+FC_OTH_HH_WH_E!K51+FC_OTH_HH_CO_E!K51</f>
        <v>342.47366999999997</v>
      </c>
      <c r="L51" s="27">
        <f>FC_OTH_HH_SH_E!L51+FC_OTH_HH_SC_E!L51+FC_OTH_HH_WH_E!L51+FC_OTH_HH_CO_E!L51</f>
        <v>340.8075</v>
      </c>
      <c r="M51" s="27">
        <f>FC_OTH_HH_SH_E!M51+FC_OTH_HH_SC_E!M51+FC_OTH_HH_WH_E!M51+FC_OTH_HH_CO_E!M51</f>
        <v>372.01031999999987</v>
      </c>
      <c r="N51" s="27">
        <f>FC_OTH_HH_SH_E!N51+FC_OTH_HH_SC_E!N51+FC_OTH_HH_WH_E!N51+FC_OTH_HH_CO_E!N51</f>
        <v>340.0501499999998</v>
      </c>
      <c r="O51" s="27">
        <f>FC_OTH_HH_SH_E!O51+FC_OTH_HH_SC_E!O51+FC_OTH_HH_WH_E!O51+FC_OTH_HH_CO_E!O51</f>
        <v>318.08699999999999</v>
      </c>
      <c r="P51" s="27">
        <f>FC_OTH_HH_SH_E!P51+FC_OTH_HH_SC_E!P51+FC_OTH_HH_WH_E!P51+FC_OTH_HH_CO_E!P51</f>
        <v>289.30770000000007</v>
      </c>
      <c r="Q51" s="27">
        <f>FC_OTH_HH_SH_E!Q51+FC_OTH_HH_SC_E!Q51+FC_OTH_HH_WH_E!Q51+FC_OTH_HH_CO_E!Q51</f>
        <v>281.83517999999958</v>
      </c>
      <c r="R51" s="27">
        <f>FC_OTH_HH_SH_E!R51+FC_OTH_HH_SC_E!R51+FC_OTH_HH_WH_E!R51+FC_OTH_HH_CO_E!R51</f>
        <v>288.14642999999961</v>
      </c>
      <c r="S51" s="27">
        <f>FC_OTH_HH_SH_E!S51+FC_OTH_HH_SC_E!S51+FC_OTH_HH_WH_E!S51+FC_OTH_HH_CO_E!S51</f>
        <v>341.66582999999986</v>
      </c>
      <c r="T51" s="27">
        <f>FC_OTH_HH_SH_E!T51+FC_OTH_HH_SC_E!T51+FC_OTH_HH_WH_E!T51+FC_OTH_HH_CO_E!T51</f>
        <v>361.21010508000046</v>
      </c>
      <c r="U51" s="27">
        <f>FC_OTH_HH_SH_E!U51+FC_OTH_HH_SC_E!U51+FC_OTH_HH_WH_E!U51+FC_OTH_HH_CO_E!U51</f>
        <v>386.90224452000018</v>
      </c>
      <c r="V51" s="27">
        <f>FC_OTH_HH_SH_E!V51+FC_OTH_HH_SC_E!V51+FC_OTH_HH_WH_E!V51+FC_OTH_HH_CO_E!V51</f>
        <v>377.82414252000046</v>
      </c>
      <c r="W51" s="27">
        <f>FC_OTH_HH_SH_E!W51+FC_OTH_HH_SC_E!W51+FC_OTH_HH_WH_E!W51+FC_OTH_HH_CO_E!W51</f>
        <v>409.57023492000019</v>
      </c>
      <c r="X51" s="27">
        <f>FC_OTH_HH_SH_E!X51+FC_OTH_HH_SC_E!X51+FC_OTH_HH_WH_E!X51+FC_OTH_HH_CO_E!X51</f>
        <v>516.51229608000028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2469.4879104000001</v>
      </c>
      <c r="D61" s="49">
        <f t="shared" si="11"/>
        <v>2524.3678655999993</v>
      </c>
      <c r="E61" s="49">
        <f t="shared" si="11"/>
        <v>2476.3201344000004</v>
      </c>
      <c r="F61" s="49">
        <f t="shared" si="11"/>
        <v>2498.8319999999999</v>
      </c>
      <c r="G61" s="49">
        <f t="shared" si="11"/>
        <v>2540.6079551999997</v>
      </c>
      <c r="H61" s="49">
        <f t="shared" si="11"/>
        <v>2605.2320447999996</v>
      </c>
      <c r="I61" s="49">
        <f t="shared" si="11"/>
        <v>2692.3679999999995</v>
      </c>
      <c r="J61" s="49">
        <f t="shared" si="11"/>
        <v>2589.8878655999997</v>
      </c>
      <c r="K61" s="49">
        <f t="shared" si="11"/>
        <v>2687.2159104000002</v>
      </c>
      <c r="L61" s="49">
        <f t="shared" si="11"/>
        <v>2739.1839551999988</v>
      </c>
      <c r="M61" s="49">
        <f t="shared" si="11"/>
        <v>2690.687865599999</v>
      </c>
      <c r="N61" s="49">
        <f t="shared" si="11"/>
        <v>2617.3280447999991</v>
      </c>
      <c r="O61" s="49">
        <f t="shared" si="11"/>
        <v>2628.3039551999982</v>
      </c>
      <c r="P61" s="49">
        <f t="shared" si="11"/>
        <v>2530.640044799999</v>
      </c>
      <c r="Q61" s="49">
        <f t="shared" si="11"/>
        <v>2383.4720447999998</v>
      </c>
      <c r="R61" s="49">
        <f t="shared" si="11"/>
        <v>2300.816044799999</v>
      </c>
      <c r="S61" s="49">
        <f t="shared" si="11"/>
        <v>2269.1200896</v>
      </c>
      <c r="T61" s="49">
        <f t="shared" si="11"/>
        <v>2204.8318655999988</v>
      </c>
      <c r="U61" s="49">
        <f t="shared" si="11"/>
        <v>2249.2959551999993</v>
      </c>
      <c r="V61" s="49">
        <f t="shared" si="11"/>
        <v>2163.5038656000029</v>
      </c>
      <c r="W61" s="49">
        <f t="shared" si="11"/>
        <v>2158.2400896000026</v>
      </c>
      <c r="X61" s="49">
        <f t="shared" si="11"/>
        <v>2167.5358655999989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2469.4879104000001</v>
      </c>
      <c r="D62" s="52">
        <f>FC_OTH_HH_SH_E!D62+FC_OTH_HH_SC_E!D62+FC_OTH_HH_WH_E!D62+FC_OTH_HH_CO_E!D62</f>
        <v>2524.3678655999993</v>
      </c>
      <c r="E62" s="52">
        <f>FC_OTH_HH_SH_E!E62+FC_OTH_HH_SC_E!E62+FC_OTH_HH_WH_E!E62+FC_OTH_HH_CO_E!E62</f>
        <v>2476.3201344000004</v>
      </c>
      <c r="F62" s="52">
        <f>FC_OTH_HH_SH_E!F62+FC_OTH_HH_SC_E!F62+FC_OTH_HH_WH_E!F62+FC_OTH_HH_CO_E!F62</f>
        <v>2498.8319999999999</v>
      </c>
      <c r="G62" s="52">
        <f>FC_OTH_HH_SH_E!G62+FC_OTH_HH_SC_E!G62+FC_OTH_HH_WH_E!G62+FC_OTH_HH_CO_E!G62</f>
        <v>2540.6079551999997</v>
      </c>
      <c r="H62" s="52">
        <f>FC_OTH_HH_SH_E!H62+FC_OTH_HH_SC_E!H62+FC_OTH_HH_WH_E!H62+FC_OTH_HH_CO_E!H62</f>
        <v>2605.2320447999996</v>
      </c>
      <c r="I62" s="52">
        <f>FC_OTH_HH_SH_E!I62+FC_OTH_HH_SC_E!I62+FC_OTH_HH_WH_E!I62+FC_OTH_HH_CO_E!I62</f>
        <v>2692.3679999999995</v>
      </c>
      <c r="J62" s="52">
        <f>FC_OTH_HH_SH_E!J62+FC_OTH_HH_SC_E!J62+FC_OTH_HH_WH_E!J62+FC_OTH_HH_CO_E!J62</f>
        <v>2589.8878655999997</v>
      </c>
      <c r="K62" s="52">
        <f>FC_OTH_HH_SH_E!K62+FC_OTH_HH_SC_E!K62+FC_OTH_HH_WH_E!K62+FC_OTH_HH_CO_E!K62</f>
        <v>2687.2159104000002</v>
      </c>
      <c r="L62" s="52">
        <f>FC_OTH_HH_SH_E!L62+FC_OTH_HH_SC_E!L62+FC_OTH_HH_WH_E!L62+FC_OTH_HH_CO_E!L62</f>
        <v>2739.1839551999988</v>
      </c>
      <c r="M62" s="52">
        <f>FC_OTH_HH_SH_E!M62+FC_OTH_HH_SC_E!M62+FC_OTH_HH_WH_E!M62+FC_OTH_HH_CO_E!M62</f>
        <v>2690.687865599999</v>
      </c>
      <c r="N62" s="52">
        <f>FC_OTH_HH_SH_E!N62+FC_OTH_HH_SC_E!N62+FC_OTH_HH_WH_E!N62+FC_OTH_HH_CO_E!N62</f>
        <v>2617.3280447999991</v>
      </c>
      <c r="O62" s="52">
        <f>FC_OTH_HH_SH_E!O62+FC_OTH_HH_SC_E!O62+FC_OTH_HH_WH_E!O62+FC_OTH_HH_CO_E!O62</f>
        <v>2628.3039551999982</v>
      </c>
      <c r="P62" s="52">
        <f>FC_OTH_HH_SH_E!P62+FC_OTH_HH_SC_E!P62+FC_OTH_HH_WH_E!P62+FC_OTH_HH_CO_E!P62</f>
        <v>2530.640044799999</v>
      </c>
      <c r="Q62" s="52">
        <f>FC_OTH_HH_SH_E!Q62+FC_OTH_HH_SC_E!Q62+FC_OTH_HH_WH_E!Q62+FC_OTH_HH_CO_E!Q62</f>
        <v>2383.4720447999998</v>
      </c>
      <c r="R62" s="52">
        <f>FC_OTH_HH_SH_E!R62+FC_OTH_HH_SC_E!R62+FC_OTH_HH_WH_E!R62+FC_OTH_HH_CO_E!R62</f>
        <v>2300.816044799999</v>
      </c>
      <c r="S62" s="52">
        <f>FC_OTH_HH_SH_E!S62+FC_OTH_HH_SC_E!S62+FC_OTH_HH_WH_E!S62+FC_OTH_HH_CO_E!S62</f>
        <v>2269.1200896</v>
      </c>
      <c r="T62" s="52">
        <f>FC_OTH_HH_SH_E!T62+FC_OTH_HH_SC_E!T62+FC_OTH_HH_WH_E!T62+FC_OTH_HH_CO_E!T62</f>
        <v>2204.8318655999988</v>
      </c>
      <c r="U62" s="52">
        <f>FC_OTH_HH_SH_E!U62+FC_OTH_HH_SC_E!U62+FC_OTH_HH_WH_E!U62+FC_OTH_HH_CO_E!U62</f>
        <v>2249.2959551999993</v>
      </c>
      <c r="V62" s="52">
        <f>FC_OTH_HH_SH_E!V62+FC_OTH_HH_SC_E!V62+FC_OTH_HH_WH_E!V62+FC_OTH_HH_CO_E!V62</f>
        <v>2163.5038656000029</v>
      </c>
      <c r="W62" s="52">
        <f>FC_OTH_HH_SH_E!W62+FC_OTH_HH_SC_E!W62+FC_OTH_HH_WH_E!W62+FC_OTH_HH_CO_E!W62</f>
        <v>2158.2400896000026</v>
      </c>
      <c r="X62" s="52">
        <f>FC_OTH_HH_SH_E!X62+FC_OTH_HH_SC_E!X62+FC_OTH_HH_WH_E!X62+FC_OTH_HH_CO_E!X62</f>
        <v>2167.5358655999989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317.94865500109512</v>
      </c>
      <c r="D2" s="21">
        <f t="shared" ref="D2:X2" si="0">SUM(D3,D17,D22,D25,D26,D51,D52)</f>
        <v>325.76999483629959</v>
      </c>
      <c r="E2" s="21">
        <f t="shared" si="0"/>
        <v>359.61105611959835</v>
      </c>
      <c r="F2" s="21">
        <f t="shared" si="0"/>
        <v>392.82375387630873</v>
      </c>
      <c r="G2" s="21">
        <f t="shared" si="0"/>
        <v>398.78493390709082</v>
      </c>
      <c r="H2" s="21">
        <f t="shared" si="0"/>
        <v>435.9367952615159</v>
      </c>
      <c r="I2" s="21">
        <f t="shared" si="0"/>
        <v>485.83783547810663</v>
      </c>
      <c r="J2" s="21">
        <f t="shared" si="0"/>
        <v>508.13656625647479</v>
      </c>
      <c r="K2" s="21">
        <f t="shared" si="0"/>
        <v>512.22305225351806</v>
      </c>
      <c r="L2" s="21">
        <f t="shared" si="0"/>
        <v>501.29557670197039</v>
      </c>
      <c r="M2" s="21">
        <f t="shared" si="0"/>
        <v>606.26166284953774</v>
      </c>
      <c r="N2" s="21">
        <f t="shared" si="0"/>
        <v>582.78769648771595</v>
      </c>
      <c r="O2" s="21">
        <f t="shared" si="0"/>
        <v>572.69165936994489</v>
      </c>
      <c r="P2" s="21">
        <f t="shared" si="0"/>
        <v>550.50962281435557</v>
      </c>
      <c r="Q2" s="21">
        <f t="shared" si="0"/>
        <v>503.36484892789588</v>
      </c>
      <c r="R2" s="21">
        <f t="shared" si="0"/>
        <v>461.92891267364644</v>
      </c>
      <c r="S2" s="21">
        <f t="shared" si="0"/>
        <v>541.5505901664194</v>
      </c>
      <c r="T2" s="21">
        <f t="shared" si="0"/>
        <v>600.16356209150467</v>
      </c>
      <c r="U2" s="21">
        <f t="shared" si="0"/>
        <v>637.61095981632411</v>
      </c>
      <c r="V2" s="21">
        <f t="shared" si="0"/>
        <v>575.94621365877765</v>
      </c>
      <c r="W2" s="21">
        <f t="shared" si="0"/>
        <v>565.4990830950419</v>
      </c>
      <c r="X2" s="21">
        <f t="shared" si="0"/>
        <v>686.4290553500548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59.534290259623731</v>
      </c>
      <c r="D3" s="24">
        <f t="shared" ref="D3:W3" si="2">SUM(D4,D8,D11)</f>
        <v>61.684327068993369</v>
      </c>
      <c r="E3" s="24">
        <f t="shared" si="2"/>
        <v>80.377641362292252</v>
      </c>
      <c r="F3" s="24">
        <f t="shared" si="2"/>
        <v>94.61933384710693</v>
      </c>
      <c r="G3" s="24">
        <f t="shared" si="2"/>
        <v>87.751397545162604</v>
      </c>
      <c r="H3" s="24">
        <f t="shared" si="2"/>
        <v>96.080146654433094</v>
      </c>
      <c r="I3" s="24">
        <f t="shared" si="2"/>
        <v>133.39780889512596</v>
      </c>
      <c r="J3" s="24">
        <f t="shared" si="2"/>
        <v>152.29727372649478</v>
      </c>
      <c r="K3" s="24">
        <f t="shared" si="2"/>
        <v>147.52242091385273</v>
      </c>
      <c r="L3" s="24">
        <f t="shared" si="2"/>
        <v>133.57697856569803</v>
      </c>
      <c r="M3" s="24">
        <f t="shared" si="2"/>
        <v>188.57154049165965</v>
      </c>
      <c r="N3" s="24">
        <f t="shared" si="2"/>
        <v>188.85251804802328</v>
      </c>
      <c r="O3" s="24">
        <f t="shared" si="2"/>
        <v>176.20890027878033</v>
      </c>
      <c r="P3" s="24">
        <f t="shared" si="2"/>
        <v>186.19194776690108</v>
      </c>
      <c r="Q3" s="24">
        <f t="shared" si="2"/>
        <v>157.51842669508466</v>
      </c>
      <c r="R3" s="24">
        <f t="shared" si="2"/>
        <v>128.77567298922662</v>
      </c>
      <c r="S3" s="24">
        <f t="shared" si="2"/>
        <v>135.27898311650264</v>
      </c>
      <c r="T3" s="24">
        <f t="shared" si="2"/>
        <v>154.71896491658481</v>
      </c>
      <c r="U3" s="24">
        <f t="shared" si="2"/>
        <v>154.09736390527991</v>
      </c>
      <c r="V3" s="24">
        <f t="shared" si="2"/>
        <v>117.63836857780021</v>
      </c>
      <c r="W3" s="24">
        <f t="shared" si="2"/>
        <v>91.783185637151064</v>
      </c>
      <c r="X3" s="24">
        <f t="shared" ref="X3" si="3">SUM(X4,X8,X11)</f>
        <v>111.01941151160636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17.98954860743213</v>
      </c>
      <c r="L4" s="19">
        <f t="shared" si="5"/>
        <v>24.711666419385509</v>
      </c>
      <c r="M4" s="19">
        <f t="shared" si="5"/>
        <v>26.957864934085951</v>
      </c>
      <c r="N4" s="19">
        <f t="shared" si="5"/>
        <v>136.36305558519581</v>
      </c>
      <c r="O4" s="19">
        <f t="shared" si="5"/>
        <v>149.6582721439049</v>
      </c>
      <c r="P4" s="19">
        <f t="shared" si="5"/>
        <v>180.72438473951209</v>
      </c>
      <c r="Q4" s="19">
        <f t="shared" si="5"/>
        <v>155.4874339650238</v>
      </c>
      <c r="R4" s="19">
        <f t="shared" si="5"/>
        <v>128.77567298922662</v>
      </c>
      <c r="S4" s="19">
        <f t="shared" si="5"/>
        <v>133.25052566606857</v>
      </c>
      <c r="T4" s="19">
        <f t="shared" si="5"/>
        <v>154.11052248735584</v>
      </c>
      <c r="U4" s="19">
        <f t="shared" si="5"/>
        <v>154.09736390527991</v>
      </c>
      <c r="V4" s="19">
        <f t="shared" si="5"/>
        <v>117.63836857780021</v>
      </c>
      <c r="W4" s="19">
        <f t="shared" si="5"/>
        <v>91.783185637151064</v>
      </c>
      <c r="X4" s="19">
        <f t="shared" ref="X4" si="6">SUM(X5:X7)</f>
        <v>111.01941151160636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17.98954860743213</v>
      </c>
      <c r="L7" s="8">
        <v>24.711666419385509</v>
      </c>
      <c r="M7" s="8">
        <v>26.957864934085951</v>
      </c>
      <c r="N7" s="8">
        <v>136.36305558519581</v>
      </c>
      <c r="O7" s="8">
        <v>149.6582721439049</v>
      </c>
      <c r="P7" s="8">
        <v>180.72438473951209</v>
      </c>
      <c r="Q7" s="8">
        <v>155.4874339650238</v>
      </c>
      <c r="R7" s="8">
        <v>128.77567298922662</v>
      </c>
      <c r="S7" s="8">
        <v>133.25052566606857</v>
      </c>
      <c r="T7" s="8">
        <v>154.11052248735584</v>
      </c>
      <c r="U7" s="8">
        <v>154.09736390527991</v>
      </c>
      <c r="V7" s="8">
        <v>117.63836857780021</v>
      </c>
      <c r="W7" s="8">
        <v>91.783185637151064</v>
      </c>
      <c r="X7" s="8">
        <v>111.01941151160636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59.534290259623731</v>
      </c>
      <c r="D8" s="19">
        <f t="shared" si="7"/>
        <v>61.684327068993369</v>
      </c>
      <c r="E8" s="19">
        <f t="shared" si="7"/>
        <v>80.377641362292252</v>
      </c>
      <c r="F8" s="19">
        <f t="shared" si="7"/>
        <v>94.61933384710693</v>
      </c>
      <c r="G8" s="19">
        <f t="shared" si="7"/>
        <v>87.751397545162604</v>
      </c>
      <c r="H8" s="19">
        <f t="shared" si="7"/>
        <v>96.080146654433094</v>
      </c>
      <c r="I8" s="19">
        <f t="shared" si="7"/>
        <v>133.39780889512596</v>
      </c>
      <c r="J8" s="19">
        <f t="shared" si="7"/>
        <v>152.29727372649478</v>
      </c>
      <c r="K8" s="19">
        <f t="shared" si="7"/>
        <v>129.53287230642059</v>
      </c>
      <c r="L8" s="19">
        <f t="shared" si="7"/>
        <v>108.86531214631253</v>
      </c>
      <c r="M8" s="19">
        <f t="shared" si="7"/>
        <v>161.61367555757369</v>
      </c>
      <c r="N8" s="19">
        <f t="shared" si="7"/>
        <v>52.489462462827468</v>
      </c>
      <c r="O8" s="19">
        <f t="shared" si="7"/>
        <v>26.550628134875449</v>
      </c>
      <c r="P8" s="19">
        <f t="shared" si="7"/>
        <v>5.4675630273890032</v>
      </c>
      <c r="Q8" s="19">
        <f t="shared" si="7"/>
        <v>2.0309927300608508</v>
      </c>
      <c r="R8" s="19">
        <f t="shared" si="7"/>
        <v>0</v>
      </c>
      <c r="S8" s="19">
        <f t="shared" si="7"/>
        <v>2.0284574504340624</v>
      </c>
      <c r="T8" s="19">
        <f t="shared" si="7"/>
        <v>0.60844242922897473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59.534290259623731</v>
      </c>
      <c r="D9" s="8">
        <v>61.684327068993369</v>
      </c>
      <c r="E9" s="8">
        <v>80.377641362292252</v>
      </c>
      <c r="F9" s="8">
        <v>94.61933384710693</v>
      </c>
      <c r="G9" s="8">
        <v>86.353079517116399</v>
      </c>
      <c r="H9" s="8">
        <v>94.680300129806838</v>
      </c>
      <c r="I9" s="8">
        <v>131.99513602878434</v>
      </c>
      <c r="J9" s="8">
        <v>152.29727372649478</v>
      </c>
      <c r="K9" s="8">
        <v>129.53287230642059</v>
      </c>
      <c r="L9" s="8">
        <v>108.86531214631253</v>
      </c>
      <c r="M9" s="8">
        <v>160.21669348931638</v>
      </c>
      <c r="N9" s="8">
        <v>51.099342761697585</v>
      </c>
      <c r="O9" s="8">
        <v>26.550628134875449</v>
      </c>
      <c r="P9" s="8">
        <v>4.0801154221638232</v>
      </c>
      <c r="Q9" s="8">
        <v>2.0309927300608508</v>
      </c>
      <c r="R9" s="8">
        <v>0</v>
      </c>
      <c r="S9" s="8">
        <v>2.0284574504340624</v>
      </c>
      <c r="T9" s="8">
        <v>0.60844242922897473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1.398318028046212</v>
      </c>
      <c r="H10" s="8">
        <v>1.3998465246262533</v>
      </c>
      <c r="I10" s="8">
        <v>1.4026728663416304</v>
      </c>
      <c r="J10" s="8">
        <v>0</v>
      </c>
      <c r="K10" s="8">
        <v>0</v>
      </c>
      <c r="L10" s="8">
        <v>0</v>
      </c>
      <c r="M10" s="8">
        <v>1.396982068257294</v>
      </c>
      <c r="N10" s="8">
        <v>1.3901197011298867</v>
      </c>
      <c r="O10" s="8">
        <v>0</v>
      </c>
      <c r="P10" s="8">
        <v>1.3874476052251805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25.739111129627123</v>
      </c>
      <c r="D22" s="27">
        <f t="shared" si="10"/>
        <v>23.317416415831676</v>
      </c>
      <c r="E22" s="27">
        <f t="shared" si="10"/>
        <v>30.621316446282421</v>
      </c>
      <c r="F22" s="27">
        <f t="shared" si="10"/>
        <v>35.955272461273523</v>
      </c>
      <c r="G22" s="27">
        <f t="shared" si="10"/>
        <v>33.477025096314257</v>
      </c>
      <c r="H22" s="27">
        <f t="shared" si="10"/>
        <v>43.906373345366617</v>
      </c>
      <c r="I22" s="27">
        <f t="shared" si="10"/>
        <v>47.868719210376163</v>
      </c>
      <c r="J22" s="27">
        <f t="shared" si="10"/>
        <v>39.841173643643906</v>
      </c>
      <c r="K22" s="27">
        <f t="shared" si="10"/>
        <v>52.737099132434906</v>
      </c>
      <c r="L22" s="27">
        <f t="shared" si="10"/>
        <v>52.840890318131351</v>
      </c>
      <c r="M22" s="27">
        <f t="shared" si="10"/>
        <v>57.605299096421575</v>
      </c>
      <c r="N22" s="27">
        <f t="shared" si="10"/>
        <v>63.520285914788886</v>
      </c>
      <c r="O22" s="27">
        <f t="shared" si="10"/>
        <v>73.71805662501194</v>
      </c>
      <c r="P22" s="27">
        <f t="shared" si="10"/>
        <v>72.64385832005371</v>
      </c>
      <c r="Q22" s="27">
        <f t="shared" si="10"/>
        <v>60.683643785235489</v>
      </c>
      <c r="R22" s="27">
        <f t="shared" si="10"/>
        <v>47.261470348038856</v>
      </c>
      <c r="S22" s="27">
        <f t="shared" si="10"/>
        <v>57.440812904688336</v>
      </c>
      <c r="T22" s="27">
        <f t="shared" si="10"/>
        <v>63.193962069902646</v>
      </c>
      <c r="U22" s="27">
        <f t="shared" si="10"/>
        <v>72.35199995444691</v>
      </c>
      <c r="V22" s="27">
        <f t="shared" si="10"/>
        <v>58.615236743473389</v>
      </c>
      <c r="W22" s="27">
        <f t="shared" si="10"/>
        <v>41.944818004021577</v>
      </c>
      <c r="X22" s="27">
        <f t="shared" si="10"/>
        <v>49.142726624616017</v>
      </c>
    </row>
    <row r="23" spans="1:24" ht="11.25" customHeight="1" x14ac:dyDescent="0.2">
      <c r="A23" s="29" t="s">
        <v>36</v>
      </c>
      <c r="B23" s="7" t="s">
        <v>37</v>
      </c>
      <c r="C23" s="8">
        <v>12.669140384345773</v>
      </c>
      <c r="D23" s="8">
        <v>11.535753712941315</v>
      </c>
      <c r="E23" s="8">
        <v>16.187739784365728</v>
      </c>
      <c r="F23" s="8">
        <v>15.002011585046464</v>
      </c>
      <c r="G23" s="8">
        <v>13.841993770772925</v>
      </c>
      <c r="H23" s="8">
        <v>24.249879035276606</v>
      </c>
      <c r="I23" s="8">
        <v>15.041986994806621</v>
      </c>
      <c r="J23" s="8">
        <v>5.7732710005095109</v>
      </c>
      <c r="K23" s="8">
        <v>6.920993539017668</v>
      </c>
      <c r="L23" s="8">
        <v>5.7620279786609041</v>
      </c>
      <c r="M23" s="8">
        <v>9.2189433916307451</v>
      </c>
      <c r="N23" s="8">
        <v>11.467423936927409</v>
      </c>
      <c r="O23" s="8">
        <v>12.604045480058733</v>
      </c>
      <c r="P23" s="8">
        <v>10.30070244722563</v>
      </c>
      <c r="Q23" s="8">
        <v>10.254931353750941</v>
      </c>
      <c r="R23" s="8">
        <v>3.4097326071392362</v>
      </c>
      <c r="S23" s="8">
        <v>4.547243459608568</v>
      </c>
      <c r="T23" s="8">
        <v>4.8879056899715323</v>
      </c>
      <c r="U23" s="8">
        <v>6.0588303592216404</v>
      </c>
      <c r="V23" s="8">
        <v>4.9041627270938219</v>
      </c>
      <c r="W23" s="8">
        <v>1.6004728179007186</v>
      </c>
      <c r="X23" s="8">
        <v>1.1254983075520322</v>
      </c>
    </row>
    <row r="24" spans="1:24" ht="11.25" customHeight="1" x14ac:dyDescent="0.2">
      <c r="A24" s="29" t="s">
        <v>38</v>
      </c>
      <c r="B24" s="7" t="s">
        <v>39</v>
      </c>
      <c r="C24" s="8">
        <v>13.069970745281349</v>
      </c>
      <c r="D24" s="8">
        <v>11.781662702890362</v>
      </c>
      <c r="E24" s="8">
        <v>14.433576661916691</v>
      </c>
      <c r="F24" s="8">
        <v>20.953260876227056</v>
      </c>
      <c r="G24" s="8">
        <v>19.63503132554133</v>
      </c>
      <c r="H24" s="8">
        <v>19.656494310090007</v>
      </c>
      <c r="I24" s="8">
        <v>32.826732215569542</v>
      </c>
      <c r="J24" s="8">
        <v>34.067902643134396</v>
      </c>
      <c r="K24" s="8">
        <v>45.816105593417241</v>
      </c>
      <c r="L24" s="8">
        <v>47.078862339470447</v>
      </c>
      <c r="M24" s="8">
        <v>48.38635570479083</v>
      </c>
      <c r="N24" s="8">
        <v>52.052861977861475</v>
      </c>
      <c r="O24" s="8">
        <v>61.11401114495321</v>
      </c>
      <c r="P24" s="8">
        <v>62.343155872828078</v>
      </c>
      <c r="Q24" s="8">
        <v>50.428712431484549</v>
      </c>
      <c r="R24" s="8">
        <v>43.851737740899623</v>
      </c>
      <c r="S24" s="8">
        <v>52.89356944507977</v>
      </c>
      <c r="T24" s="8">
        <v>58.306056379931114</v>
      </c>
      <c r="U24" s="8">
        <v>66.293169595225265</v>
      </c>
      <c r="V24" s="8">
        <v>53.71107401637957</v>
      </c>
      <c r="W24" s="8">
        <v>40.344345186120862</v>
      </c>
      <c r="X24" s="8">
        <v>48.017228317063982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15.433249289079034</v>
      </c>
      <c r="D26" s="27">
        <f t="shared" si="11"/>
        <v>15.767266758444146</v>
      </c>
      <c r="E26" s="27">
        <f t="shared" si="11"/>
        <v>15.957929309672407</v>
      </c>
      <c r="F26" s="27">
        <f t="shared" si="11"/>
        <v>15.431026372827041</v>
      </c>
      <c r="G26" s="27">
        <f t="shared" si="11"/>
        <v>13.605385827592519</v>
      </c>
      <c r="H26" s="27">
        <f t="shared" si="11"/>
        <v>16.741712692846718</v>
      </c>
      <c r="I26" s="27">
        <f t="shared" si="11"/>
        <v>15.369556529531829</v>
      </c>
      <c r="J26" s="27">
        <f t="shared" si="11"/>
        <v>11.877986333294903</v>
      </c>
      <c r="K26" s="27">
        <f t="shared" si="11"/>
        <v>13.995644328120441</v>
      </c>
      <c r="L26" s="27">
        <f t="shared" si="11"/>
        <v>17.091294616676247</v>
      </c>
      <c r="M26" s="27">
        <f t="shared" si="11"/>
        <v>30.127579014105585</v>
      </c>
      <c r="N26" s="27">
        <f t="shared" si="11"/>
        <v>33.352567981586745</v>
      </c>
      <c r="O26" s="27">
        <f t="shared" si="11"/>
        <v>45.305375395759825</v>
      </c>
      <c r="P26" s="27">
        <f t="shared" si="11"/>
        <v>37.99891816410284</v>
      </c>
      <c r="Q26" s="27">
        <f t="shared" si="11"/>
        <v>39.59679778973927</v>
      </c>
      <c r="R26" s="27">
        <f t="shared" si="11"/>
        <v>32.37738628413458</v>
      </c>
      <c r="S26" s="27">
        <f t="shared" si="11"/>
        <v>47.706187923439977</v>
      </c>
      <c r="T26" s="27">
        <f t="shared" si="11"/>
        <v>61.794924376322562</v>
      </c>
      <c r="U26" s="27">
        <f t="shared" si="11"/>
        <v>69.471288861435553</v>
      </c>
      <c r="V26" s="27">
        <f t="shared" si="11"/>
        <v>67.15588479186836</v>
      </c>
      <c r="W26" s="27">
        <f t="shared" si="11"/>
        <v>69.171339403068728</v>
      </c>
      <c r="X26" s="27">
        <f t="shared" si="11"/>
        <v>77.634634641930347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15.433249289079034</v>
      </c>
      <c r="D33" s="19">
        <f t="shared" si="13"/>
        <v>15.767266758444146</v>
      </c>
      <c r="E33" s="19">
        <f t="shared" si="13"/>
        <v>15.957929309672407</v>
      </c>
      <c r="F33" s="19">
        <f t="shared" si="13"/>
        <v>15.431026372827041</v>
      </c>
      <c r="G33" s="19">
        <f t="shared" si="13"/>
        <v>13.605385827592519</v>
      </c>
      <c r="H33" s="19">
        <f t="shared" si="13"/>
        <v>16.741712692846718</v>
      </c>
      <c r="I33" s="19">
        <f t="shared" si="13"/>
        <v>15.369556529531829</v>
      </c>
      <c r="J33" s="19">
        <f t="shared" si="13"/>
        <v>11.877986333294903</v>
      </c>
      <c r="K33" s="19">
        <f t="shared" si="13"/>
        <v>13.995644328120441</v>
      </c>
      <c r="L33" s="19">
        <f t="shared" si="13"/>
        <v>17.091294616676247</v>
      </c>
      <c r="M33" s="19">
        <f t="shared" si="13"/>
        <v>30.127579014105585</v>
      </c>
      <c r="N33" s="19">
        <f t="shared" si="13"/>
        <v>33.352567981586745</v>
      </c>
      <c r="O33" s="19">
        <f t="shared" si="13"/>
        <v>45.305375395759825</v>
      </c>
      <c r="P33" s="19">
        <f t="shared" si="13"/>
        <v>37.99891816410284</v>
      </c>
      <c r="Q33" s="19">
        <f t="shared" si="13"/>
        <v>39.59679778973927</v>
      </c>
      <c r="R33" s="19">
        <f t="shared" si="13"/>
        <v>32.37738628413458</v>
      </c>
      <c r="S33" s="19">
        <f t="shared" si="13"/>
        <v>47.706187923439977</v>
      </c>
      <c r="T33" s="19">
        <f t="shared" si="13"/>
        <v>61.794924376322562</v>
      </c>
      <c r="U33" s="19">
        <f t="shared" si="13"/>
        <v>69.471288861435553</v>
      </c>
      <c r="V33" s="19">
        <f t="shared" si="13"/>
        <v>67.15588479186836</v>
      </c>
      <c r="W33" s="19">
        <f t="shared" si="13"/>
        <v>69.171339403068728</v>
      </c>
      <c r="X33" s="19">
        <f t="shared" si="13"/>
        <v>77.634634641930347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15.433249289079034</v>
      </c>
      <c r="D36" s="8">
        <v>15.767266758444146</v>
      </c>
      <c r="E36" s="8">
        <v>15.957929309672407</v>
      </c>
      <c r="F36" s="8">
        <v>15.431026372827041</v>
      </c>
      <c r="G36" s="8">
        <v>13.605385827592519</v>
      </c>
      <c r="H36" s="8">
        <v>13.748198706562134</v>
      </c>
      <c r="I36" s="8">
        <v>12.384686069608197</v>
      </c>
      <c r="J36" s="8">
        <v>8.8667729591740017</v>
      </c>
      <c r="K36" s="8">
        <v>8.0050774918123668</v>
      </c>
      <c r="L36" s="8">
        <v>8.1064890717846065</v>
      </c>
      <c r="M36" s="8">
        <v>9.0603601487738121</v>
      </c>
      <c r="N36" s="8">
        <v>9.4190357872848907</v>
      </c>
      <c r="O36" s="8">
        <v>9.448593072657955</v>
      </c>
      <c r="P36" s="8">
        <v>8.0878181953601906</v>
      </c>
      <c r="Q36" s="8">
        <v>6.8929344386254883</v>
      </c>
      <c r="R36" s="8">
        <v>5.7682503634740936</v>
      </c>
      <c r="S36" s="8">
        <v>6.2882550747687826</v>
      </c>
      <c r="T36" s="8">
        <v>6.6455153200000057</v>
      </c>
      <c r="U36" s="8">
        <v>4.9076782199999416</v>
      </c>
      <c r="V36" s="8">
        <v>5.1963228600000004</v>
      </c>
      <c r="W36" s="8">
        <v>4.9120321199999815</v>
      </c>
      <c r="X36" s="8">
        <v>4.9118932999999814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2.9935139862845834</v>
      </c>
      <c r="I43" s="8">
        <v>2.9848704599236329</v>
      </c>
      <c r="J43" s="8">
        <v>3.0112133741209011</v>
      </c>
      <c r="K43" s="8">
        <v>5.9905668363080755</v>
      </c>
      <c r="L43" s="8">
        <v>8.9848055448916408</v>
      </c>
      <c r="M43" s="8">
        <v>21.067218865331771</v>
      </c>
      <c r="N43" s="8">
        <v>23.933532194301851</v>
      </c>
      <c r="O43" s="8">
        <v>35.856782323101868</v>
      </c>
      <c r="P43" s="8">
        <v>29.911099968742647</v>
      </c>
      <c r="Q43" s="8">
        <v>32.703863351113782</v>
      </c>
      <c r="R43" s="8">
        <v>26.609135920660485</v>
      </c>
      <c r="S43" s="8">
        <v>41.417932848671192</v>
      </c>
      <c r="T43" s="8">
        <v>55.149409056322554</v>
      </c>
      <c r="U43" s="8">
        <v>64.563610641435616</v>
      </c>
      <c r="V43" s="8">
        <v>61.959561931868357</v>
      </c>
      <c r="W43" s="8">
        <v>64.25930728306875</v>
      </c>
      <c r="X43" s="8">
        <v>72.722741341930359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217.24200432276524</v>
      </c>
      <c r="D51" s="27">
        <v>225.00098459303038</v>
      </c>
      <c r="E51" s="27">
        <v>232.65416900135125</v>
      </c>
      <c r="F51" s="27">
        <v>246.81812119510124</v>
      </c>
      <c r="G51" s="27">
        <v>263.95112543802145</v>
      </c>
      <c r="H51" s="27">
        <v>279.20856256886947</v>
      </c>
      <c r="I51" s="27">
        <v>289.20175084307266</v>
      </c>
      <c r="J51" s="27">
        <v>304.12013255304117</v>
      </c>
      <c r="K51" s="27">
        <v>297.96788787910992</v>
      </c>
      <c r="L51" s="27">
        <v>297.78641320146477</v>
      </c>
      <c r="M51" s="27">
        <v>329.9572442473509</v>
      </c>
      <c r="N51" s="27">
        <v>297.062324543317</v>
      </c>
      <c r="O51" s="27">
        <v>277.45932707039276</v>
      </c>
      <c r="P51" s="27">
        <v>253.67489856329792</v>
      </c>
      <c r="Q51" s="27">
        <v>245.56598065783643</v>
      </c>
      <c r="R51" s="27">
        <v>253.51438305224633</v>
      </c>
      <c r="S51" s="27">
        <v>301.12460622178838</v>
      </c>
      <c r="T51" s="27">
        <v>320.45571072869473</v>
      </c>
      <c r="U51" s="27">
        <v>341.69030709516176</v>
      </c>
      <c r="V51" s="27">
        <v>332.53672354563577</v>
      </c>
      <c r="W51" s="27">
        <v>362.59974005080056</v>
      </c>
      <c r="X51" s="27">
        <v>448.63228257190212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2330.7465709174085</v>
      </c>
      <c r="D61" s="49">
        <f t="shared" si="15"/>
        <v>2386.4380236554889</v>
      </c>
      <c r="E61" s="49">
        <f t="shared" si="15"/>
        <v>2345.3813875714709</v>
      </c>
      <c r="F61" s="49">
        <f t="shared" si="15"/>
        <v>2363.958034321236</v>
      </c>
      <c r="G61" s="49">
        <f t="shared" si="15"/>
        <v>2402.7133535039247</v>
      </c>
      <c r="H61" s="49">
        <f t="shared" si="15"/>
        <v>2466.657276303637</v>
      </c>
      <c r="I61" s="49">
        <f t="shared" si="15"/>
        <v>2553.8918610570154</v>
      </c>
      <c r="J61" s="49">
        <f t="shared" si="15"/>
        <v>2453.1557877534319</v>
      </c>
      <c r="K61" s="49">
        <f t="shared" si="15"/>
        <v>2542.3109233864116</v>
      </c>
      <c r="L61" s="49">
        <f t="shared" si="15"/>
        <v>2589.8046098727441</v>
      </c>
      <c r="M61" s="49">
        <f t="shared" si="15"/>
        <v>2544.5552414851682</v>
      </c>
      <c r="N61" s="49">
        <f t="shared" si="15"/>
        <v>2463.3084019234839</v>
      </c>
      <c r="O61" s="49">
        <f t="shared" si="15"/>
        <v>2471.5519653698539</v>
      </c>
      <c r="P61" s="49">
        <f t="shared" si="15"/>
        <v>2377.5433212510766</v>
      </c>
      <c r="Q61" s="49">
        <f t="shared" si="15"/>
        <v>2229.6103232585792</v>
      </c>
      <c r="R61" s="49">
        <f t="shared" si="15"/>
        <v>2147.1030003378555</v>
      </c>
      <c r="S61" s="49">
        <f t="shared" si="15"/>
        <v>2117.6442698964033</v>
      </c>
      <c r="T61" s="49">
        <f t="shared" si="15"/>
        <v>2057.1038655999987</v>
      </c>
      <c r="U61" s="49">
        <f t="shared" si="15"/>
        <v>2105.3759551999992</v>
      </c>
      <c r="V61" s="49">
        <f t="shared" si="15"/>
        <v>2025.0718656000029</v>
      </c>
      <c r="W61" s="49">
        <f t="shared" si="15"/>
        <v>2024.4000896000025</v>
      </c>
      <c r="X61" s="49">
        <f t="shared" si="15"/>
        <v>1987.551865599999</v>
      </c>
    </row>
    <row r="62" spans="1:24" ht="11.25" customHeight="1" x14ac:dyDescent="0.2">
      <c r="A62" s="50" t="s">
        <v>92</v>
      </c>
      <c r="B62" s="51" t="s">
        <v>93</v>
      </c>
      <c r="C62" s="52">
        <v>2330.7465709174085</v>
      </c>
      <c r="D62" s="52">
        <v>2386.4380236554889</v>
      </c>
      <c r="E62" s="52">
        <v>2345.3813875714709</v>
      </c>
      <c r="F62" s="52">
        <v>2363.958034321236</v>
      </c>
      <c r="G62" s="52">
        <v>2402.7133535039247</v>
      </c>
      <c r="H62" s="52">
        <v>2466.657276303637</v>
      </c>
      <c r="I62" s="52">
        <v>2553.8918610570154</v>
      </c>
      <c r="J62" s="52">
        <v>2453.1557877534319</v>
      </c>
      <c r="K62" s="52">
        <v>2542.3109233864116</v>
      </c>
      <c r="L62" s="52">
        <v>2589.8046098727441</v>
      </c>
      <c r="M62" s="52">
        <v>2544.5552414851682</v>
      </c>
      <c r="N62" s="52">
        <v>2463.3084019234839</v>
      </c>
      <c r="O62" s="52">
        <v>2471.5519653698539</v>
      </c>
      <c r="P62" s="52">
        <v>2377.5433212510766</v>
      </c>
      <c r="Q62" s="52">
        <v>2229.6103232585792</v>
      </c>
      <c r="R62" s="52">
        <v>2147.1030003378555</v>
      </c>
      <c r="S62" s="52">
        <v>2117.6442698964033</v>
      </c>
      <c r="T62" s="52">
        <v>2057.1038655999987</v>
      </c>
      <c r="U62" s="52">
        <v>2105.3759551999992</v>
      </c>
      <c r="V62" s="52">
        <v>2025.0718656000029</v>
      </c>
      <c r="W62" s="52">
        <v>2024.4000896000025</v>
      </c>
      <c r="X62" s="52">
        <v>1987.551865599999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16.179868605528654</v>
      </c>
      <c r="D2" s="21">
        <f t="shared" ref="D2:X2" si="0">SUM(D3,D17,D22,D25,D26,D51,D52)</f>
        <v>16.603952878561614</v>
      </c>
      <c r="E2" s="21">
        <f t="shared" si="0"/>
        <v>16.958489025054128</v>
      </c>
      <c r="F2" s="21">
        <f t="shared" si="0"/>
        <v>19.786709319768459</v>
      </c>
      <c r="G2" s="21">
        <f t="shared" si="0"/>
        <v>22.67547901413662</v>
      </c>
      <c r="H2" s="21">
        <f t="shared" si="0"/>
        <v>24.905558957597428</v>
      </c>
      <c r="I2" s="21">
        <f t="shared" si="0"/>
        <v>28.205738779135327</v>
      </c>
      <c r="J2" s="21">
        <f t="shared" si="0"/>
        <v>29.45448059191623</v>
      </c>
      <c r="K2" s="21">
        <f t="shared" si="0"/>
        <v>31.549613318221944</v>
      </c>
      <c r="L2" s="21">
        <f t="shared" si="0"/>
        <v>31.30890774668805</v>
      </c>
      <c r="M2" s="21">
        <f t="shared" si="0"/>
        <v>35.621817794595394</v>
      </c>
      <c r="N2" s="21">
        <f t="shared" si="0"/>
        <v>37.332606024919592</v>
      </c>
      <c r="O2" s="21">
        <f t="shared" si="0"/>
        <v>37.246473883129958</v>
      </c>
      <c r="P2" s="21">
        <f t="shared" si="0"/>
        <v>35.619819582654173</v>
      </c>
      <c r="Q2" s="21">
        <f t="shared" si="0"/>
        <v>35.542725382573067</v>
      </c>
      <c r="R2" s="21">
        <f t="shared" si="0"/>
        <v>33.620037282637391</v>
      </c>
      <c r="S2" s="21">
        <f t="shared" si="0"/>
        <v>39.176168058018163</v>
      </c>
      <c r="T2" s="21">
        <f t="shared" si="0"/>
        <v>42.244436086114327</v>
      </c>
      <c r="U2" s="21">
        <f t="shared" si="0"/>
        <v>41.931707359663974</v>
      </c>
      <c r="V2" s="21">
        <f t="shared" si="0"/>
        <v>37.883396980957471</v>
      </c>
      <c r="W2" s="21">
        <f t="shared" si="0"/>
        <v>36.058077194155885</v>
      </c>
      <c r="X2" s="21">
        <f t="shared" si="0"/>
        <v>59.737206870564194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3.0493567198053779</v>
      </c>
      <c r="D3" s="24">
        <f t="shared" ref="D3:W3" si="2">SUM(D4,D8,D11)</f>
        <v>3.0809366850076065</v>
      </c>
      <c r="E3" s="24">
        <f t="shared" si="2"/>
        <v>3.8513920726811</v>
      </c>
      <c r="F3" s="24">
        <f t="shared" si="2"/>
        <v>4.7251701980399874</v>
      </c>
      <c r="G3" s="24">
        <f t="shared" si="2"/>
        <v>4.4269861748421775</v>
      </c>
      <c r="H3" s="24">
        <f t="shared" si="2"/>
        <v>4.7637714926528689</v>
      </c>
      <c r="I3" s="24">
        <f t="shared" si="2"/>
        <v>6.365204980057598</v>
      </c>
      <c r="J3" s="24">
        <f t="shared" si="2"/>
        <v>7.64309691167146</v>
      </c>
      <c r="K3" s="24">
        <f t="shared" si="2"/>
        <v>7.491219007825479</v>
      </c>
      <c r="L3" s="24">
        <f t="shared" si="2"/>
        <v>6.9389218734891225</v>
      </c>
      <c r="M3" s="24">
        <f t="shared" si="2"/>
        <v>9.8416723355998332</v>
      </c>
      <c r="N3" s="24">
        <f t="shared" si="2"/>
        <v>10.668543471554457</v>
      </c>
      <c r="O3" s="24">
        <f t="shared" si="2"/>
        <v>10.061831127949066</v>
      </c>
      <c r="P3" s="24">
        <f t="shared" si="2"/>
        <v>10.855518269180426</v>
      </c>
      <c r="Q3" s="24">
        <f t="shared" si="2"/>
        <v>9.8040586213232892</v>
      </c>
      <c r="R3" s="24">
        <f t="shared" si="2"/>
        <v>8.3142515760220199</v>
      </c>
      <c r="S3" s="24">
        <f t="shared" si="2"/>
        <v>8.6765210789577214</v>
      </c>
      <c r="T3" s="24">
        <f t="shared" si="2"/>
        <v>9.9113883069994468</v>
      </c>
      <c r="U3" s="24">
        <f t="shared" si="2"/>
        <v>8.9265091929043603</v>
      </c>
      <c r="V3" s="24">
        <f t="shared" si="2"/>
        <v>7.0802710849702724</v>
      </c>
      <c r="W3" s="24">
        <f t="shared" si="2"/>
        <v>5.3343542583661945</v>
      </c>
      <c r="X3" s="24">
        <f t="shared" ref="X3" si="3">SUM(X4,X8,X11)</f>
        <v>8.2656923655877623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0.91351299440030631</v>
      </c>
      <c r="L4" s="19">
        <f t="shared" si="5"/>
        <v>1.2836966705569279</v>
      </c>
      <c r="M4" s="19">
        <f t="shared" si="5"/>
        <v>1.4069486458926448</v>
      </c>
      <c r="N4" s="19">
        <f t="shared" si="5"/>
        <v>7.7033401590902724</v>
      </c>
      <c r="O4" s="19">
        <f t="shared" si="5"/>
        <v>8.5457446180654291</v>
      </c>
      <c r="P4" s="19">
        <f t="shared" si="5"/>
        <v>10.536743848247772</v>
      </c>
      <c r="Q4" s="19">
        <f t="shared" si="5"/>
        <v>9.6776481930148446</v>
      </c>
      <c r="R4" s="19">
        <f t="shared" si="5"/>
        <v>8.3142515760220199</v>
      </c>
      <c r="S4" s="19">
        <f t="shared" si="5"/>
        <v>8.5464199100917284</v>
      </c>
      <c r="T4" s="19">
        <f t="shared" si="5"/>
        <v>9.8724111254897746</v>
      </c>
      <c r="U4" s="19">
        <f t="shared" si="5"/>
        <v>8.9265091929043603</v>
      </c>
      <c r="V4" s="19">
        <f t="shared" si="5"/>
        <v>7.0802710849702724</v>
      </c>
      <c r="W4" s="19">
        <f t="shared" si="5"/>
        <v>5.3343542583661945</v>
      </c>
      <c r="X4" s="19">
        <f t="shared" ref="X4" si="6">SUM(X5:X7)</f>
        <v>8.2656923655877623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0.91351299440030631</v>
      </c>
      <c r="L7" s="8">
        <v>1.2836966705569279</v>
      </c>
      <c r="M7" s="8">
        <v>1.4069486458926448</v>
      </c>
      <c r="N7" s="8">
        <v>7.7033401590902724</v>
      </c>
      <c r="O7" s="8">
        <v>8.5457446180654291</v>
      </c>
      <c r="P7" s="8">
        <v>10.536743848247772</v>
      </c>
      <c r="Q7" s="8">
        <v>9.6776481930148446</v>
      </c>
      <c r="R7" s="8">
        <v>8.3142515760220199</v>
      </c>
      <c r="S7" s="8">
        <v>8.5464199100917284</v>
      </c>
      <c r="T7" s="8">
        <v>9.8724111254897746</v>
      </c>
      <c r="U7" s="8">
        <v>8.9265091929043603</v>
      </c>
      <c r="V7" s="8">
        <v>7.0802710849702724</v>
      </c>
      <c r="W7" s="8">
        <v>5.3343542583661945</v>
      </c>
      <c r="X7" s="8">
        <v>8.2656923655877623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3.0493567198053779</v>
      </c>
      <c r="D8" s="19">
        <f t="shared" si="7"/>
        <v>3.0809366850076065</v>
      </c>
      <c r="E8" s="19">
        <f t="shared" si="7"/>
        <v>3.8513920726811</v>
      </c>
      <c r="F8" s="19">
        <f t="shared" si="7"/>
        <v>4.7251701980399874</v>
      </c>
      <c r="G8" s="19">
        <f t="shared" si="7"/>
        <v>4.4269861748421775</v>
      </c>
      <c r="H8" s="19">
        <f t="shared" si="7"/>
        <v>4.7637714926528689</v>
      </c>
      <c r="I8" s="19">
        <f t="shared" si="7"/>
        <v>6.365204980057598</v>
      </c>
      <c r="J8" s="19">
        <f t="shared" si="7"/>
        <v>7.64309691167146</v>
      </c>
      <c r="K8" s="19">
        <f t="shared" si="7"/>
        <v>6.577706013425173</v>
      </c>
      <c r="L8" s="19">
        <f t="shared" si="7"/>
        <v>5.6552252029321943</v>
      </c>
      <c r="M8" s="19">
        <f t="shared" si="7"/>
        <v>8.4347236897071891</v>
      </c>
      <c r="N8" s="19">
        <f t="shared" si="7"/>
        <v>2.9652033124641841</v>
      </c>
      <c r="O8" s="19">
        <f t="shared" si="7"/>
        <v>1.5160865098836376</v>
      </c>
      <c r="P8" s="19">
        <f t="shared" si="7"/>
        <v>0.31877442093265346</v>
      </c>
      <c r="Q8" s="19">
        <f t="shared" si="7"/>
        <v>0.12641042830844473</v>
      </c>
      <c r="R8" s="19">
        <f t="shared" si="7"/>
        <v>0</v>
      </c>
      <c r="S8" s="19">
        <f t="shared" si="7"/>
        <v>0.13010116886599341</v>
      </c>
      <c r="T8" s="19">
        <f t="shared" si="7"/>
        <v>3.8977181509672637E-2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3.0493567198053779</v>
      </c>
      <c r="D9" s="8">
        <v>3.0809366850076065</v>
      </c>
      <c r="E9" s="8">
        <v>3.8513920726811</v>
      </c>
      <c r="F9" s="8">
        <v>4.7251701980399874</v>
      </c>
      <c r="G9" s="8">
        <v>4.3564421749587883</v>
      </c>
      <c r="H9" s="8">
        <v>4.6943653853528025</v>
      </c>
      <c r="I9" s="8">
        <v>6.2982750927665059</v>
      </c>
      <c r="J9" s="8">
        <v>7.64309691167146</v>
      </c>
      <c r="K9" s="8">
        <v>6.577706013425173</v>
      </c>
      <c r="L9" s="8">
        <v>5.6552252029321943</v>
      </c>
      <c r="M9" s="8">
        <v>8.3618142796305133</v>
      </c>
      <c r="N9" s="8">
        <v>2.8866735019249505</v>
      </c>
      <c r="O9" s="8">
        <v>1.5160865098836376</v>
      </c>
      <c r="P9" s="8">
        <v>0.23788229317582671</v>
      </c>
      <c r="Q9" s="8">
        <v>0.12641042830844473</v>
      </c>
      <c r="R9" s="8">
        <v>0</v>
      </c>
      <c r="S9" s="8">
        <v>0.13010116886599341</v>
      </c>
      <c r="T9" s="8">
        <v>3.8977181509672637E-2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7.0543999883388789E-2</v>
      </c>
      <c r="H10" s="8">
        <v>6.9406107300066799E-2</v>
      </c>
      <c r="I10" s="8">
        <v>6.6929887291091991E-2</v>
      </c>
      <c r="J10" s="8">
        <v>0</v>
      </c>
      <c r="K10" s="8">
        <v>0</v>
      </c>
      <c r="L10" s="8">
        <v>0</v>
      </c>
      <c r="M10" s="8">
        <v>7.2909410076675604E-2</v>
      </c>
      <c r="N10" s="8">
        <v>7.8529810539233719E-2</v>
      </c>
      <c r="O10" s="8">
        <v>0</v>
      </c>
      <c r="P10" s="8">
        <v>8.0892127756826748E-2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1.3183617566056109</v>
      </c>
      <c r="D22" s="27">
        <f t="shared" si="10"/>
        <v>1.1646310667340596</v>
      </c>
      <c r="E22" s="27">
        <f t="shared" si="10"/>
        <v>1.4672574787893504</v>
      </c>
      <c r="F22" s="27">
        <f t="shared" si="10"/>
        <v>1.7955609597817119</v>
      </c>
      <c r="G22" s="27">
        <f t="shared" si="10"/>
        <v>1.6888885125727278</v>
      </c>
      <c r="H22" s="27">
        <f t="shared" si="10"/>
        <v>2.1769318321370479</v>
      </c>
      <c r="I22" s="27">
        <f t="shared" si="10"/>
        <v>2.2841020585758507</v>
      </c>
      <c r="J22" s="27">
        <f t="shared" si="10"/>
        <v>1.9994445322767866</v>
      </c>
      <c r="K22" s="27">
        <f t="shared" si="10"/>
        <v>2.6780007878882053</v>
      </c>
      <c r="L22" s="27">
        <f t="shared" si="10"/>
        <v>2.7449251628549534</v>
      </c>
      <c r="M22" s="27">
        <f t="shared" si="10"/>
        <v>3.006458328881719</v>
      </c>
      <c r="N22" s="27">
        <f t="shared" si="10"/>
        <v>3.5883499918977466</v>
      </c>
      <c r="O22" s="27">
        <f t="shared" si="10"/>
        <v>4.2094277625474721</v>
      </c>
      <c r="P22" s="27">
        <f t="shared" si="10"/>
        <v>4.2353428308529821</v>
      </c>
      <c r="Q22" s="27">
        <f t="shared" si="10"/>
        <v>3.7769930382660086</v>
      </c>
      <c r="R22" s="27">
        <f t="shared" si="10"/>
        <v>3.0513818736491767</v>
      </c>
      <c r="S22" s="27">
        <f t="shared" si="10"/>
        <v>3.6841378644218765</v>
      </c>
      <c r="T22" s="27">
        <f t="shared" si="10"/>
        <v>4.0482425478368773</v>
      </c>
      <c r="U22" s="27">
        <f t="shared" si="10"/>
        <v>4.19118650929925</v>
      </c>
      <c r="V22" s="27">
        <f t="shared" si="10"/>
        <v>3.5278606025468076</v>
      </c>
      <c r="W22" s="27">
        <f t="shared" si="10"/>
        <v>2.4377942101584766</v>
      </c>
      <c r="X22" s="27">
        <f t="shared" si="10"/>
        <v>3.6588075432447194</v>
      </c>
    </row>
    <row r="23" spans="1:24" ht="11.25" customHeight="1" x14ac:dyDescent="0.2">
      <c r="A23" s="29" t="s">
        <v>36</v>
      </c>
      <c r="B23" s="7" t="s">
        <v>37</v>
      </c>
      <c r="C23" s="8">
        <v>0.64891557784074672</v>
      </c>
      <c r="D23" s="8">
        <v>0.57617434593493078</v>
      </c>
      <c r="E23" s="8">
        <v>0.77565516508647958</v>
      </c>
      <c r="F23" s="8">
        <v>0.74918153795985154</v>
      </c>
      <c r="G23" s="8">
        <v>0.6983172549921548</v>
      </c>
      <c r="H23" s="8">
        <v>1.2023387398025072</v>
      </c>
      <c r="I23" s="8">
        <v>0.71774290239337668</v>
      </c>
      <c r="J23" s="8">
        <v>0.28973381252694219</v>
      </c>
      <c r="K23" s="8">
        <v>0.3514494815862797</v>
      </c>
      <c r="L23" s="8">
        <v>0.29932000563346867</v>
      </c>
      <c r="M23" s="8">
        <v>0.48114270002946774</v>
      </c>
      <c r="N23" s="8">
        <v>0.64781085284096784</v>
      </c>
      <c r="O23" s="8">
        <v>0.71971266461965833</v>
      </c>
      <c r="P23" s="8">
        <v>0.60056014743043173</v>
      </c>
      <c r="Q23" s="8">
        <v>0.6382742023219925</v>
      </c>
      <c r="R23" s="8">
        <v>0.2201454206734588</v>
      </c>
      <c r="S23" s="8">
        <v>0.2916510223503696</v>
      </c>
      <c r="T23" s="8">
        <v>0.3131221264789294</v>
      </c>
      <c r="U23" s="8">
        <v>0.3509742381646731</v>
      </c>
      <c r="V23" s="8">
        <v>0.29516561622212056</v>
      </c>
      <c r="W23" s="8">
        <v>9.3018006863692063E-2</v>
      </c>
      <c r="X23" s="8">
        <v>8.379636174924425E-2</v>
      </c>
    </row>
    <row r="24" spans="1:24" ht="11.25" customHeight="1" x14ac:dyDescent="0.2">
      <c r="A24" s="29" t="s">
        <v>38</v>
      </c>
      <c r="B24" s="7" t="s">
        <v>39</v>
      </c>
      <c r="C24" s="8">
        <v>0.66944617876486423</v>
      </c>
      <c r="D24" s="8">
        <v>0.58845672079912892</v>
      </c>
      <c r="E24" s="8">
        <v>0.69160231370287073</v>
      </c>
      <c r="F24" s="8">
        <v>1.0463794218218605</v>
      </c>
      <c r="G24" s="8">
        <v>0.99057125758057285</v>
      </c>
      <c r="H24" s="8">
        <v>0.97459309233454061</v>
      </c>
      <c r="I24" s="8">
        <v>1.5663591561824739</v>
      </c>
      <c r="J24" s="8">
        <v>1.7097107197498445</v>
      </c>
      <c r="K24" s="8">
        <v>2.3265513063019254</v>
      </c>
      <c r="L24" s="8">
        <v>2.4456051572214847</v>
      </c>
      <c r="M24" s="8">
        <v>2.5253156288522511</v>
      </c>
      <c r="N24" s="8">
        <v>2.9405391390567788</v>
      </c>
      <c r="O24" s="8">
        <v>3.4897150979278133</v>
      </c>
      <c r="P24" s="8">
        <v>3.6347826834225501</v>
      </c>
      <c r="Q24" s="8">
        <v>3.1387188359440161</v>
      </c>
      <c r="R24" s="8">
        <v>2.8312364529757179</v>
      </c>
      <c r="S24" s="8">
        <v>3.3924868420715071</v>
      </c>
      <c r="T24" s="8">
        <v>3.7351204213579483</v>
      </c>
      <c r="U24" s="8">
        <v>3.8402122711345767</v>
      </c>
      <c r="V24" s="8">
        <v>3.2326949863246872</v>
      </c>
      <c r="W24" s="8">
        <v>2.3447762032947845</v>
      </c>
      <c r="X24" s="8">
        <v>3.575011181495475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0.53651123642289056</v>
      </c>
      <c r="D26" s="27">
        <f t="shared" si="11"/>
        <v>0.5344963659411337</v>
      </c>
      <c r="E26" s="27">
        <f t="shared" si="11"/>
        <v>0.5249539230857585</v>
      </c>
      <c r="F26" s="27">
        <f t="shared" si="11"/>
        <v>0.52301336014328192</v>
      </c>
      <c r="G26" s="27">
        <f t="shared" si="11"/>
        <v>0.46584923366160619</v>
      </c>
      <c r="H26" s="27">
        <f t="shared" si="11"/>
        <v>0.63903539669374188</v>
      </c>
      <c r="I26" s="27">
        <f t="shared" si="11"/>
        <v>0.58611685910494449</v>
      </c>
      <c r="J26" s="27">
        <f t="shared" si="11"/>
        <v>0.48231458809421718</v>
      </c>
      <c r="K26" s="27">
        <f t="shared" si="11"/>
        <v>0.6683592666492062</v>
      </c>
      <c r="L26" s="27">
        <f t="shared" si="11"/>
        <v>0.87555184994014645</v>
      </c>
      <c r="M26" s="27">
        <f t="shared" si="11"/>
        <v>1.5940669860851484</v>
      </c>
      <c r="N26" s="27">
        <f t="shared" si="11"/>
        <v>1.9594688470809694</v>
      </c>
      <c r="O26" s="27">
        <f t="shared" si="11"/>
        <v>2.8073323740605503</v>
      </c>
      <c r="P26" s="27">
        <f t="shared" si="11"/>
        <v>2.3238375970458875</v>
      </c>
      <c r="Q26" s="27">
        <f t="shared" si="11"/>
        <v>2.6937312791206587</v>
      </c>
      <c r="R26" s="27">
        <f t="shared" si="11"/>
        <v>2.2269612733654829</v>
      </c>
      <c r="S26" s="27">
        <f t="shared" si="11"/>
        <v>3.3188226045991027</v>
      </c>
      <c r="T26" s="27">
        <f t="shared" si="11"/>
        <v>4.2116605236775158</v>
      </c>
      <c r="U26" s="27">
        <f t="shared" si="11"/>
        <v>4.6427846185643684</v>
      </c>
      <c r="V26" s="27">
        <f t="shared" si="11"/>
        <v>4.3884999281316119</v>
      </c>
      <c r="W26" s="27">
        <f t="shared" si="11"/>
        <v>4.3916792969312128</v>
      </c>
      <c r="X26" s="27">
        <f t="shared" si="11"/>
        <v>7.0278958980695982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0.53651123642289056</v>
      </c>
      <c r="D33" s="19">
        <f t="shared" si="13"/>
        <v>0.5344963659411337</v>
      </c>
      <c r="E33" s="19">
        <f t="shared" si="13"/>
        <v>0.5249539230857585</v>
      </c>
      <c r="F33" s="19">
        <f t="shared" si="13"/>
        <v>0.52301336014328192</v>
      </c>
      <c r="G33" s="19">
        <f t="shared" si="13"/>
        <v>0.46584923366160619</v>
      </c>
      <c r="H33" s="19">
        <f t="shared" si="13"/>
        <v>0.63903539669374188</v>
      </c>
      <c r="I33" s="19">
        <f t="shared" si="13"/>
        <v>0.58611685910494449</v>
      </c>
      <c r="J33" s="19">
        <f t="shared" si="13"/>
        <v>0.48231458809421718</v>
      </c>
      <c r="K33" s="19">
        <f t="shared" si="13"/>
        <v>0.6683592666492062</v>
      </c>
      <c r="L33" s="19">
        <f t="shared" si="13"/>
        <v>0.87555184994014645</v>
      </c>
      <c r="M33" s="19">
        <f t="shared" si="13"/>
        <v>1.5940669860851484</v>
      </c>
      <c r="N33" s="19">
        <f t="shared" si="13"/>
        <v>1.9594688470809694</v>
      </c>
      <c r="O33" s="19">
        <f t="shared" si="13"/>
        <v>2.8073323740605503</v>
      </c>
      <c r="P33" s="19">
        <f t="shared" si="13"/>
        <v>2.3238375970458875</v>
      </c>
      <c r="Q33" s="19">
        <f t="shared" si="13"/>
        <v>2.6937312791206587</v>
      </c>
      <c r="R33" s="19">
        <f t="shared" si="13"/>
        <v>2.2269612733654829</v>
      </c>
      <c r="S33" s="19">
        <f t="shared" si="13"/>
        <v>3.3188226045991027</v>
      </c>
      <c r="T33" s="19">
        <f t="shared" si="13"/>
        <v>4.2116605236775158</v>
      </c>
      <c r="U33" s="19">
        <f t="shared" si="13"/>
        <v>4.6427846185643684</v>
      </c>
      <c r="V33" s="19">
        <f t="shared" si="13"/>
        <v>4.3884999281316119</v>
      </c>
      <c r="W33" s="19">
        <f t="shared" si="13"/>
        <v>4.3916792969312128</v>
      </c>
      <c r="X33" s="19">
        <f t="shared" si="13"/>
        <v>7.0278958980695982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0.53651123642289056</v>
      </c>
      <c r="D36" s="8">
        <v>0.5344963659411337</v>
      </c>
      <c r="E36" s="8">
        <v>0.5249539230857585</v>
      </c>
      <c r="F36" s="8">
        <v>0.52301336014328192</v>
      </c>
      <c r="G36" s="8">
        <v>0.46584923366160619</v>
      </c>
      <c r="H36" s="8">
        <v>0.46264030297832598</v>
      </c>
      <c r="I36" s="8">
        <v>0.40107823902857775</v>
      </c>
      <c r="J36" s="8">
        <v>0.30201132221511812</v>
      </c>
      <c r="K36" s="8">
        <v>0.27589282295728246</v>
      </c>
      <c r="L36" s="8">
        <v>0.28580747483178537</v>
      </c>
      <c r="M36" s="8">
        <v>0.32093613141692401</v>
      </c>
      <c r="N36" s="8">
        <v>0.36113468138282895</v>
      </c>
      <c r="O36" s="8">
        <v>0.36618177716240852</v>
      </c>
      <c r="P36" s="8">
        <v>0.32003792578856088</v>
      </c>
      <c r="Q36" s="8">
        <v>0.29117835023446792</v>
      </c>
      <c r="R36" s="8">
        <v>0.25276319402596831</v>
      </c>
      <c r="S36" s="8">
        <v>0.27373217327029248</v>
      </c>
      <c r="T36" s="8">
        <v>0.28893490000000033</v>
      </c>
      <c r="U36" s="8">
        <v>0.28868249999999951</v>
      </c>
      <c r="V36" s="8">
        <v>0.28868250000000056</v>
      </c>
      <c r="W36" s="8">
        <v>0.28893489999999988</v>
      </c>
      <c r="X36" s="8">
        <v>0.57786980000000043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0.17639509371541595</v>
      </c>
      <c r="I43" s="8">
        <v>0.18503862007636676</v>
      </c>
      <c r="J43" s="8">
        <v>0.18030326587909906</v>
      </c>
      <c r="K43" s="8">
        <v>0.39246644369192374</v>
      </c>
      <c r="L43" s="8">
        <v>0.58974437510836109</v>
      </c>
      <c r="M43" s="8">
        <v>1.2731308546682243</v>
      </c>
      <c r="N43" s="8">
        <v>1.5983341656981405</v>
      </c>
      <c r="O43" s="8">
        <v>2.4411505968981415</v>
      </c>
      <c r="P43" s="8">
        <v>2.0037996712573265</v>
      </c>
      <c r="Q43" s="8">
        <v>2.4025529288861907</v>
      </c>
      <c r="R43" s="8">
        <v>1.9741980793395146</v>
      </c>
      <c r="S43" s="8">
        <v>3.0450904313288101</v>
      </c>
      <c r="T43" s="8">
        <v>3.9227256236775152</v>
      </c>
      <c r="U43" s="8">
        <v>4.3541021185643691</v>
      </c>
      <c r="V43" s="8">
        <v>4.0998174281316118</v>
      </c>
      <c r="W43" s="8">
        <v>4.1027443969312127</v>
      </c>
      <c r="X43" s="8">
        <v>6.450026098069598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11.275638892694774</v>
      </c>
      <c r="D51" s="27">
        <v>11.823888760878813</v>
      </c>
      <c r="E51" s="27">
        <v>11.114885550497918</v>
      </c>
      <c r="F51" s="27">
        <v>12.742964801803478</v>
      </c>
      <c r="G51" s="27">
        <v>16.093755093060107</v>
      </c>
      <c r="H51" s="27">
        <v>17.325820236113771</v>
      </c>
      <c r="I51" s="27">
        <v>18.970314881396934</v>
      </c>
      <c r="J51" s="27">
        <v>19.329624559873768</v>
      </c>
      <c r="K51" s="27">
        <v>20.712034255859052</v>
      </c>
      <c r="L51" s="27">
        <v>20.749508860403829</v>
      </c>
      <c r="M51" s="27">
        <v>21.179620144028693</v>
      </c>
      <c r="N51" s="27">
        <v>21.116243714386417</v>
      </c>
      <c r="O51" s="27">
        <v>20.167882618572868</v>
      </c>
      <c r="P51" s="27">
        <v>18.205120885574882</v>
      </c>
      <c r="Q51" s="27">
        <v>19.267942443863113</v>
      </c>
      <c r="R51" s="27">
        <v>20.027442559600711</v>
      </c>
      <c r="S51" s="27">
        <v>23.49668651003946</v>
      </c>
      <c r="T51" s="27">
        <v>24.073144707600488</v>
      </c>
      <c r="U51" s="27">
        <v>24.171227038895996</v>
      </c>
      <c r="V51" s="27">
        <v>22.886765365308779</v>
      </c>
      <c r="W51" s="27">
        <v>23.894249428700004</v>
      </c>
      <c r="X51" s="27">
        <v>40.784811063662112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93.85311696157568</v>
      </c>
      <c r="D61" s="49">
        <f t="shared" si="15"/>
        <v>93.706711555393355</v>
      </c>
      <c r="E61" s="49">
        <f t="shared" si="15"/>
        <v>89.369703887725194</v>
      </c>
      <c r="F61" s="49">
        <f t="shared" si="15"/>
        <v>92.808964640753757</v>
      </c>
      <c r="G61" s="49">
        <f t="shared" si="15"/>
        <v>95.294685505607561</v>
      </c>
      <c r="H61" s="49">
        <f t="shared" si="15"/>
        <v>96.147649318775791</v>
      </c>
      <c r="I61" s="49">
        <f t="shared" si="15"/>
        <v>95.802931187796389</v>
      </c>
      <c r="J61" s="49">
        <f t="shared" si="15"/>
        <v>96.786539274569549</v>
      </c>
      <c r="K61" s="49">
        <f t="shared" si="15"/>
        <v>101.49291400509244</v>
      </c>
      <c r="L61" s="49">
        <f t="shared" si="15"/>
        <v>105.7645136714129</v>
      </c>
      <c r="M61" s="49">
        <f t="shared" si="15"/>
        <v>104.40402252493401</v>
      </c>
      <c r="N61" s="49">
        <f t="shared" si="15"/>
        <v>109.39909635858599</v>
      </c>
      <c r="O61" s="49">
        <f t="shared" si="15"/>
        <v>110.95107760506022</v>
      </c>
      <c r="P61" s="49">
        <f t="shared" si="15"/>
        <v>108.97595951613731</v>
      </c>
      <c r="Q61" s="49">
        <f t="shared" si="15"/>
        <v>109.09782580927512</v>
      </c>
      <c r="R61" s="49">
        <f t="shared" si="15"/>
        <v>108.98200842456328</v>
      </c>
      <c r="S61" s="49">
        <f t="shared" si="15"/>
        <v>106.77778283397519</v>
      </c>
      <c r="T61" s="49">
        <f t="shared" si="15"/>
        <v>103.6</v>
      </c>
      <c r="U61" s="49">
        <f t="shared" si="15"/>
        <v>101.24799999999999</v>
      </c>
      <c r="V61" s="49">
        <f t="shared" si="15"/>
        <v>97.327999999999989</v>
      </c>
      <c r="W61" s="49">
        <f t="shared" si="15"/>
        <v>94.975999999999999</v>
      </c>
      <c r="X61" s="49">
        <f t="shared" si="15"/>
        <v>138.76800000000006</v>
      </c>
    </row>
    <row r="62" spans="1:24" ht="11.25" customHeight="1" x14ac:dyDescent="0.2">
      <c r="A62" s="50" t="s">
        <v>92</v>
      </c>
      <c r="B62" s="51" t="s">
        <v>93</v>
      </c>
      <c r="C62" s="52">
        <v>93.85311696157568</v>
      </c>
      <c r="D62" s="52">
        <v>93.706711555393355</v>
      </c>
      <c r="E62" s="52">
        <v>89.369703887725194</v>
      </c>
      <c r="F62" s="52">
        <v>92.808964640753757</v>
      </c>
      <c r="G62" s="52">
        <v>95.294685505607561</v>
      </c>
      <c r="H62" s="52">
        <v>96.147649318775791</v>
      </c>
      <c r="I62" s="52">
        <v>95.802931187796389</v>
      </c>
      <c r="J62" s="52">
        <v>96.786539274569549</v>
      </c>
      <c r="K62" s="52">
        <v>101.49291400509244</v>
      </c>
      <c r="L62" s="52">
        <v>105.7645136714129</v>
      </c>
      <c r="M62" s="52">
        <v>104.40402252493401</v>
      </c>
      <c r="N62" s="52">
        <v>109.39909635858599</v>
      </c>
      <c r="O62" s="52">
        <v>110.95107760506022</v>
      </c>
      <c r="P62" s="52">
        <v>108.97595951613731</v>
      </c>
      <c r="Q62" s="52">
        <v>109.09782580927512</v>
      </c>
      <c r="R62" s="52">
        <v>108.98200842456328</v>
      </c>
      <c r="S62" s="52">
        <v>106.77778283397519</v>
      </c>
      <c r="T62" s="52">
        <v>103.6</v>
      </c>
      <c r="U62" s="52">
        <v>101.24799999999999</v>
      </c>
      <c r="V62" s="52">
        <v>97.327999999999989</v>
      </c>
      <c r="W62" s="52">
        <v>94.975999999999999</v>
      </c>
      <c r="X62" s="52">
        <v>138.76800000000006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208.92775831337619</v>
      </c>
      <c r="D2" s="21">
        <f t="shared" ref="D2:X2" si="0">SUM(D3,D17,D22,D25,D26,D51,D52)</f>
        <v>205.39849526913889</v>
      </c>
      <c r="E2" s="21">
        <f t="shared" si="0"/>
        <v>198.88458534334751</v>
      </c>
      <c r="F2" s="21">
        <f t="shared" si="0"/>
        <v>195.2210641159227</v>
      </c>
      <c r="G2" s="21">
        <f t="shared" si="0"/>
        <v>175.43880589477254</v>
      </c>
      <c r="H2" s="21">
        <f t="shared" si="0"/>
        <v>173.48904827688668</v>
      </c>
      <c r="I2" s="21">
        <f t="shared" si="0"/>
        <v>156.2219869747579</v>
      </c>
      <c r="J2" s="21">
        <f t="shared" si="0"/>
        <v>117.36613840760913</v>
      </c>
      <c r="K2" s="21">
        <f t="shared" si="0"/>
        <v>114.04302084426007</v>
      </c>
      <c r="L2" s="21">
        <f t="shared" si="0"/>
        <v>112.25634730334158</v>
      </c>
      <c r="M2" s="21">
        <f t="shared" si="0"/>
        <v>119.14727498786677</v>
      </c>
      <c r="N2" s="21">
        <f t="shared" si="0"/>
        <v>134.68419242336429</v>
      </c>
      <c r="O2" s="21">
        <f t="shared" si="0"/>
        <v>136.19980822692523</v>
      </c>
      <c r="P2" s="21">
        <f t="shared" si="0"/>
        <v>117.09388771499023</v>
      </c>
      <c r="Q2" s="21">
        <f t="shared" si="0"/>
        <v>108.87275988153077</v>
      </c>
      <c r="R2" s="21">
        <f t="shared" si="0"/>
        <v>94.306898595715666</v>
      </c>
      <c r="S2" s="21">
        <f t="shared" si="0"/>
        <v>105.08504171156216</v>
      </c>
      <c r="T2" s="21">
        <f t="shared" si="0"/>
        <v>111.40748661438138</v>
      </c>
      <c r="U2" s="21">
        <f t="shared" si="0"/>
        <v>112.61647190401207</v>
      </c>
      <c r="V2" s="21">
        <f t="shared" si="0"/>
        <v>121.51956075226515</v>
      </c>
      <c r="W2" s="21">
        <f t="shared" si="0"/>
        <v>105.82136247080228</v>
      </c>
      <c r="X2" s="21">
        <f t="shared" si="0"/>
        <v>96.371865387381106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0.62693862057089023</v>
      </c>
      <c r="D3" s="24">
        <f t="shared" ref="D3:W3" si="2">SUM(D4,D8,D11)</f>
        <v>0.62502104599901598</v>
      </c>
      <c r="E3" s="24">
        <f t="shared" si="2"/>
        <v>0.77854416502663693</v>
      </c>
      <c r="F3" s="24">
        <f t="shared" si="2"/>
        <v>0.92062235485311461</v>
      </c>
      <c r="G3" s="24">
        <f t="shared" si="2"/>
        <v>0.85070955999519315</v>
      </c>
      <c r="H3" s="24">
        <f t="shared" si="2"/>
        <v>0.90362633291403516</v>
      </c>
      <c r="I3" s="24">
        <f t="shared" si="2"/>
        <v>1.218770604816396</v>
      </c>
      <c r="J3" s="24">
        <f t="shared" si="2"/>
        <v>1.3559877618337928</v>
      </c>
      <c r="K3" s="24">
        <f t="shared" si="2"/>
        <v>1.3774009583218154</v>
      </c>
      <c r="L3" s="24">
        <f t="shared" si="2"/>
        <v>1.2300402008128872</v>
      </c>
      <c r="M3" s="24">
        <f t="shared" si="2"/>
        <v>1.690902572740556</v>
      </c>
      <c r="N3" s="24">
        <f t="shared" si="2"/>
        <v>1.8705071204222783</v>
      </c>
      <c r="O3" s="24">
        <f t="shared" si="2"/>
        <v>1.7854706332706334</v>
      </c>
      <c r="P3" s="24">
        <f t="shared" si="2"/>
        <v>1.8892784439185035</v>
      </c>
      <c r="Q3" s="24">
        <f t="shared" si="2"/>
        <v>1.7292220435921701</v>
      </c>
      <c r="R3" s="24">
        <f t="shared" si="2"/>
        <v>1.4669333947512313</v>
      </c>
      <c r="S3" s="24">
        <f t="shared" si="2"/>
        <v>1.5612996445394862</v>
      </c>
      <c r="T3" s="24">
        <f t="shared" si="2"/>
        <v>1.8147719764156738</v>
      </c>
      <c r="U3" s="24">
        <f t="shared" si="2"/>
        <v>1.8111690218157774</v>
      </c>
      <c r="V3" s="24">
        <f t="shared" si="2"/>
        <v>1.416028057229465</v>
      </c>
      <c r="W3" s="24">
        <f t="shared" si="2"/>
        <v>1.0668574244826972</v>
      </c>
      <c r="X3" s="24">
        <f t="shared" ref="X3" si="3">SUM(X4,X8,X11)</f>
        <v>1.3550282028058112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0.16796647816757126</v>
      </c>
      <c r="L4" s="19">
        <f t="shared" si="5"/>
        <v>0.22755675005758569</v>
      </c>
      <c r="M4" s="19">
        <f t="shared" si="5"/>
        <v>0.24172854002141678</v>
      </c>
      <c r="N4" s="19">
        <f t="shared" si="5"/>
        <v>1.3506204157139512</v>
      </c>
      <c r="O4" s="19">
        <f t="shared" si="5"/>
        <v>1.5164412780297285</v>
      </c>
      <c r="P4" s="19">
        <f t="shared" si="5"/>
        <v>1.8337994122401629</v>
      </c>
      <c r="Q4" s="19">
        <f t="shared" si="5"/>
        <v>1.7069260019614658</v>
      </c>
      <c r="R4" s="19">
        <f t="shared" si="5"/>
        <v>1.4669333947512313</v>
      </c>
      <c r="S4" s="19">
        <f t="shared" si="5"/>
        <v>1.5378885438395444</v>
      </c>
      <c r="T4" s="19">
        <f t="shared" si="5"/>
        <v>1.8076352671543217</v>
      </c>
      <c r="U4" s="19">
        <f t="shared" si="5"/>
        <v>1.8111690218157774</v>
      </c>
      <c r="V4" s="19">
        <f t="shared" si="5"/>
        <v>1.416028057229465</v>
      </c>
      <c r="W4" s="19">
        <f t="shared" si="5"/>
        <v>1.0668574244826972</v>
      </c>
      <c r="X4" s="19">
        <f t="shared" ref="X4" si="6">SUM(X5:X7)</f>
        <v>1.3550282028058112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0.16796647816757126</v>
      </c>
      <c r="L7" s="8">
        <v>0.22755675005758569</v>
      </c>
      <c r="M7" s="8">
        <v>0.24172854002141678</v>
      </c>
      <c r="N7" s="8">
        <v>1.3506204157139512</v>
      </c>
      <c r="O7" s="8">
        <v>1.5164412780297285</v>
      </c>
      <c r="P7" s="8">
        <v>1.8337994122401629</v>
      </c>
      <c r="Q7" s="8">
        <v>1.7069260019614658</v>
      </c>
      <c r="R7" s="8">
        <v>1.4669333947512313</v>
      </c>
      <c r="S7" s="8">
        <v>1.5378885438395444</v>
      </c>
      <c r="T7" s="8">
        <v>1.8076352671543217</v>
      </c>
      <c r="U7" s="8">
        <v>1.8111690218157774</v>
      </c>
      <c r="V7" s="8">
        <v>1.416028057229465</v>
      </c>
      <c r="W7" s="8">
        <v>1.0668574244826972</v>
      </c>
      <c r="X7" s="8">
        <v>1.3550282028058112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0.62693862057089023</v>
      </c>
      <c r="D8" s="19">
        <f t="shared" si="7"/>
        <v>0.62502104599901598</v>
      </c>
      <c r="E8" s="19">
        <f t="shared" si="7"/>
        <v>0.77854416502663693</v>
      </c>
      <c r="F8" s="19">
        <f t="shared" si="7"/>
        <v>0.92062235485311461</v>
      </c>
      <c r="G8" s="19">
        <f t="shared" si="7"/>
        <v>0.85070955999519315</v>
      </c>
      <c r="H8" s="19">
        <f t="shared" si="7"/>
        <v>0.90362633291403516</v>
      </c>
      <c r="I8" s="19">
        <f t="shared" si="7"/>
        <v>1.218770604816396</v>
      </c>
      <c r="J8" s="19">
        <f t="shared" si="7"/>
        <v>1.3559877618337928</v>
      </c>
      <c r="K8" s="19">
        <f t="shared" si="7"/>
        <v>1.209434480154244</v>
      </c>
      <c r="L8" s="19">
        <f t="shared" si="7"/>
        <v>1.0024834507553015</v>
      </c>
      <c r="M8" s="19">
        <f t="shared" si="7"/>
        <v>1.4491740327191391</v>
      </c>
      <c r="N8" s="19">
        <f t="shared" si="7"/>
        <v>0.5198867047083271</v>
      </c>
      <c r="O8" s="19">
        <f t="shared" si="7"/>
        <v>0.26902935524090477</v>
      </c>
      <c r="P8" s="19">
        <f t="shared" si="7"/>
        <v>5.5479031678340576E-2</v>
      </c>
      <c r="Q8" s="19">
        <f t="shared" si="7"/>
        <v>2.2296041630704391E-2</v>
      </c>
      <c r="R8" s="19">
        <f t="shared" si="7"/>
        <v>0</v>
      </c>
      <c r="S8" s="19">
        <f t="shared" si="7"/>
        <v>2.3411100699941831E-2</v>
      </c>
      <c r="T8" s="19">
        <f t="shared" si="7"/>
        <v>7.1367092613522209E-3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0.62693862057089023</v>
      </c>
      <c r="D9" s="8">
        <v>0.62502104599901598</v>
      </c>
      <c r="E9" s="8">
        <v>0.77854416502663693</v>
      </c>
      <c r="F9" s="8">
        <v>0.92062235485311461</v>
      </c>
      <c r="G9" s="8">
        <v>0.83715350792479382</v>
      </c>
      <c r="H9" s="8">
        <v>0.89046088484035535</v>
      </c>
      <c r="I9" s="8">
        <v>1.2059552784491185</v>
      </c>
      <c r="J9" s="8">
        <v>1.3559877618337928</v>
      </c>
      <c r="K9" s="8">
        <v>1.209434480154244</v>
      </c>
      <c r="L9" s="8">
        <v>1.0024834507553015</v>
      </c>
      <c r="M9" s="8">
        <v>1.436647431053109</v>
      </c>
      <c r="N9" s="8">
        <v>0.50611813637744818</v>
      </c>
      <c r="O9" s="8">
        <v>0.26902935524090477</v>
      </c>
      <c r="P9" s="8">
        <v>4.1400684660348526E-2</v>
      </c>
      <c r="Q9" s="8">
        <v>2.2296041630704391E-2</v>
      </c>
      <c r="R9" s="8">
        <v>0</v>
      </c>
      <c r="S9" s="8">
        <v>2.3411100699941831E-2</v>
      </c>
      <c r="T9" s="8">
        <v>7.1367092613522209E-3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1.3556052070399361E-2</v>
      </c>
      <c r="H10" s="8">
        <v>1.3165448073679788E-2</v>
      </c>
      <c r="I10" s="8">
        <v>1.2815326367277377E-2</v>
      </c>
      <c r="J10" s="8">
        <v>0</v>
      </c>
      <c r="K10" s="8">
        <v>0</v>
      </c>
      <c r="L10" s="8">
        <v>0</v>
      </c>
      <c r="M10" s="8">
        <v>1.2526601666030078E-2</v>
      </c>
      <c r="N10" s="8">
        <v>1.3768568330878864E-2</v>
      </c>
      <c r="O10" s="8">
        <v>0</v>
      </c>
      <c r="P10" s="8">
        <v>1.4078347017992049E-2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0.27105123376726153</v>
      </c>
      <c r="D22" s="27">
        <f t="shared" si="10"/>
        <v>0.2362654614342633</v>
      </c>
      <c r="E22" s="27">
        <f t="shared" si="10"/>
        <v>0.29660048292822278</v>
      </c>
      <c r="F22" s="27">
        <f t="shared" si="10"/>
        <v>0.34983577094476737</v>
      </c>
      <c r="G22" s="27">
        <f t="shared" si="10"/>
        <v>0.32454440711301791</v>
      </c>
      <c r="H22" s="27">
        <f t="shared" si="10"/>
        <v>0.41293603849633165</v>
      </c>
      <c r="I22" s="27">
        <f t="shared" si="10"/>
        <v>0.43734592304797604</v>
      </c>
      <c r="J22" s="27">
        <f t="shared" si="10"/>
        <v>0.35472824007930848</v>
      </c>
      <c r="K22" s="27">
        <f t="shared" si="10"/>
        <v>0.49240061567690374</v>
      </c>
      <c r="L22" s="27">
        <f t="shared" si="10"/>
        <v>0.48658399101367922</v>
      </c>
      <c r="M22" s="27">
        <f t="shared" si="10"/>
        <v>0.51654108669667798</v>
      </c>
      <c r="N22" s="27">
        <f t="shared" si="10"/>
        <v>0.62914250931331539</v>
      </c>
      <c r="O22" s="27">
        <f t="shared" si="10"/>
        <v>0.74696241244058614</v>
      </c>
      <c r="P22" s="27">
        <f t="shared" si="10"/>
        <v>0.73711284109325459</v>
      </c>
      <c r="Q22" s="27">
        <f t="shared" si="10"/>
        <v>0.666179168498505</v>
      </c>
      <c r="R22" s="27">
        <f t="shared" si="10"/>
        <v>0.5383736503119142</v>
      </c>
      <c r="S22" s="27">
        <f t="shared" si="10"/>
        <v>0.66294348688971416</v>
      </c>
      <c r="T22" s="27">
        <f t="shared" si="10"/>
        <v>0.74123189426043778</v>
      </c>
      <c r="U22" s="27">
        <f t="shared" si="10"/>
        <v>0.85038249625385609</v>
      </c>
      <c r="V22" s="27">
        <f t="shared" si="10"/>
        <v>0.70555908597978512</v>
      </c>
      <c r="W22" s="27">
        <f t="shared" si="10"/>
        <v>0.48755270581992999</v>
      </c>
      <c r="X22" s="27">
        <f t="shared" si="10"/>
        <v>0.59980304013923902</v>
      </c>
    </row>
    <row r="23" spans="1:24" ht="11.25" customHeight="1" x14ac:dyDescent="0.2">
      <c r="A23" s="29" t="s">
        <v>36</v>
      </c>
      <c r="B23" s="7" t="s">
        <v>37</v>
      </c>
      <c r="C23" s="8">
        <v>0.13341510181347538</v>
      </c>
      <c r="D23" s="8">
        <v>0.11688688512375585</v>
      </c>
      <c r="E23" s="8">
        <v>0.15679572254778684</v>
      </c>
      <c r="F23" s="8">
        <v>0.14596580499368494</v>
      </c>
      <c r="G23" s="8">
        <v>0.13419178223492095</v>
      </c>
      <c r="H23" s="8">
        <v>0.22806823292088399</v>
      </c>
      <c r="I23" s="8">
        <v>0.13742903080000032</v>
      </c>
      <c r="J23" s="8">
        <v>5.1402658963546052E-2</v>
      </c>
      <c r="K23" s="8">
        <v>6.4620571396051818E-2</v>
      </c>
      <c r="L23" s="8">
        <v>5.3059487705627566E-2</v>
      </c>
      <c r="M23" s="8">
        <v>8.2665364339787203E-2</v>
      </c>
      <c r="N23" s="8">
        <v>0.11358015423161637</v>
      </c>
      <c r="O23" s="8">
        <v>0.12771291932160336</v>
      </c>
      <c r="P23" s="8">
        <v>0.10452060534393035</v>
      </c>
      <c r="Q23" s="8">
        <v>0.11257764392706432</v>
      </c>
      <c r="R23" s="8">
        <v>3.8841580187301224E-2</v>
      </c>
      <c r="S23" s="8">
        <v>5.2481246041058409E-2</v>
      </c>
      <c r="T23" s="8">
        <v>5.7332559549538489E-2</v>
      </c>
      <c r="U23" s="8">
        <v>7.1211898613686805E-2</v>
      </c>
      <c r="V23" s="8">
        <v>5.9032032684056789E-2</v>
      </c>
      <c r="W23" s="8">
        <v>1.8603367235588638E-2</v>
      </c>
      <c r="X23" s="8">
        <v>1.3737074698723067E-2</v>
      </c>
    </row>
    <row r="24" spans="1:24" ht="11.25" customHeight="1" x14ac:dyDescent="0.2">
      <c r="A24" s="29" t="s">
        <v>38</v>
      </c>
      <c r="B24" s="7" t="s">
        <v>39</v>
      </c>
      <c r="C24" s="8">
        <v>0.13763613195378616</v>
      </c>
      <c r="D24" s="8">
        <v>0.11937857631050747</v>
      </c>
      <c r="E24" s="8">
        <v>0.13980476038043593</v>
      </c>
      <c r="F24" s="8">
        <v>0.20386996595108242</v>
      </c>
      <c r="G24" s="8">
        <v>0.19035262487809698</v>
      </c>
      <c r="H24" s="8">
        <v>0.18486780557544763</v>
      </c>
      <c r="I24" s="8">
        <v>0.29991689224797574</v>
      </c>
      <c r="J24" s="8">
        <v>0.30332558111576241</v>
      </c>
      <c r="K24" s="8">
        <v>0.42778004428085192</v>
      </c>
      <c r="L24" s="8">
        <v>0.43352450330805165</v>
      </c>
      <c r="M24" s="8">
        <v>0.43387572235689076</v>
      </c>
      <c r="N24" s="8">
        <v>0.51556235508169901</v>
      </c>
      <c r="O24" s="8">
        <v>0.61924949311898281</v>
      </c>
      <c r="P24" s="8">
        <v>0.63259223574932422</v>
      </c>
      <c r="Q24" s="8">
        <v>0.55360152457144063</v>
      </c>
      <c r="R24" s="8">
        <v>0.49953207012461293</v>
      </c>
      <c r="S24" s="8">
        <v>0.61046224084865575</v>
      </c>
      <c r="T24" s="8">
        <v>0.68389933471089925</v>
      </c>
      <c r="U24" s="8">
        <v>0.77917059764016927</v>
      </c>
      <c r="V24" s="8">
        <v>0.64652705329572835</v>
      </c>
      <c r="W24" s="8">
        <v>0.46894933858434135</v>
      </c>
      <c r="X24" s="8">
        <v>0.58606596544051592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192.17581167449808</v>
      </c>
      <c r="D26" s="27">
        <f t="shared" si="11"/>
        <v>188.91208211561471</v>
      </c>
      <c r="E26" s="27">
        <f t="shared" si="11"/>
        <v>182.86773524724185</v>
      </c>
      <c r="F26" s="27">
        <f t="shared" si="11"/>
        <v>177.53335198702968</v>
      </c>
      <c r="G26" s="27">
        <f t="shared" si="11"/>
        <v>155.96302245874591</v>
      </c>
      <c r="H26" s="27">
        <f t="shared" si="11"/>
        <v>152.89191871045958</v>
      </c>
      <c r="I26" s="27">
        <f t="shared" si="11"/>
        <v>133.79558617136323</v>
      </c>
      <c r="J26" s="27">
        <f t="shared" si="11"/>
        <v>93.34965951861092</v>
      </c>
      <c r="K26" s="27">
        <f t="shared" si="11"/>
        <v>88.379471405230348</v>
      </c>
      <c r="L26" s="27">
        <f t="shared" si="11"/>
        <v>88.268145173383616</v>
      </c>
      <c r="M26" s="27">
        <f t="shared" si="11"/>
        <v>96.066375719809272</v>
      </c>
      <c r="N26" s="27">
        <f t="shared" si="11"/>
        <v>110.31296105133231</v>
      </c>
      <c r="O26" s="27">
        <f t="shared" si="11"/>
        <v>113.20758487017966</v>
      </c>
      <c r="P26" s="27">
        <f t="shared" si="11"/>
        <v>97.039815878851229</v>
      </c>
      <c r="Q26" s="27">
        <f t="shared" si="11"/>
        <v>89.476101771140051</v>
      </c>
      <c r="R26" s="27">
        <f t="shared" si="11"/>
        <v>77.696987162499951</v>
      </c>
      <c r="S26" s="27">
        <f t="shared" si="11"/>
        <v>85.816261311960943</v>
      </c>
      <c r="T26" s="27">
        <f t="shared" si="11"/>
        <v>92.170233100000019</v>
      </c>
      <c r="U26" s="27">
        <f t="shared" si="11"/>
        <v>88.91421000000004</v>
      </c>
      <c r="V26" s="27">
        <f t="shared" si="11"/>
        <v>96.997320000000016</v>
      </c>
      <c r="W26" s="27">
        <f t="shared" si="11"/>
        <v>81.190706900000009</v>
      </c>
      <c r="X26" s="27">
        <f t="shared" si="11"/>
        <v>67.321831700000004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192.17581167449808</v>
      </c>
      <c r="D33" s="19">
        <f t="shared" si="13"/>
        <v>188.91208211561471</v>
      </c>
      <c r="E33" s="19">
        <f t="shared" si="13"/>
        <v>182.86773524724185</v>
      </c>
      <c r="F33" s="19">
        <f t="shared" si="13"/>
        <v>177.53335198702968</v>
      </c>
      <c r="G33" s="19">
        <f t="shared" si="13"/>
        <v>155.96302245874591</v>
      </c>
      <c r="H33" s="19">
        <f t="shared" si="13"/>
        <v>152.89191871045958</v>
      </c>
      <c r="I33" s="19">
        <f t="shared" si="13"/>
        <v>133.79558617136323</v>
      </c>
      <c r="J33" s="19">
        <f t="shared" si="13"/>
        <v>93.34965951861092</v>
      </c>
      <c r="K33" s="19">
        <f t="shared" si="13"/>
        <v>88.379471405230348</v>
      </c>
      <c r="L33" s="19">
        <f t="shared" si="13"/>
        <v>88.268145173383616</v>
      </c>
      <c r="M33" s="19">
        <f t="shared" si="13"/>
        <v>96.066375719809272</v>
      </c>
      <c r="N33" s="19">
        <f t="shared" si="13"/>
        <v>110.31296105133231</v>
      </c>
      <c r="O33" s="19">
        <f t="shared" si="13"/>
        <v>113.20758487017966</v>
      </c>
      <c r="P33" s="19">
        <f t="shared" si="13"/>
        <v>97.039815878851229</v>
      </c>
      <c r="Q33" s="19">
        <f t="shared" si="13"/>
        <v>89.476101771140051</v>
      </c>
      <c r="R33" s="19">
        <f t="shared" si="13"/>
        <v>77.696987162499951</v>
      </c>
      <c r="S33" s="19">
        <f t="shared" si="13"/>
        <v>85.816261311960943</v>
      </c>
      <c r="T33" s="19">
        <f t="shared" si="13"/>
        <v>92.170233100000019</v>
      </c>
      <c r="U33" s="19">
        <f t="shared" si="13"/>
        <v>88.91421000000004</v>
      </c>
      <c r="V33" s="19">
        <f t="shared" si="13"/>
        <v>96.997320000000016</v>
      </c>
      <c r="W33" s="19">
        <f t="shared" si="13"/>
        <v>81.190706900000009</v>
      </c>
      <c r="X33" s="19">
        <f t="shared" si="13"/>
        <v>67.321831700000004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192.17581167449808</v>
      </c>
      <c r="D36" s="8">
        <v>188.91208211561471</v>
      </c>
      <c r="E36" s="8">
        <v>182.86773524724185</v>
      </c>
      <c r="F36" s="8">
        <v>177.53335198702968</v>
      </c>
      <c r="G36" s="8">
        <v>155.96302245874591</v>
      </c>
      <c r="H36" s="8">
        <v>152.89191871045958</v>
      </c>
      <c r="I36" s="8">
        <v>133.79558617136323</v>
      </c>
      <c r="J36" s="8">
        <v>93.34965951861092</v>
      </c>
      <c r="K36" s="8">
        <v>88.379471405230348</v>
      </c>
      <c r="L36" s="8">
        <v>88.268145173383616</v>
      </c>
      <c r="M36" s="8">
        <v>96.066375719809272</v>
      </c>
      <c r="N36" s="8">
        <v>110.31296105133231</v>
      </c>
      <c r="O36" s="8">
        <v>113.20758487017966</v>
      </c>
      <c r="P36" s="8">
        <v>97.039815878851229</v>
      </c>
      <c r="Q36" s="8">
        <v>89.476101771140051</v>
      </c>
      <c r="R36" s="8">
        <v>77.696987162499951</v>
      </c>
      <c r="S36" s="8">
        <v>85.816261311960943</v>
      </c>
      <c r="T36" s="8">
        <v>92.170233100000019</v>
      </c>
      <c r="U36" s="8">
        <v>88.91421000000004</v>
      </c>
      <c r="V36" s="8">
        <v>96.997320000000016</v>
      </c>
      <c r="W36" s="8">
        <v>81.190706900000009</v>
      </c>
      <c r="X36" s="8">
        <v>67.321831700000004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15.853956784539953</v>
      </c>
      <c r="D51" s="27">
        <v>15.625126646090907</v>
      </c>
      <c r="E51" s="27">
        <v>14.941705448150811</v>
      </c>
      <c r="F51" s="27">
        <v>16.417254003095135</v>
      </c>
      <c r="G51" s="27">
        <v>18.300529468918423</v>
      </c>
      <c r="H51" s="27">
        <v>19.280567195016733</v>
      </c>
      <c r="I51" s="27">
        <v>20.770284275530294</v>
      </c>
      <c r="J51" s="27">
        <v>22.305762887085113</v>
      </c>
      <c r="K51" s="27">
        <v>23.793747865031005</v>
      </c>
      <c r="L51" s="27">
        <v>22.271577938131404</v>
      </c>
      <c r="M51" s="27">
        <v>20.873455608620258</v>
      </c>
      <c r="N51" s="27">
        <v>21.871581742296375</v>
      </c>
      <c r="O51" s="27">
        <v>20.459790311034354</v>
      </c>
      <c r="P51" s="27">
        <v>17.427680551127239</v>
      </c>
      <c r="Q51" s="27">
        <v>17.001256898300039</v>
      </c>
      <c r="R51" s="27">
        <v>14.604604388152568</v>
      </c>
      <c r="S51" s="27">
        <v>17.044537268172007</v>
      </c>
      <c r="T51" s="27">
        <v>16.681249643705261</v>
      </c>
      <c r="U51" s="27">
        <v>21.040710385942401</v>
      </c>
      <c r="V51" s="27">
        <v>22.40065360905588</v>
      </c>
      <c r="W51" s="27">
        <v>23.076245440499651</v>
      </c>
      <c r="X51" s="27">
        <v>27.095202444436055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44.888222521015692</v>
      </c>
      <c r="D61" s="49">
        <f t="shared" si="15"/>
        <v>44.223130389117152</v>
      </c>
      <c r="E61" s="49">
        <f t="shared" si="15"/>
        <v>41.569042940804209</v>
      </c>
      <c r="F61" s="49">
        <f t="shared" si="15"/>
        <v>42.06500103801006</v>
      </c>
      <c r="G61" s="49">
        <f t="shared" si="15"/>
        <v>42.599916190467333</v>
      </c>
      <c r="H61" s="49">
        <f t="shared" si="15"/>
        <v>42.42711917758686</v>
      </c>
      <c r="I61" s="49">
        <f t="shared" si="15"/>
        <v>42.673207755187782</v>
      </c>
      <c r="J61" s="49">
        <f t="shared" si="15"/>
        <v>39.945538571998298</v>
      </c>
      <c r="K61" s="49">
        <f t="shared" si="15"/>
        <v>43.412073008496222</v>
      </c>
      <c r="L61" s="49">
        <f t="shared" si="15"/>
        <v>43.614831655841961</v>
      </c>
      <c r="M61" s="49">
        <f t="shared" si="15"/>
        <v>41.728601589896869</v>
      </c>
      <c r="N61" s="49">
        <f t="shared" si="15"/>
        <v>44.620546517928936</v>
      </c>
      <c r="O61" s="49">
        <f t="shared" si="15"/>
        <v>45.800912225084275</v>
      </c>
      <c r="P61" s="49">
        <f t="shared" si="15"/>
        <v>44.120764032785324</v>
      </c>
      <c r="Q61" s="49">
        <f t="shared" si="15"/>
        <v>44.763895732145578</v>
      </c>
      <c r="R61" s="49">
        <f t="shared" si="15"/>
        <v>44.731036037580189</v>
      </c>
      <c r="S61" s="49">
        <f t="shared" si="15"/>
        <v>44.69803686962139</v>
      </c>
      <c r="T61" s="49">
        <f t="shared" si="15"/>
        <v>44.128</v>
      </c>
      <c r="U61" s="49">
        <f t="shared" si="15"/>
        <v>42.672000000000004</v>
      </c>
      <c r="V61" s="49">
        <f t="shared" si="15"/>
        <v>41.103999999999999</v>
      </c>
      <c r="W61" s="49">
        <f t="shared" si="15"/>
        <v>38.864000000000004</v>
      </c>
      <c r="X61" s="49">
        <f t="shared" si="15"/>
        <v>41.215999999999994</v>
      </c>
    </row>
    <row r="62" spans="1:24" ht="11.25" customHeight="1" x14ac:dyDescent="0.2">
      <c r="A62" s="50" t="s">
        <v>92</v>
      </c>
      <c r="B62" s="51" t="s">
        <v>93</v>
      </c>
      <c r="C62" s="52">
        <v>44.888222521015692</v>
      </c>
      <c r="D62" s="52">
        <v>44.223130389117152</v>
      </c>
      <c r="E62" s="52">
        <v>41.569042940804209</v>
      </c>
      <c r="F62" s="52">
        <v>42.06500103801006</v>
      </c>
      <c r="G62" s="52">
        <v>42.599916190467333</v>
      </c>
      <c r="H62" s="52">
        <v>42.42711917758686</v>
      </c>
      <c r="I62" s="52">
        <v>42.673207755187782</v>
      </c>
      <c r="J62" s="52">
        <v>39.945538571998298</v>
      </c>
      <c r="K62" s="52">
        <v>43.412073008496222</v>
      </c>
      <c r="L62" s="52">
        <v>43.614831655841961</v>
      </c>
      <c r="M62" s="52">
        <v>41.728601589896869</v>
      </c>
      <c r="N62" s="52">
        <v>44.620546517928936</v>
      </c>
      <c r="O62" s="52">
        <v>45.800912225084275</v>
      </c>
      <c r="P62" s="52">
        <v>44.120764032785324</v>
      </c>
      <c r="Q62" s="52">
        <v>44.763895732145578</v>
      </c>
      <c r="R62" s="52">
        <v>44.731036037580189</v>
      </c>
      <c r="S62" s="52">
        <v>44.69803686962139</v>
      </c>
      <c r="T62" s="52">
        <v>44.128</v>
      </c>
      <c r="U62" s="52">
        <v>42.672000000000004</v>
      </c>
      <c r="V62" s="52">
        <v>41.103999999999999</v>
      </c>
      <c r="W62" s="52">
        <v>38.864000000000004</v>
      </c>
      <c r="X62" s="52">
        <v>41.215999999999994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183.92338115999996</v>
      </c>
      <c r="D2" s="21">
        <f t="shared" ref="D2:X2" si="0">SUM(D3,D17,D22,D25,D26,D51,D52)</f>
        <v>171.87568632000003</v>
      </c>
      <c r="E2" s="21">
        <f t="shared" si="0"/>
        <v>181.48666032</v>
      </c>
      <c r="F2" s="21">
        <f t="shared" si="0"/>
        <v>186.4080486</v>
      </c>
      <c r="G2" s="21">
        <f t="shared" si="0"/>
        <v>208.97737128</v>
      </c>
      <c r="H2" s="21">
        <f t="shared" si="0"/>
        <v>216.18314316000001</v>
      </c>
      <c r="I2" s="21">
        <f t="shared" si="0"/>
        <v>234.85185143999996</v>
      </c>
      <c r="J2" s="21">
        <f t="shared" si="0"/>
        <v>246.646868256</v>
      </c>
      <c r="K2" s="21">
        <f t="shared" si="0"/>
        <v>233.00213097600002</v>
      </c>
      <c r="L2" s="21">
        <f t="shared" si="0"/>
        <v>205.32783599999996</v>
      </c>
      <c r="M2" s="21">
        <f t="shared" si="0"/>
        <v>232.30643169599998</v>
      </c>
      <c r="N2" s="21">
        <f t="shared" si="0"/>
        <v>230.61772857599993</v>
      </c>
      <c r="O2" s="21">
        <f t="shared" si="0"/>
        <v>230.63567313600001</v>
      </c>
      <c r="P2" s="21">
        <f t="shared" si="0"/>
        <v>232.64119029600005</v>
      </c>
      <c r="Q2" s="21">
        <f t="shared" si="0"/>
        <v>250.32449397599999</v>
      </c>
      <c r="R2" s="21">
        <f t="shared" si="0"/>
        <v>234.11381385600001</v>
      </c>
      <c r="S2" s="21">
        <f t="shared" si="0"/>
        <v>231.57128721600003</v>
      </c>
      <c r="T2" s="21">
        <f t="shared" si="0"/>
        <v>238.09181068799998</v>
      </c>
      <c r="U2" s="21">
        <f t="shared" si="0"/>
        <v>227.388431016</v>
      </c>
      <c r="V2" s="21">
        <f t="shared" si="0"/>
        <v>246.36978280800002</v>
      </c>
      <c r="W2" s="21">
        <f t="shared" si="0"/>
        <v>250.53489316800005</v>
      </c>
      <c r="X2" s="21">
        <f t="shared" si="0"/>
        <v>267.05220048000001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2.1796991999999999</v>
      </c>
      <c r="D3" s="24">
        <f t="shared" ref="D3:W3" si="2">SUM(D4,D8,D11)</f>
        <v>2.1796991999999999</v>
      </c>
      <c r="E3" s="24">
        <f t="shared" si="2"/>
        <v>2.1796991999999999</v>
      </c>
      <c r="F3" s="24">
        <f t="shared" si="2"/>
        <v>4.3593983999999999</v>
      </c>
      <c r="G3" s="24">
        <f t="shared" si="2"/>
        <v>2.1796991999999999</v>
      </c>
      <c r="H3" s="24">
        <f t="shared" si="2"/>
        <v>4.3593983999999999</v>
      </c>
      <c r="I3" s="24">
        <f t="shared" si="2"/>
        <v>4.3593983999999999</v>
      </c>
      <c r="J3" s="24">
        <f t="shared" si="2"/>
        <v>2.1796991999999999</v>
      </c>
      <c r="K3" s="24">
        <f t="shared" si="2"/>
        <v>2.1796991999999999</v>
      </c>
      <c r="L3" s="24">
        <f t="shared" si="2"/>
        <v>2.1796991999999999</v>
      </c>
      <c r="M3" s="24">
        <f t="shared" si="2"/>
        <v>2.1796991999999999</v>
      </c>
      <c r="N3" s="24">
        <f t="shared" si="2"/>
        <v>2.3839639200000011</v>
      </c>
      <c r="O3" s="24">
        <f t="shared" si="2"/>
        <v>2.3839639200000011</v>
      </c>
      <c r="P3" s="24">
        <f t="shared" si="2"/>
        <v>4.7679278400000022</v>
      </c>
      <c r="Q3" s="24">
        <f t="shared" si="2"/>
        <v>7.1515501200000022</v>
      </c>
      <c r="R3" s="24">
        <f t="shared" si="2"/>
        <v>7.1666218799999983</v>
      </c>
      <c r="S3" s="24">
        <f t="shared" si="2"/>
        <v>9.5556099599999982</v>
      </c>
      <c r="T3" s="24">
        <f t="shared" si="2"/>
        <v>8.6000831999999985</v>
      </c>
      <c r="U3" s="24">
        <f t="shared" si="2"/>
        <v>8.6000831999999985</v>
      </c>
      <c r="V3" s="24">
        <f t="shared" si="2"/>
        <v>6.9279969599999998</v>
      </c>
      <c r="W3" s="24">
        <f t="shared" si="2"/>
        <v>4.5390088800000008</v>
      </c>
      <c r="X3" s="24">
        <f t="shared" ref="X3" si="3">SUM(X4,X8,X11)</f>
        <v>3.3445148399999995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2.3839639200000011</v>
      </c>
      <c r="O4" s="19">
        <f t="shared" si="5"/>
        <v>2.3839639200000011</v>
      </c>
      <c r="P4" s="19">
        <f t="shared" si="5"/>
        <v>4.7679278400000022</v>
      </c>
      <c r="Q4" s="19">
        <f t="shared" si="5"/>
        <v>7.1515501200000022</v>
      </c>
      <c r="R4" s="19">
        <f t="shared" si="5"/>
        <v>7.1666218799999983</v>
      </c>
      <c r="S4" s="19">
        <f t="shared" si="5"/>
        <v>9.5556099599999982</v>
      </c>
      <c r="T4" s="19">
        <f t="shared" si="5"/>
        <v>8.6000831999999985</v>
      </c>
      <c r="U4" s="19">
        <f t="shared" si="5"/>
        <v>8.6000831999999985</v>
      </c>
      <c r="V4" s="19">
        <f t="shared" si="5"/>
        <v>6.9279969599999998</v>
      </c>
      <c r="W4" s="19">
        <f t="shared" si="5"/>
        <v>4.5390088800000008</v>
      </c>
      <c r="X4" s="19">
        <f t="shared" ref="X4" si="6">SUM(X5:X7)</f>
        <v>3.3445148399999995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2.3839639200000011</v>
      </c>
      <c r="O7" s="8">
        <v>2.3839639200000011</v>
      </c>
      <c r="P7" s="8">
        <v>4.7679278400000022</v>
      </c>
      <c r="Q7" s="8">
        <v>7.1515501200000022</v>
      </c>
      <c r="R7" s="8">
        <v>7.1666218799999983</v>
      </c>
      <c r="S7" s="8">
        <v>9.5556099599999982</v>
      </c>
      <c r="T7" s="8">
        <v>8.6000831999999985</v>
      </c>
      <c r="U7" s="8">
        <v>8.6000831999999985</v>
      </c>
      <c r="V7" s="8">
        <v>6.9279969599999998</v>
      </c>
      <c r="W7" s="8">
        <v>4.5390088800000008</v>
      </c>
      <c r="X7" s="8">
        <v>3.3445148399999995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2.1796991999999999</v>
      </c>
      <c r="D8" s="19">
        <f t="shared" si="7"/>
        <v>2.1796991999999999</v>
      </c>
      <c r="E8" s="19">
        <f t="shared" si="7"/>
        <v>2.1796991999999999</v>
      </c>
      <c r="F8" s="19">
        <f t="shared" si="7"/>
        <v>4.3593983999999999</v>
      </c>
      <c r="G8" s="19">
        <f t="shared" si="7"/>
        <v>2.1796991999999999</v>
      </c>
      <c r="H8" s="19">
        <f t="shared" si="7"/>
        <v>4.3593983999999999</v>
      </c>
      <c r="I8" s="19">
        <f t="shared" si="7"/>
        <v>4.3593983999999999</v>
      </c>
      <c r="J8" s="19">
        <f t="shared" si="7"/>
        <v>2.1796991999999999</v>
      </c>
      <c r="K8" s="19">
        <f t="shared" si="7"/>
        <v>2.1796991999999999</v>
      </c>
      <c r="L8" s="19">
        <f t="shared" si="7"/>
        <v>2.1796991999999999</v>
      </c>
      <c r="M8" s="19">
        <f t="shared" si="7"/>
        <v>2.1796991999999999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2.1796991999999999</v>
      </c>
      <c r="D9" s="8">
        <v>2.1796991999999999</v>
      </c>
      <c r="E9" s="8">
        <v>2.1796991999999999</v>
      </c>
      <c r="F9" s="8">
        <v>4.3593983999999999</v>
      </c>
      <c r="G9" s="8">
        <v>2.1796991999999999</v>
      </c>
      <c r="H9" s="8">
        <v>4.3593983999999999</v>
      </c>
      <c r="I9" s="8">
        <v>4.3593983999999999</v>
      </c>
      <c r="J9" s="8">
        <v>2.1796991999999999</v>
      </c>
      <c r="K9" s="8">
        <v>2.1796991999999999</v>
      </c>
      <c r="L9" s="8">
        <v>2.1796991999999999</v>
      </c>
      <c r="M9" s="8">
        <v>2.1796991999999999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1.3875550559999998</v>
      </c>
      <c r="K22" s="27">
        <f t="shared" si="10"/>
        <v>1.3875550559999998</v>
      </c>
      <c r="L22" s="27">
        <f t="shared" si="10"/>
        <v>0</v>
      </c>
      <c r="M22" s="27">
        <f t="shared" si="10"/>
        <v>1.3875550559999998</v>
      </c>
      <c r="N22" s="27">
        <f t="shared" si="10"/>
        <v>1.3875550559999998</v>
      </c>
      <c r="O22" s="27">
        <f t="shared" si="10"/>
        <v>1.3875550559999998</v>
      </c>
      <c r="P22" s="27">
        <f t="shared" si="10"/>
        <v>2.7754857359999998</v>
      </c>
      <c r="Q22" s="27">
        <f t="shared" si="10"/>
        <v>1.3875550559999998</v>
      </c>
      <c r="R22" s="27">
        <f t="shared" si="10"/>
        <v>1.3875550559999998</v>
      </c>
      <c r="S22" s="27">
        <f t="shared" si="10"/>
        <v>1.3875550559999998</v>
      </c>
      <c r="T22" s="27">
        <f t="shared" si="10"/>
        <v>2.0817082079999998</v>
      </c>
      <c r="U22" s="27">
        <f t="shared" si="10"/>
        <v>2.7754857359999998</v>
      </c>
      <c r="V22" s="27">
        <f t="shared" si="10"/>
        <v>1.9427273279999995</v>
      </c>
      <c r="W22" s="27">
        <f t="shared" si="10"/>
        <v>0.69377752799999992</v>
      </c>
      <c r="X22" s="27">
        <f t="shared" si="10"/>
        <v>1.2489497999999997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1.3875550559999998</v>
      </c>
      <c r="K24" s="8">
        <v>1.3875550559999998</v>
      </c>
      <c r="L24" s="8">
        <v>0</v>
      </c>
      <c r="M24" s="8">
        <v>1.3875550559999998</v>
      </c>
      <c r="N24" s="8">
        <v>1.3875550559999998</v>
      </c>
      <c r="O24" s="8">
        <v>1.3875550559999998</v>
      </c>
      <c r="P24" s="8">
        <v>2.7754857359999998</v>
      </c>
      <c r="Q24" s="8">
        <v>1.3875550559999998</v>
      </c>
      <c r="R24" s="8">
        <v>1.3875550559999998</v>
      </c>
      <c r="S24" s="8">
        <v>1.3875550559999998</v>
      </c>
      <c r="T24" s="8">
        <v>2.0817082079999998</v>
      </c>
      <c r="U24" s="8">
        <v>2.7754857359999998</v>
      </c>
      <c r="V24" s="8">
        <v>1.9427273279999995</v>
      </c>
      <c r="W24" s="8">
        <v>0.69377752799999992</v>
      </c>
      <c r="X24" s="8">
        <v>1.2489497999999997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125.95223195999996</v>
      </c>
      <c r="D26" s="27">
        <f t="shared" si="11"/>
        <v>104.21045712000003</v>
      </c>
      <c r="E26" s="27">
        <f t="shared" si="11"/>
        <v>113.72045111999998</v>
      </c>
      <c r="F26" s="27">
        <f t="shared" si="11"/>
        <v>119.9964402</v>
      </c>
      <c r="G26" s="27">
        <f t="shared" si="11"/>
        <v>135.40481208</v>
      </c>
      <c r="H26" s="27">
        <f t="shared" si="11"/>
        <v>144.97498476000001</v>
      </c>
      <c r="I26" s="27">
        <f t="shared" si="11"/>
        <v>141.83201303999999</v>
      </c>
      <c r="J26" s="27">
        <f t="shared" si="11"/>
        <v>149.11772399999995</v>
      </c>
      <c r="K26" s="27">
        <f t="shared" si="11"/>
        <v>149.20626672</v>
      </c>
      <c r="L26" s="27">
        <f t="shared" si="11"/>
        <v>139.63171679999996</v>
      </c>
      <c r="M26" s="27">
        <f t="shared" si="11"/>
        <v>155.47818743999997</v>
      </c>
      <c r="N26" s="27">
        <f t="shared" si="11"/>
        <v>155.45334959999994</v>
      </c>
      <c r="O26" s="27">
        <f t="shared" si="11"/>
        <v>162.03499416</v>
      </c>
      <c r="P26" s="27">
        <f t="shared" si="11"/>
        <v>164.96418672000001</v>
      </c>
      <c r="Q26" s="27">
        <f t="shared" si="11"/>
        <v>192.96155879999998</v>
      </c>
      <c r="R26" s="27">
        <f t="shared" si="11"/>
        <v>176.63482691999999</v>
      </c>
      <c r="S26" s="27">
        <f t="shared" si="11"/>
        <v>170.23910220000005</v>
      </c>
      <c r="T26" s="27">
        <f t="shared" si="11"/>
        <v>176.31353339999998</v>
      </c>
      <c r="U26" s="27">
        <f t="shared" si="11"/>
        <v>166.88649599999999</v>
      </c>
      <c r="V26" s="27">
        <f t="shared" si="11"/>
        <v>188.92666872000004</v>
      </c>
      <c r="W26" s="27">
        <f t="shared" si="11"/>
        <v>197.74113264000002</v>
      </c>
      <c r="X26" s="27">
        <f t="shared" si="11"/>
        <v>206.97022584000001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125.95223195999996</v>
      </c>
      <c r="D33" s="19">
        <f t="shared" si="13"/>
        <v>104.21045712000003</v>
      </c>
      <c r="E33" s="19">
        <f t="shared" si="13"/>
        <v>113.72045111999998</v>
      </c>
      <c r="F33" s="19">
        <f t="shared" si="13"/>
        <v>119.9964402</v>
      </c>
      <c r="G33" s="19">
        <f t="shared" si="13"/>
        <v>135.40481208</v>
      </c>
      <c r="H33" s="19">
        <f t="shared" si="13"/>
        <v>144.97498476000001</v>
      </c>
      <c r="I33" s="19">
        <f t="shared" si="13"/>
        <v>141.83201303999999</v>
      </c>
      <c r="J33" s="19">
        <f t="shared" si="13"/>
        <v>149.11772399999995</v>
      </c>
      <c r="K33" s="19">
        <f t="shared" si="13"/>
        <v>149.20626672</v>
      </c>
      <c r="L33" s="19">
        <f t="shared" si="13"/>
        <v>139.63171679999996</v>
      </c>
      <c r="M33" s="19">
        <f t="shared" si="13"/>
        <v>155.47818743999997</v>
      </c>
      <c r="N33" s="19">
        <f t="shared" si="13"/>
        <v>155.45334959999994</v>
      </c>
      <c r="O33" s="19">
        <f t="shared" si="13"/>
        <v>162.03499416</v>
      </c>
      <c r="P33" s="19">
        <f t="shared" si="13"/>
        <v>164.96418672000001</v>
      </c>
      <c r="Q33" s="19">
        <f t="shared" si="13"/>
        <v>192.96155879999998</v>
      </c>
      <c r="R33" s="19">
        <f t="shared" si="13"/>
        <v>176.63482691999999</v>
      </c>
      <c r="S33" s="19">
        <f t="shared" si="13"/>
        <v>170.23910220000005</v>
      </c>
      <c r="T33" s="19">
        <f t="shared" si="13"/>
        <v>176.31353339999998</v>
      </c>
      <c r="U33" s="19">
        <f t="shared" si="13"/>
        <v>166.88649599999999</v>
      </c>
      <c r="V33" s="19">
        <f t="shared" si="13"/>
        <v>188.92666872000004</v>
      </c>
      <c r="W33" s="19">
        <f t="shared" si="13"/>
        <v>197.74113264000002</v>
      </c>
      <c r="X33" s="19">
        <f t="shared" si="13"/>
        <v>206.97022584000001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2.9317269599999989</v>
      </c>
      <c r="H36" s="8">
        <v>2.9317269599999989</v>
      </c>
      <c r="I36" s="8">
        <v>2.9317269599999989</v>
      </c>
      <c r="J36" s="8">
        <v>2.9290010400000011</v>
      </c>
      <c r="K36" s="8">
        <v>2.9290010400000011</v>
      </c>
      <c r="L36" s="8">
        <v>2.9290010400000011</v>
      </c>
      <c r="M36" s="8">
        <v>2.9290010400000011</v>
      </c>
      <c r="N36" s="8">
        <v>2.9290010400000011</v>
      </c>
      <c r="O36" s="8">
        <v>2.9290010400000011</v>
      </c>
      <c r="P36" s="8">
        <v>2.9290010400000011</v>
      </c>
      <c r="Q36" s="8">
        <v>5.8582292399999991</v>
      </c>
      <c r="R36" s="8">
        <v>2.8867492800000014</v>
      </c>
      <c r="S36" s="8">
        <v>5.7737257200000007</v>
      </c>
      <c r="T36" s="8">
        <v>8.9569188000000004</v>
      </c>
      <c r="U36" s="8">
        <v>6.3509392800000004</v>
      </c>
      <c r="V36" s="8">
        <v>9.5266360800000012</v>
      </c>
      <c r="W36" s="8">
        <v>9.53481384</v>
      </c>
      <c r="X36" s="8">
        <v>12.71323656</v>
      </c>
    </row>
    <row r="37" spans="1:24" ht="11.25" customHeight="1" x14ac:dyDescent="0.2">
      <c r="A37" s="28" t="s">
        <v>60</v>
      </c>
      <c r="B37" s="7" t="s">
        <v>61</v>
      </c>
      <c r="C37" s="8">
        <v>15.22875816</v>
      </c>
      <c r="D37" s="8">
        <v>6.091553160000001</v>
      </c>
      <c r="E37" s="8">
        <v>6.091553160000001</v>
      </c>
      <c r="F37" s="8">
        <v>6.091553160000001</v>
      </c>
      <c r="G37" s="8">
        <v>6.091553160000001</v>
      </c>
      <c r="H37" s="8">
        <v>3.0456518399999988</v>
      </c>
      <c r="I37" s="8">
        <v>6.091553160000001</v>
      </c>
      <c r="J37" s="8">
        <v>3.1040301600000011</v>
      </c>
      <c r="K37" s="8">
        <v>3.1040301600000011</v>
      </c>
      <c r="L37" s="8">
        <v>3.1040301600000011</v>
      </c>
      <c r="M37" s="8">
        <v>3.1040301600000011</v>
      </c>
      <c r="N37" s="8">
        <v>3.1040301600000011</v>
      </c>
      <c r="O37" s="8">
        <v>3.1040301600000011</v>
      </c>
      <c r="P37" s="8">
        <v>3.1040301600000011</v>
      </c>
      <c r="Q37" s="8">
        <v>3.1040301600000011</v>
      </c>
      <c r="R37" s="8">
        <v>3.0518888400000006</v>
      </c>
      <c r="S37" s="8">
        <v>3.0518888400000006</v>
      </c>
      <c r="T37" s="8">
        <v>1.21945824</v>
      </c>
      <c r="U37" s="8">
        <v>1.21945824</v>
      </c>
      <c r="V37" s="8">
        <v>1.21821084</v>
      </c>
      <c r="W37" s="8">
        <v>0.91284731999999991</v>
      </c>
      <c r="X37" s="8">
        <v>1.2172129199999999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3.1060799999999991</v>
      </c>
      <c r="G40" s="8">
        <v>9.3182400000000012</v>
      </c>
      <c r="H40" s="8">
        <v>12.424320000000002</v>
      </c>
      <c r="I40" s="8">
        <v>12.424320000000002</v>
      </c>
      <c r="J40" s="8">
        <v>15.515904960000002</v>
      </c>
      <c r="K40" s="8">
        <v>12.412931040000005</v>
      </c>
      <c r="L40" s="8">
        <v>12.412931040000005</v>
      </c>
      <c r="M40" s="8">
        <v>15.515904960000002</v>
      </c>
      <c r="N40" s="8">
        <v>12.412931040000005</v>
      </c>
      <c r="O40" s="8">
        <v>9.3096982799999992</v>
      </c>
      <c r="P40" s="8">
        <v>18.619137720000005</v>
      </c>
      <c r="Q40" s="8">
        <v>34.135301520000013</v>
      </c>
      <c r="R40" s="8">
        <v>37.307385719999992</v>
      </c>
      <c r="S40" s="8">
        <v>24.848640000000003</v>
      </c>
      <c r="T40" s="8">
        <v>25.804277280000001</v>
      </c>
      <c r="U40" s="8">
        <v>20.538177480000002</v>
      </c>
      <c r="V40" s="8">
        <v>29.251249560000005</v>
      </c>
      <c r="W40" s="8">
        <v>27.695362320000005</v>
      </c>
      <c r="X40" s="8">
        <v>27.072852120000004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101.44002491999997</v>
      </c>
      <c r="D43" s="8">
        <v>91.930030920000021</v>
      </c>
      <c r="E43" s="8">
        <v>101.44002491999997</v>
      </c>
      <c r="F43" s="8">
        <v>104.609934</v>
      </c>
      <c r="G43" s="8">
        <v>107.77984308000001</v>
      </c>
      <c r="H43" s="8">
        <v>117.28983708000001</v>
      </c>
      <c r="I43" s="8">
        <v>117.28983708</v>
      </c>
      <c r="J43" s="8">
        <v>124.46808191999996</v>
      </c>
      <c r="K43" s="8">
        <v>127.65959856000001</v>
      </c>
      <c r="L43" s="8">
        <v>118.08504863999997</v>
      </c>
      <c r="M43" s="8">
        <v>130.85111519999995</v>
      </c>
      <c r="N43" s="8">
        <v>130.85111519999995</v>
      </c>
      <c r="O43" s="8">
        <v>143.61691500000001</v>
      </c>
      <c r="P43" s="8">
        <v>137.23388172</v>
      </c>
      <c r="Q43" s="8">
        <v>146.80843163999998</v>
      </c>
      <c r="R43" s="8">
        <v>133.38880308</v>
      </c>
      <c r="S43" s="8">
        <v>136.56484764000004</v>
      </c>
      <c r="T43" s="8">
        <v>139.10546987999999</v>
      </c>
      <c r="U43" s="8">
        <v>138.47058107999999</v>
      </c>
      <c r="V43" s="8">
        <v>148.31589240000002</v>
      </c>
      <c r="W43" s="8">
        <v>158.98175748</v>
      </c>
      <c r="X43" s="8">
        <v>165.65902703999998</v>
      </c>
    </row>
    <row r="44" spans="1:24" ht="11.25" customHeight="1" x14ac:dyDescent="0.2">
      <c r="A44" s="28" t="s">
        <v>74</v>
      </c>
      <c r="B44" s="7" t="s">
        <v>75</v>
      </c>
      <c r="C44" s="8">
        <v>9.2834488799999999</v>
      </c>
      <c r="D44" s="8">
        <v>6.1888730399999998</v>
      </c>
      <c r="E44" s="8">
        <v>6.1888730399999998</v>
      </c>
      <c r="F44" s="8">
        <v>6.1888730399999998</v>
      </c>
      <c r="G44" s="8">
        <v>9.2834488799999999</v>
      </c>
      <c r="H44" s="8">
        <v>9.2834488799999999</v>
      </c>
      <c r="I44" s="8">
        <v>3.0945758400000001</v>
      </c>
      <c r="J44" s="8">
        <v>3.1007059200000002</v>
      </c>
      <c r="K44" s="8">
        <v>3.1007059200000002</v>
      </c>
      <c r="L44" s="8">
        <v>3.1007059200000002</v>
      </c>
      <c r="M44" s="8">
        <v>3.0781360800000006</v>
      </c>
      <c r="N44" s="8">
        <v>6.1562721599999994</v>
      </c>
      <c r="O44" s="8">
        <v>3.0753496800000004</v>
      </c>
      <c r="P44" s="8">
        <v>3.0781360800000006</v>
      </c>
      <c r="Q44" s="8">
        <v>3.0555662400000001</v>
      </c>
      <c r="R44" s="8">
        <v>0</v>
      </c>
      <c r="S44" s="8">
        <v>0</v>
      </c>
      <c r="T44" s="8">
        <v>1.2274091999999999</v>
      </c>
      <c r="U44" s="8">
        <v>0.30733992000000004</v>
      </c>
      <c r="V44" s="8">
        <v>0.6146798400000002</v>
      </c>
      <c r="W44" s="8">
        <v>0.61635168000000018</v>
      </c>
      <c r="X44" s="8">
        <v>0.30789720000000004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55.791450000000005</v>
      </c>
      <c r="D51" s="27">
        <v>65.485529999999997</v>
      </c>
      <c r="E51" s="27">
        <v>65.586510000000004</v>
      </c>
      <c r="F51" s="27">
        <v>62.052209999999995</v>
      </c>
      <c r="G51" s="27">
        <v>71.392859999999999</v>
      </c>
      <c r="H51" s="27">
        <v>66.848759999999999</v>
      </c>
      <c r="I51" s="27">
        <v>88.66043999999998</v>
      </c>
      <c r="J51" s="27">
        <v>93.961890000000025</v>
      </c>
      <c r="K51" s="27">
        <v>80.228610000000003</v>
      </c>
      <c r="L51" s="27">
        <v>63.516420000000004</v>
      </c>
      <c r="M51" s="27">
        <v>73.260989999999993</v>
      </c>
      <c r="N51" s="27">
        <v>71.392859999999999</v>
      </c>
      <c r="O51" s="27">
        <v>64.829160000000002</v>
      </c>
      <c r="P51" s="27">
        <v>60.133590000000012</v>
      </c>
      <c r="Q51" s="27">
        <v>48.823830000000001</v>
      </c>
      <c r="R51" s="27">
        <v>48.924810000000001</v>
      </c>
      <c r="S51" s="27">
        <v>50.389019999999995</v>
      </c>
      <c r="T51" s="27">
        <v>51.096485879999989</v>
      </c>
      <c r="U51" s="27">
        <v>49.12636607999999</v>
      </c>
      <c r="V51" s="27">
        <v>48.57238980000001</v>
      </c>
      <c r="W51" s="27">
        <v>47.560974120000012</v>
      </c>
      <c r="X51" s="27">
        <v>55.488509999999998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30.464179199999993</v>
      </c>
      <c r="D61" s="49">
        <f t="shared" si="15"/>
        <v>42.560179199999993</v>
      </c>
      <c r="E61" s="49">
        <f t="shared" si="15"/>
        <v>46.815955199999998</v>
      </c>
      <c r="F61" s="49">
        <f t="shared" si="15"/>
        <v>59.067489600000016</v>
      </c>
      <c r="G61" s="49">
        <f t="shared" si="15"/>
        <v>36.14790816</v>
      </c>
      <c r="H61" s="49">
        <f t="shared" si="15"/>
        <v>29.160552959999997</v>
      </c>
      <c r="I61" s="49">
        <f t="shared" si="15"/>
        <v>30.059265599999996</v>
      </c>
      <c r="J61" s="49">
        <f t="shared" si="15"/>
        <v>41.423089679999997</v>
      </c>
      <c r="K61" s="49">
        <f t="shared" si="15"/>
        <v>45.452287439999992</v>
      </c>
      <c r="L61" s="49">
        <f t="shared" si="15"/>
        <v>51.44024592000001</v>
      </c>
      <c r="M61" s="49">
        <f t="shared" si="15"/>
        <v>51.779110320000008</v>
      </c>
      <c r="N61" s="49">
        <f t="shared" si="15"/>
        <v>58.455799919999976</v>
      </c>
      <c r="O61" s="49">
        <f t="shared" si="15"/>
        <v>55.552089600000009</v>
      </c>
      <c r="P61" s="49">
        <f t="shared" si="15"/>
        <v>54.65617919999999</v>
      </c>
      <c r="Q61" s="49">
        <f t="shared" si="15"/>
        <v>55.887955199999986</v>
      </c>
      <c r="R61" s="49">
        <f t="shared" si="15"/>
        <v>51.072134399999996</v>
      </c>
      <c r="S61" s="49">
        <f t="shared" si="15"/>
        <v>54.992044800000016</v>
      </c>
      <c r="T61" s="49">
        <f t="shared" si="15"/>
        <v>69.104044799999983</v>
      </c>
      <c r="U61" s="49">
        <f t="shared" si="15"/>
        <v>70.895865600000008</v>
      </c>
      <c r="V61" s="49">
        <f t="shared" si="15"/>
        <v>70.672089599999978</v>
      </c>
      <c r="W61" s="49">
        <f t="shared" si="15"/>
        <v>80.752089600000005</v>
      </c>
      <c r="X61" s="49">
        <f t="shared" si="15"/>
        <v>83.88817920000001</v>
      </c>
    </row>
    <row r="62" spans="1:24" ht="11.25" customHeight="1" x14ac:dyDescent="0.2">
      <c r="A62" s="50" t="s">
        <v>92</v>
      </c>
      <c r="B62" s="51" t="s">
        <v>93</v>
      </c>
      <c r="C62" s="52">
        <v>30.464179199999993</v>
      </c>
      <c r="D62" s="52">
        <v>42.560179199999993</v>
      </c>
      <c r="E62" s="52">
        <v>46.815955199999998</v>
      </c>
      <c r="F62" s="52">
        <v>58.576089600000017</v>
      </c>
      <c r="G62" s="52">
        <v>35.055820799999999</v>
      </c>
      <c r="H62" s="52">
        <v>28.559865599999998</v>
      </c>
      <c r="I62" s="52">
        <v>29.567865599999998</v>
      </c>
      <c r="J62" s="52">
        <v>40.767955199999996</v>
      </c>
      <c r="K62" s="52">
        <v>44.687865599999995</v>
      </c>
      <c r="L62" s="52">
        <v>50.51208960000001</v>
      </c>
      <c r="M62" s="52">
        <v>50.960044800000006</v>
      </c>
      <c r="N62" s="52">
        <v>58.128134399999979</v>
      </c>
      <c r="O62" s="52">
        <v>55.552089600000009</v>
      </c>
      <c r="P62" s="52">
        <v>54.65617919999999</v>
      </c>
      <c r="Q62" s="52">
        <v>55.887955199999986</v>
      </c>
      <c r="R62" s="52">
        <v>51.072134399999996</v>
      </c>
      <c r="S62" s="52">
        <v>54.992044800000016</v>
      </c>
      <c r="T62" s="52">
        <v>69.104044799999983</v>
      </c>
      <c r="U62" s="52">
        <v>70.895865600000008</v>
      </c>
      <c r="V62" s="52">
        <v>70.672089599999978</v>
      </c>
      <c r="W62" s="52">
        <v>80.752089600000005</v>
      </c>
      <c r="X62" s="52">
        <v>83.88817920000001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0.49139999999999995</v>
      </c>
      <c r="G64" s="52">
        <v>1.0920873600000003</v>
      </c>
      <c r="H64" s="52">
        <v>0.60068736</v>
      </c>
      <c r="I64" s="52">
        <v>0.49139999999999995</v>
      </c>
      <c r="J64" s="52">
        <v>0.65513447999999996</v>
      </c>
      <c r="K64" s="52">
        <v>0.76442184000000002</v>
      </c>
      <c r="L64" s="52">
        <v>0.92815632000000003</v>
      </c>
      <c r="M64" s="52">
        <v>0.81906551999999999</v>
      </c>
      <c r="N64" s="52">
        <v>0.32766551999999988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2024-05-20T16:52:51Z</dcterms:created>
  <dcterms:modified xsi:type="dcterms:W3CDTF">2024-05-20T16:52:51Z</dcterms:modified>
</cp:coreProperties>
</file>