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95" i="149"/>
  <c r="B69" i="149"/>
  <c r="B83" i="149"/>
  <c r="B79" i="149"/>
  <c r="B51" i="149"/>
  <c r="B59" i="149"/>
  <c r="B67" i="149"/>
  <c r="B19" i="149"/>
  <c r="B93" i="149"/>
  <c r="B66" i="149"/>
  <c r="B49" i="149"/>
  <c r="B39" i="149"/>
  <c r="B77" i="149"/>
  <c r="B52" i="149"/>
  <c r="B73" i="149"/>
  <c r="B86" i="149"/>
  <c r="B28" i="149"/>
  <c r="B5" i="149"/>
  <c r="B17" i="149"/>
  <c r="B9" i="149"/>
  <c r="B63" i="149"/>
  <c r="B84" i="149"/>
  <c r="B6" i="149"/>
  <c r="B90" i="149"/>
  <c r="B22" i="149"/>
  <c r="B32" i="149"/>
  <c r="B53" i="149"/>
  <c r="B35" i="149"/>
  <c r="B50" i="149"/>
  <c r="B74" i="149"/>
  <c r="B64" i="149"/>
  <c r="B78" i="149"/>
  <c r="B26" i="149"/>
  <c r="B24" i="149"/>
  <c r="B70" i="149"/>
  <c r="B34" i="149"/>
  <c r="B45" i="149"/>
  <c r="B80" i="149"/>
  <c r="B37" i="149"/>
  <c r="B87" i="149"/>
  <c r="B18" i="149"/>
  <c r="B68" i="149"/>
  <c r="B15" i="149"/>
  <c r="B88" i="149"/>
  <c r="B62" i="149"/>
  <c r="B47" i="149"/>
  <c r="B81" i="149"/>
  <c r="B44" i="149"/>
  <c r="B14" i="149"/>
  <c r="B55" i="149"/>
  <c r="B21" i="149"/>
  <c r="B61" i="149"/>
  <c r="B58" i="149"/>
  <c r="B54" i="149"/>
  <c r="B42" i="149"/>
  <c r="B43" i="149"/>
  <c r="B7" i="149"/>
  <c r="B92" i="149"/>
  <c r="B85" i="149"/>
  <c r="B4" i="149"/>
  <c r="B29" i="149"/>
  <c r="B23" i="149"/>
  <c r="B20" i="149"/>
  <c r="B72" i="149"/>
  <c r="B41" i="149"/>
  <c r="B71" i="149"/>
  <c r="B33" i="149"/>
  <c r="B89" i="149"/>
  <c r="B56" i="149"/>
  <c r="B31" i="149"/>
  <c r="B94" i="149"/>
  <c r="B76" i="149"/>
  <c r="B75" i="149"/>
  <c r="B82" i="149"/>
  <c r="B46" i="149"/>
  <c r="B60" i="149"/>
  <c r="B48" i="149"/>
  <c r="B40" i="149"/>
  <c r="B10" i="149"/>
  <c r="B25" i="149"/>
  <c r="B8" i="149"/>
  <c r="B16" i="149"/>
  <c r="B65" i="149"/>
  <c r="B36" i="149"/>
  <c r="B11" i="149"/>
  <c r="B38" i="149"/>
  <c r="B57" i="149"/>
  <c r="B30" i="149"/>
  <c r="B12" i="149"/>
  <c r="B13" i="149"/>
  <c r="B27" i="149"/>
  <c r="B91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O62" i="123" s="1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M65" i="123" s="1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K68" i="123" s="1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I71" i="123" s="1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F14" i="123" s="1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X20" i="123" s="1"/>
  <c r="J21" i="124"/>
  <c r="J21" i="123" s="1"/>
  <c r="R21" i="124"/>
  <c r="R21" i="123" s="1"/>
  <c r="F24" i="124"/>
  <c r="F24" i="123" s="1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T29" i="123" s="1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R37" i="123" s="1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N43" i="123" s="1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L46" i="123" s="1"/>
  <c r="T46" i="124"/>
  <c r="T46" i="123" s="1"/>
  <c r="F47" i="124"/>
  <c r="F47" i="123" s="1"/>
  <c r="N47" i="124"/>
  <c r="N47" i="123" s="1"/>
  <c r="V47" i="124"/>
  <c r="H48" i="124"/>
  <c r="P48" i="124"/>
  <c r="P48" i="123" s="1"/>
  <c r="X48" i="124"/>
  <c r="X48" i="123" s="1"/>
  <c r="J49" i="124"/>
  <c r="R49" i="124"/>
  <c r="D50" i="124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F65" i="123" s="1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D68" i="123" s="1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X54" i="123" s="1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S21" i="123" s="1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Q37" i="102" s="1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I49" i="102" s="1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X31" i="102" s="1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X36" i="102" s="1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V39" i="102" s="1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T42" i="102" s="1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R45" i="102" s="1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P48" i="102" s="1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P72" i="102" s="1"/>
  <c r="X72" i="106"/>
  <c r="F54" i="106"/>
  <c r="F54" i="102" s="1"/>
  <c r="N54" i="106"/>
  <c r="N54" i="102" s="1"/>
  <c r="V54" i="106"/>
  <c r="V54" i="102" s="1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P3" i="165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L46" i="118"/>
  <c r="L46" i="116" s="1"/>
  <c r="T46" i="118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E23" i="124"/>
  <c r="E22" i="201"/>
  <c r="M23" i="124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F18" i="124"/>
  <c r="F17" i="201"/>
  <c r="N18" i="124"/>
  <c r="N17" i="201"/>
  <c r="V17" i="201"/>
  <c r="V18" i="124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D32" i="123"/>
  <c r="F33" i="201"/>
  <c r="F34" i="124"/>
  <c r="N33" i="201"/>
  <c r="N34" i="124"/>
  <c r="V34" i="124"/>
  <c r="V33" i="201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6" i="17" s="1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6" i="191" s="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71"/>
  <c r="X17" i="171"/>
  <c r="X18" i="125"/>
  <c r="H23" i="125"/>
  <c r="H22" i="171"/>
  <c r="P22" i="171"/>
  <c r="P23" i="125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F43" i="116"/>
  <c r="D46" i="116"/>
  <c r="T46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M46" i="116"/>
  <c r="G47" i="116"/>
  <c r="K49" i="116"/>
  <c r="E50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P22" i="105" s="1"/>
  <c r="X22" i="187"/>
  <c r="X23" i="105"/>
  <c r="F27" i="187"/>
  <c r="F26" i="187" s="1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6" i="201" s="1"/>
  <c r="I28" i="124"/>
  <c r="Q27" i="201"/>
  <c r="Q28" i="124"/>
  <c r="C34" i="124"/>
  <c r="C33" i="201"/>
  <c r="K34" i="124"/>
  <c r="K33" i="201"/>
  <c r="S34" i="124"/>
  <c r="S33" i="201"/>
  <c r="E65" i="123"/>
  <c r="W70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6" i="17" s="1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K38" i="102"/>
  <c r="G44" i="102"/>
  <c r="I45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M4" i="191"/>
  <c r="M5" i="104"/>
  <c r="U4" i="191"/>
  <c r="U5" i="104"/>
  <c r="C8" i="191"/>
  <c r="C9" i="104"/>
  <c r="K8" i="191"/>
  <c r="K9" i="104"/>
  <c r="K8" i="104" s="1"/>
  <c r="S8" i="191"/>
  <c r="S9" i="104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G46" i="116"/>
  <c r="K48" i="116"/>
  <c r="E49" i="116"/>
  <c r="G50" i="116"/>
  <c r="I51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6" i="171" s="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P15" i="123"/>
  <c r="X15" i="123"/>
  <c r="D18" i="124"/>
  <c r="D17" i="201"/>
  <c r="L17" i="201"/>
  <c r="L18" i="124"/>
  <c r="T17" i="201"/>
  <c r="T18" i="124"/>
  <c r="P20" i="123"/>
  <c r="D22" i="201"/>
  <c r="D23" i="124"/>
  <c r="L22" i="201"/>
  <c r="L23" i="124"/>
  <c r="T22" i="201"/>
  <c r="T23" i="124"/>
  <c r="P25" i="123"/>
  <c r="X25" i="123"/>
  <c r="J27" i="201"/>
  <c r="J28" i="124"/>
  <c r="R28" i="124"/>
  <c r="R27" i="201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F39" i="123"/>
  <c r="N39" i="123"/>
  <c r="H40" i="123"/>
  <c r="D42" i="123"/>
  <c r="L42" i="123"/>
  <c r="X44" i="123"/>
  <c r="J45" i="123"/>
  <c r="V47" i="123"/>
  <c r="H62" i="123"/>
  <c r="R63" i="123"/>
  <c r="D64" i="123"/>
  <c r="X66" i="123"/>
  <c r="R67" i="123"/>
  <c r="V69" i="123"/>
  <c r="X70" i="123"/>
  <c r="T72" i="123"/>
  <c r="F53" i="124"/>
  <c r="F52" i="201"/>
  <c r="N53" i="124"/>
  <c r="N52" i="201"/>
  <c r="V52" i="201"/>
  <c r="V53" i="124"/>
  <c r="P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J32" i="102"/>
  <c r="D33" i="185"/>
  <c r="D34" i="103"/>
  <c r="L33" i="185"/>
  <c r="L34" i="103"/>
  <c r="T33" i="185"/>
  <c r="T34" i="103"/>
  <c r="N35" i="102"/>
  <c r="V35" i="102"/>
  <c r="L38" i="102"/>
  <c r="T38" i="102"/>
  <c r="F39" i="102"/>
  <c r="J41" i="102"/>
  <c r="R41" i="102"/>
  <c r="F43" i="102"/>
  <c r="H44" i="102"/>
  <c r="P44" i="102"/>
  <c r="D46" i="102"/>
  <c r="F47" i="102"/>
  <c r="N47" i="102"/>
  <c r="D50" i="102"/>
  <c r="L50" i="102"/>
  <c r="H61" i="185"/>
  <c r="P61" i="185"/>
  <c r="X61" i="185"/>
  <c r="T62" i="102"/>
  <c r="P64" i="102"/>
  <c r="D66" i="102"/>
  <c r="T66" i="102"/>
  <c r="F67" i="102"/>
  <c r="R69" i="102"/>
  <c r="D70" i="102"/>
  <c r="X72" i="102"/>
  <c r="D52" i="185"/>
  <c r="D53" i="103"/>
  <c r="L52" i="185"/>
  <c r="L53" i="103"/>
  <c r="T52" i="185"/>
  <c r="T53" i="103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R17" i="187"/>
  <c r="R18" i="105"/>
  <c r="J22" i="187"/>
  <c r="J23" i="105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W26" i="201" l="1"/>
  <c r="V3" i="183"/>
  <c r="I26" i="89"/>
  <c r="V26" i="113"/>
  <c r="D50" i="123"/>
  <c r="R49" i="123"/>
  <c r="K26" i="191"/>
  <c r="K17" i="105"/>
  <c r="U68" i="102"/>
  <c r="M26" i="191"/>
  <c r="X51" i="123"/>
  <c r="N29" i="123"/>
  <c r="P26" i="163"/>
  <c r="D26" i="187"/>
  <c r="L26" i="195"/>
  <c r="O4" i="16"/>
  <c r="U26" i="171"/>
  <c r="S3" i="115"/>
  <c r="Q26" i="82"/>
  <c r="P26" i="77"/>
  <c r="S3" i="85"/>
  <c r="M26" i="187"/>
  <c r="H3" i="112"/>
  <c r="J3" i="107"/>
  <c r="W26" i="171"/>
  <c r="H4" i="104"/>
  <c r="U14" i="102"/>
  <c r="U3" i="91"/>
  <c r="T3" i="186"/>
  <c r="F26" i="197"/>
  <c r="O26" i="115"/>
  <c r="O2" i="115" s="1"/>
  <c r="D37" i="123"/>
  <c r="M26" i="17"/>
  <c r="I26" i="163"/>
  <c r="K27" i="111"/>
  <c r="D67" i="123"/>
  <c r="D36" i="123"/>
  <c r="C36" i="116"/>
  <c r="K71" i="102"/>
  <c r="N4" i="105"/>
  <c r="H3" i="201"/>
  <c r="V26" i="115"/>
  <c r="F26" i="173"/>
  <c r="O52" i="106"/>
  <c r="F26" i="196"/>
  <c r="G26" i="186"/>
  <c r="X4" i="16"/>
  <c r="I26" i="193"/>
  <c r="E48" i="102"/>
  <c r="K39" i="102"/>
  <c r="U31" i="102"/>
  <c r="P11" i="16"/>
  <c r="P17" i="16"/>
  <c r="L3" i="113"/>
  <c r="G3" i="84"/>
  <c r="K70" i="116"/>
  <c r="K70" i="93" s="1"/>
  <c r="K70" i="11" s="1"/>
  <c r="K70" i="9" s="1"/>
  <c r="K70" i="7" s="1"/>
  <c r="P17" i="105"/>
  <c r="Q68" i="116"/>
  <c r="Q68" i="93" s="1"/>
  <c r="Q68" i="11" s="1"/>
  <c r="Q68" i="9" s="1"/>
  <c r="Q68" i="7" s="1"/>
  <c r="M67" i="116"/>
  <c r="M67" i="93" s="1"/>
  <c r="M67" i="11" s="1"/>
  <c r="M67" i="9" s="1"/>
  <c r="M67" i="7" s="1"/>
  <c r="T26" i="107"/>
  <c r="P27" i="105"/>
  <c r="R26" i="195"/>
  <c r="J26" i="189"/>
  <c r="V3" i="88"/>
  <c r="T26" i="194"/>
  <c r="C51" i="102"/>
  <c r="W26" i="194"/>
  <c r="V42" i="123"/>
  <c r="F13" i="123"/>
  <c r="T3" i="115"/>
  <c r="K3" i="190"/>
  <c r="R27" i="104"/>
  <c r="D71" i="123"/>
  <c r="L17" i="106"/>
  <c r="D26" i="114"/>
  <c r="R70" i="123"/>
  <c r="J40" i="123"/>
  <c r="L6" i="123"/>
  <c r="V4" i="16"/>
  <c r="S26" i="187"/>
  <c r="J70" i="123"/>
  <c r="X39" i="123"/>
  <c r="D6" i="123"/>
  <c r="I41" i="123"/>
  <c r="I41" i="93" s="1"/>
  <c r="I41" i="11" s="1"/>
  <c r="I41" i="9" s="1"/>
  <c r="I41" i="7" s="1"/>
  <c r="G10" i="123"/>
  <c r="X3" i="107"/>
  <c r="X69" i="123"/>
  <c r="X69" i="93" s="1"/>
  <c r="X69" i="11" s="1"/>
  <c r="X69" i="9" s="1"/>
  <c r="X69" i="7" s="1"/>
  <c r="R3" i="18"/>
  <c r="E36" i="102"/>
  <c r="P69" i="123"/>
  <c r="J26" i="86"/>
  <c r="L3" i="163"/>
  <c r="U3" i="88"/>
  <c r="F66" i="116"/>
  <c r="F66" i="93" s="1"/>
  <c r="F66" i="11" s="1"/>
  <c r="F66" i="9" s="1"/>
  <c r="F66" i="7" s="1"/>
  <c r="K26" i="197"/>
  <c r="H69" i="123"/>
  <c r="D49" i="123"/>
  <c r="L21" i="123"/>
  <c r="M26" i="108"/>
  <c r="R48" i="123"/>
  <c r="D21" i="123"/>
  <c r="C50" i="123"/>
  <c r="C50" i="93" s="1"/>
  <c r="C50" i="11" s="1"/>
  <c r="C50" i="9" s="1"/>
  <c r="C50" i="7" s="1"/>
  <c r="R26" i="107"/>
  <c r="R26" i="91"/>
  <c r="E26" i="108"/>
  <c r="S26" i="186"/>
  <c r="N68" i="123"/>
  <c r="J26" i="109"/>
  <c r="T3" i="83"/>
  <c r="T2" i="83" s="1"/>
  <c r="X26" i="193"/>
  <c r="K26" i="186"/>
  <c r="F68" i="123"/>
  <c r="F68" i="93" s="1"/>
  <c r="F68" i="11" s="1"/>
  <c r="F68" i="9" s="1"/>
  <c r="F68" i="7" s="1"/>
  <c r="P26" i="193"/>
  <c r="L37" i="123"/>
  <c r="D3" i="83"/>
  <c r="D2" i="83" s="1"/>
  <c r="H26" i="193"/>
  <c r="K38" i="123"/>
  <c r="C3" i="193"/>
  <c r="E26" i="173"/>
  <c r="K20" i="102"/>
  <c r="K20" i="93" s="1"/>
  <c r="K20" i="11" s="1"/>
  <c r="K20" i="9" s="1"/>
  <c r="K20" i="7" s="1"/>
  <c r="F50" i="123"/>
  <c r="H47" i="123"/>
  <c r="J44" i="123"/>
  <c r="L41" i="123"/>
  <c r="N38" i="123"/>
  <c r="P35" i="123"/>
  <c r="P35" i="93" s="1"/>
  <c r="P35" i="11" s="1"/>
  <c r="P35" i="9" s="1"/>
  <c r="P35" i="7" s="1"/>
  <c r="P30" i="123"/>
  <c r="P24" i="123"/>
  <c r="P19" i="123"/>
  <c r="P14" i="123"/>
  <c r="N7" i="123"/>
  <c r="F51" i="123"/>
  <c r="H48" i="123"/>
  <c r="V26" i="109"/>
  <c r="S29" i="123"/>
  <c r="E14" i="123"/>
  <c r="K7" i="123"/>
  <c r="D27" i="106"/>
  <c r="J17" i="105"/>
  <c r="E4" i="104"/>
  <c r="P27" i="125"/>
  <c r="L26" i="114"/>
  <c r="G3" i="198"/>
  <c r="G2" i="198" s="1"/>
  <c r="W26" i="189"/>
  <c r="J49" i="123"/>
  <c r="K7" i="102"/>
  <c r="G22" i="16"/>
  <c r="N26" i="108"/>
  <c r="V52" i="106"/>
  <c r="R52" i="104"/>
  <c r="V14" i="102"/>
  <c r="C26" i="187"/>
  <c r="I26" i="19"/>
  <c r="K4" i="125"/>
  <c r="I49" i="123"/>
  <c r="K46" i="123"/>
  <c r="M43" i="123"/>
  <c r="O40" i="123"/>
  <c r="O40" i="93" s="1"/>
  <c r="O40" i="11" s="1"/>
  <c r="O40" i="9" s="1"/>
  <c r="O40" i="7" s="1"/>
  <c r="Q32" i="123"/>
  <c r="E24" i="123"/>
  <c r="E19" i="123"/>
  <c r="M3" i="17"/>
  <c r="M2" i="17" s="1"/>
  <c r="Q27" i="125"/>
  <c r="O3" i="80"/>
  <c r="C26" i="17"/>
  <c r="F3" i="174"/>
  <c r="F2" i="174" s="1"/>
  <c r="W26" i="173"/>
  <c r="T26" i="113"/>
  <c r="V26" i="107"/>
  <c r="H8" i="106"/>
  <c r="J22" i="105"/>
  <c r="S8" i="104"/>
  <c r="O3" i="190"/>
  <c r="K8" i="16"/>
  <c r="P11" i="125"/>
  <c r="P3" i="125" s="1"/>
  <c r="P17" i="125"/>
  <c r="T26" i="115"/>
  <c r="C2" i="204"/>
  <c r="U26" i="112"/>
  <c r="P22" i="125"/>
  <c r="U26" i="185"/>
  <c r="M22" i="124"/>
  <c r="P46" i="102"/>
  <c r="P46" i="93" s="1"/>
  <c r="P46" i="11" s="1"/>
  <c r="P46" i="9" s="1"/>
  <c r="P46" i="7" s="1"/>
  <c r="R43" i="102"/>
  <c r="X29" i="102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K36" i="116"/>
  <c r="J33" i="104"/>
  <c r="F4" i="104"/>
  <c r="T7" i="102"/>
  <c r="T7" i="93" s="1"/>
  <c r="T7" i="11" s="1"/>
  <c r="T7" i="9" s="1"/>
  <c r="T7" i="7" s="1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M14" i="93" s="1"/>
  <c r="M14" i="11" s="1"/>
  <c r="M14" i="9" s="1"/>
  <c r="M14" i="7" s="1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U51" i="123"/>
  <c r="U51" i="93" s="1"/>
  <c r="U51" i="11" s="1"/>
  <c r="U51" i="9" s="1"/>
  <c r="U51" i="7" s="1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F2" i="109" s="1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E3" i="108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E24" i="93" s="1"/>
  <c r="E24" i="11" s="1"/>
  <c r="E24" i="9" s="1"/>
  <c r="E24" i="7" s="1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O69" i="93" s="1"/>
  <c r="O69" i="11" s="1"/>
  <c r="O69" i="9" s="1"/>
  <c r="O69" i="7" s="1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O48" i="93" s="1"/>
  <c r="O48" i="11" s="1"/>
  <c r="O48" i="9" s="1"/>
  <c r="O48" i="7" s="1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G2" i="19" s="1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G3" i="106" s="1"/>
  <c r="S11" i="104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S3" i="105" s="1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H2" i="108" s="1"/>
  <c r="G33" i="104"/>
  <c r="E11" i="104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X26" i="75" s="1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M26" i="16" s="1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9" i="93"/>
  <c r="H29" i="11" s="1"/>
  <c r="H29" i="9" s="1"/>
  <c r="H29" i="7" s="1"/>
  <c r="H22" i="103"/>
  <c r="H23" i="102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D66" i="93"/>
  <c r="D66" i="11" s="1"/>
  <c r="D66" i="9" s="1"/>
  <c r="D66" i="7" s="1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C26" i="117" s="1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C7" i="93"/>
  <c r="C7" i="11" s="1"/>
  <c r="C7" i="9" s="1"/>
  <c r="C7" i="7" s="1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S35" i="93"/>
  <c r="S35" i="11" s="1"/>
  <c r="S35" i="9" s="1"/>
  <c r="S35" i="7" s="1"/>
  <c r="O32" i="93"/>
  <c r="O32" i="11" s="1"/>
  <c r="O32" i="9" s="1"/>
  <c r="O32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E27" i="124"/>
  <c r="E28" i="123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U41" i="93" l="1"/>
  <c r="U41" i="11" s="1"/>
  <c r="U41" i="9" s="1"/>
  <c r="U41" i="7" s="1"/>
  <c r="G2" i="81"/>
  <c r="X66" i="93"/>
  <c r="X66" i="11" s="1"/>
  <c r="X66" i="9" s="1"/>
  <c r="X66" i="7" s="1"/>
  <c r="T11" i="123"/>
  <c r="W25" i="93"/>
  <c r="W25" i="11" s="1"/>
  <c r="W25" i="9" s="1"/>
  <c r="W25" i="7" s="1"/>
  <c r="G26" i="103"/>
  <c r="J26" i="125"/>
  <c r="K26" i="117"/>
  <c r="M3" i="111"/>
  <c r="R26" i="105"/>
  <c r="D2" i="18"/>
  <c r="M26" i="103"/>
  <c r="E3" i="104"/>
  <c r="N7" i="93"/>
  <c r="N7" i="11" s="1"/>
  <c r="V58" i="149"/>
  <c r="T2" i="163"/>
  <c r="X2" i="87"/>
  <c r="X30" i="149" s="1"/>
  <c r="E2" i="201"/>
  <c r="L2" i="191"/>
  <c r="K2" i="112"/>
  <c r="K2" i="165"/>
  <c r="G3" i="104"/>
  <c r="N2" i="188"/>
  <c r="P39" i="149"/>
  <c r="J3" i="16"/>
  <c r="O87" i="149"/>
  <c r="G2" i="84"/>
  <c r="M16" i="149"/>
  <c r="G55" i="149"/>
  <c r="D26" i="149"/>
  <c r="H26" i="125"/>
  <c r="H2" i="125" s="1"/>
  <c r="W26" i="124"/>
  <c r="I2" i="112"/>
  <c r="Q2" i="197"/>
  <c r="J2" i="105"/>
  <c r="E2" i="108"/>
  <c r="L2" i="19"/>
  <c r="M3" i="106"/>
  <c r="X2" i="115"/>
  <c r="X64" i="149" s="1"/>
  <c r="G2" i="190"/>
  <c r="U47" i="93"/>
  <c r="U47" i="11" s="1"/>
  <c r="U47" i="9" s="1"/>
  <c r="U47" i="7" s="1"/>
  <c r="V2" i="198"/>
  <c r="X2" i="121"/>
  <c r="R2" i="109"/>
  <c r="X3" i="16"/>
  <c r="Q2" i="82"/>
  <c r="W17" i="123"/>
  <c r="D26" i="106"/>
  <c r="D2" i="106" s="1"/>
  <c r="C26" i="16"/>
  <c r="C3" i="105"/>
  <c r="H3" i="16"/>
  <c r="O2" i="186"/>
  <c r="O39" i="149" s="1"/>
  <c r="U37" i="93"/>
  <c r="U37" i="11" s="1"/>
  <c r="U37" i="9" s="1"/>
  <c r="U37" i="7" s="1"/>
  <c r="R33" i="116"/>
  <c r="R26" i="116" s="1"/>
  <c r="U26" i="111"/>
  <c r="G48" i="93"/>
  <c r="G48" i="11" s="1"/>
  <c r="G48" i="9" s="1"/>
  <c r="G48" i="7" s="1"/>
  <c r="V3" i="106"/>
  <c r="C26" i="125"/>
  <c r="T16" i="93"/>
  <c r="T16" i="11" s="1"/>
  <c r="T16" i="9" s="1"/>
  <c r="T16" i="7" s="1"/>
  <c r="V7" i="93"/>
  <c r="V7" i="11" s="1"/>
  <c r="V7" i="9" s="1"/>
  <c r="V7" i="7" s="1"/>
  <c r="C2" i="193"/>
  <c r="T2" i="115"/>
  <c r="F3" i="125"/>
  <c r="L2" i="113"/>
  <c r="N89" i="149"/>
  <c r="W15" i="93"/>
  <c r="W15" i="11" s="1"/>
  <c r="W15" i="9" s="1"/>
  <c r="W15" i="7" s="1"/>
  <c r="M11" i="123"/>
  <c r="G2" i="185"/>
  <c r="J26" i="106"/>
  <c r="J2" i="106" s="1"/>
  <c r="C26" i="104"/>
  <c r="G2" i="186"/>
  <c r="N2" i="108"/>
  <c r="M55" i="149"/>
  <c r="V4" i="123"/>
  <c r="C11" i="123"/>
  <c r="T26" i="125"/>
  <c r="I2" i="82"/>
  <c r="D2" i="91"/>
  <c r="V2" i="19"/>
  <c r="V18" i="149" s="1"/>
  <c r="N3" i="16"/>
  <c r="N2" i="16" s="1"/>
  <c r="G17" i="123"/>
  <c r="C2" i="86"/>
  <c r="L4" i="123"/>
  <c r="G42" i="93"/>
  <c r="G42" i="11" s="1"/>
  <c r="G42" i="9" s="1"/>
  <c r="G42" i="7" s="1"/>
  <c r="I2" i="91"/>
  <c r="Q26" i="16"/>
  <c r="O3" i="104"/>
  <c r="X2" i="18"/>
  <c r="K32" i="149"/>
  <c r="I2" i="195"/>
  <c r="E3" i="105"/>
  <c r="E2" i="105" s="1"/>
  <c r="E93" i="149"/>
  <c r="S2" i="113"/>
  <c r="K2" i="189"/>
  <c r="D2" i="108"/>
  <c r="G25" i="93"/>
  <c r="G25" i="11" s="1"/>
  <c r="G25" i="9" s="1"/>
  <c r="G25" i="7" s="1"/>
  <c r="V33" i="116"/>
  <c r="R3" i="125"/>
  <c r="I12" i="149"/>
  <c r="D60" i="149"/>
  <c r="J2" i="195"/>
  <c r="M72" i="93"/>
  <c r="M72" i="11" s="1"/>
  <c r="M72" i="9" s="1"/>
  <c r="M72" i="7" s="1"/>
  <c r="O37" i="93"/>
  <c r="O37" i="11" s="1"/>
  <c r="O37" i="9" s="1"/>
  <c r="O37" i="7" s="1"/>
  <c r="X32" i="149"/>
  <c r="E27" i="123"/>
  <c r="O2" i="114"/>
  <c r="R27" i="123"/>
  <c r="G2" i="183"/>
  <c r="S40" i="93"/>
  <c r="S40" i="11" s="1"/>
  <c r="S40" i="9" s="1"/>
  <c r="S40" i="7" s="1"/>
  <c r="I3" i="125"/>
  <c r="F26" i="124"/>
  <c r="O26" i="103"/>
  <c r="R66" i="93"/>
  <c r="R66" i="11" s="1"/>
  <c r="R66" i="9" s="1"/>
  <c r="R66" i="7" s="1"/>
  <c r="H2" i="203"/>
  <c r="X2" i="201"/>
  <c r="S3" i="104"/>
  <c r="S2" i="104" s="1"/>
  <c r="D6" i="93"/>
  <c r="D6" i="11" s="1"/>
  <c r="D6" i="9" s="1"/>
  <c r="D6" i="7" s="1"/>
  <c r="O27" i="123"/>
  <c r="K3" i="106"/>
  <c r="V2" i="193"/>
  <c r="W3" i="16"/>
  <c r="V26" i="106"/>
  <c r="F2" i="17"/>
  <c r="S26" i="124"/>
  <c r="H2" i="183"/>
  <c r="H95" i="149" s="1"/>
  <c r="D2" i="194"/>
  <c r="O11" i="123"/>
  <c r="V2" i="191"/>
  <c r="I2" i="109"/>
  <c r="G15" i="93"/>
  <c r="G15" i="11" s="1"/>
  <c r="G15" i="9" s="1"/>
  <c r="G15" i="7" s="1"/>
  <c r="E26" i="106"/>
  <c r="Q89" i="149"/>
  <c r="J87" i="149"/>
  <c r="S87" i="149"/>
  <c r="O44" i="149"/>
  <c r="H2" i="113"/>
  <c r="Q87" i="149"/>
  <c r="L56" i="149"/>
  <c r="V63" i="149"/>
  <c r="D57" i="149"/>
  <c r="W44" i="149"/>
  <c r="P74" i="149"/>
  <c r="K87" i="149"/>
  <c r="M87" i="149"/>
  <c r="I87" i="149"/>
  <c r="T87" i="149"/>
  <c r="D82" i="149"/>
  <c r="D56" i="149"/>
  <c r="H74" i="149"/>
  <c r="Q18" i="149"/>
  <c r="R26" i="16"/>
  <c r="R2" i="16" s="1"/>
  <c r="H93" i="149"/>
  <c r="N57" i="149"/>
  <c r="I89" i="149"/>
  <c r="F87" i="149"/>
  <c r="C87" i="149"/>
  <c r="V42" i="149"/>
  <c r="V87" i="149"/>
  <c r="P87" i="149"/>
  <c r="K95" i="149"/>
  <c r="M3" i="16"/>
  <c r="M2" i="16" s="1"/>
  <c r="R64" i="149"/>
  <c r="V57" i="149"/>
  <c r="R89" i="149"/>
  <c r="W87" i="149"/>
  <c r="L87" i="149"/>
  <c r="U87" i="149"/>
  <c r="X87" i="149"/>
  <c r="K89" i="149"/>
  <c r="N41" i="149"/>
  <c r="K43" i="149"/>
  <c r="C2" i="192"/>
  <c r="N87" i="149"/>
  <c r="M76" i="149"/>
  <c r="T56" i="149"/>
  <c r="L89" i="149"/>
  <c r="F17" i="149"/>
  <c r="G26" i="117"/>
  <c r="O3" i="125"/>
  <c r="K2" i="104"/>
  <c r="D87" i="149"/>
  <c r="R87" i="149"/>
  <c r="L82" i="149"/>
  <c r="T82" i="149"/>
  <c r="J89" i="149"/>
  <c r="Q26" i="106"/>
  <c r="I39" i="93"/>
  <c r="I39" i="11" s="1"/>
  <c r="I39" i="9" s="1"/>
  <c r="I39" i="7" s="1"/>
  <c r="U26" i="105"/>
  <c r="Q16" i="93"/>
  <c r="Q16" i="11" s="1"/>
  <c r="Q16" i="9" s="1"/>
  <c r="Q16" i="7" s="1"/>
  <c r="S4" i="123"/>
  <c r="N2" i="112"/>
  <c r="G2" i="203"/>
  <c r="U72" i="93"/>
  <c r="U72" i="11" s="1"/>
  <c r="U72" i="9" s="1"/>
  <c r="U72" i="7" s="1"/>
  <c r="D2" i="81"/>
  <c r="J2" i="193"/>
  <c r="U6" i="149"/>
  <c r="J27" i="123"/>
  <c r="H18" i="149"/>
  <c r="F6" i="149"/>
  <c r="E22" i="123"/>
  <c r="V2" i="163"/>
  <c r="F26" i="106"/>
  <c r="F2" i="106" s="1"/>
  <c r="I6" i="93"/>
  <c r="I6" i="11" s="1"/>
  <c r="I6" i="9" s="1"/>
  <c r="I6" i="7" s="1"/>
  <c r="K63" i="93"/>
  <c r="K63" i="11" s="1"/>
  <c r="K63" i="9" s="1"/>
  <c r="K63" i="7" s="1"/>
  <c r="C2" i="111"/>
  <c r="Q56" i="149"/>
  <c r="J3" i="125"/>
  <c r="F2" i="111"/>
  <c r="S7" i="93"/>
  <c r="S7" i="11" s="1"/>
  <c r="S7" i="9" s="1"/>
  <c r="S7" i="7" s="1"/>
  <c r="G11" i="123"/>
  <c r="G3" i="123" s="1"/>
  <c r="W8" i="123"/>
  <c r="I2" i="186"/>
  <c r="S2" i="90"/>
  <c r="I2" i="79"/>
  <c r="X2" i="19"/>
  <c r="U3" i="111"/>
  <c r="I2" i="87"/>
  <c r="H33" i="116"/>
  <c r="U10" i="149"/>
  <c r="N77" i="149"/>
  <c r="J2" i="192"/>
  <c r="U26" i="106"/>
  <c r="U2" i="106" s="1"/>
  <c r="T2" i="113"/>
  <c r="O61" i="102"/>
  <c r="L12" i="149"/>
  <c r="Q17" i="123"/>
  <c r="K2" i="109"/>
  <c r="K50" i="93"/>
  <c r="K50" i="11" s="1"/>
  <c r="K50" i="9" s="1"/>
  <c r="K50" i="7" s="1"/>
  <c r="T61" i="149"/>
  <c r="G26" i="125"/>
  <c r="G2" i="125" s="1"/>
  <c r="F2" i="91"/>
  <c r="X2" i="183"/>
  <c r="V26" i="105"/>
  <c r="I66" i="93"/>
  <c r="I66" i="11" s="1"/>
  <c r="I66" i="9" s="1"/>
  <c r="I66" i="7" s="1"/>
  <c r="E72" i="93"/>
  <c r="E72" i="11" s="1"/>
  <c r="E72" i="9" s="1"/>
  <c r="E72" i="7" s="1"/>
  <c r="J26" i="104"/>
  <c r="J2" i="104" s="1"/>
  <c r="V3" i="16"/>
  <c r="D26" i="105"/>
  <c r="D2" i="105" s="1"/>
  <c r="J2" i="17"/>
  <c r="O10" i="93"/>
  <c r="O10" i="11" s="1"/>
  <c r="O10" i="9" s="1"/>
  <c r="O10" i="7" s="1"/>
  <c r="Q82" i="149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K2" i="16" s="1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C2" i="125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1" i="149"/>
  <c r="P56" i="149"/>
  <c r="C32" i="149"/>
  <c r="W64" i="149"/>
  <c r="I57" i="149"/>
  <c r="P21" i="149"/>
  <c r="H59" i="149"/>
  <c r="T60" i="149"/>
  <c r="L57" i="149"/>
  <c r="P83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N32" i="149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P70" i="149"/>
  <c r="J47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R62" i="149"/>
  <c r="D51" i="149"/>
  <c r="S70" i="149"/>
  <c r="X29" i="149"/>
  <c r="J23" i="149"/>
  <c r="X75" i="149"/>
  <c r="P48" i="149"/>
  <c r="U56" i="149"/>
  <c r="U26" i="104"/>
  <c r="H47" i="149"/>
  <c r="I51" i="149"/>
  <c r="R55" i="149"/>
  <c r="P27" i="149"/>
  <c r="F29" i="149"/>
  <c r="G89" i="149"/>
  <c r="H76" i="149"/>
  <c r="D31" i="149"/>
  <c r="T31" i="149"/>
  <c r="I47" i="149"/>
  <c r="J58" i="149"/>
  <c r="V21" i="149"/>
  <c r="D48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C31" i="149"/>
  <c r="K71" i="149"/>
  <c r="D71" i="149"/>
  <c r="V5" i="149"/>
  <c r="L46" i="149"/>
  <c r="U71" i="149"/>
  <c r="M22" i="149"/>
  <c r="F5" i="149"/>
  <c r="K16" i="9"/>
  <c r="K16" i="7" s="1"/>
  <c r="P90" i="149"/>
  <c r="N5" i="149"/>
  <c r="X46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E32" i="9"/>
  <c r="E32" i="7" s="1"/>
  <c r="D3" i="103"/>
  <c r="X11" i="102"/>
  <c r="X12" i="93"/>
  <c r="D26" i="117"/>
  <c r="I23" i="149"/>
  <c r="E46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T41" i="149"/>
  <c r="R5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H10" i="149"/>
  <c r="R10" i="9"/>
  <c r="R10" i="7" s="1"/>
  <c r="S3" i="124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L54" i="149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M15" i="149" l="1"/>
  <c r="O2" i="106"/>
  <c r="U21" i="149"/>
  <c r="G32" i="149"/>
  <c r="T70" i="149"/>
  <c r="V44" i="149"/>
  <c r="Q27" i="149"/>
  <c r="M30" i="149"/>
  <c r="V54" i="149"/>
  <c r="J90" i="149"/>
  <c r="C80" i="149"/>
  <c r="C2" i="16"/>
  <c r="S83" i="149"/>
  <c r="H2" i="16"/>
  <c r="F16" i="149"/>
  <c r="C2" i="105"/>
  <c r="K2" i="124"/>
  <c r="G26" i="123"/>
  <c r="R2" i="125"/>
  <c r="O70" i="149"/>
  <c r="S2" i="75"/>
  <c r="N3" i="102"/>
  <c r="H90" i="149"/>
  <c r="K15" i="149"/>
  <c r="K21" i="149"/>
  <c r="E59" i="149"/>
  <c r="L63" i="149"/>
  <c r="I61" i="149"/>
  <c r="E2" i="106"/>
  <c r="C16" i="149"/>
  <c r="U22" i="149"/>
  <c r="C41" i="149"/>
  <c r="L43" i="149"/>
  <c r="U26" i="123"/>
  <c r="U2" i="123" s="1"/>
  <c r="F2" i="125"/>
  <c r="Q33" i="149"/>
  <c r="U33" i="149"/>
  <c r="L50" i="149"/>
  <c r="O17" i="149"/>
  <c r="O26" i="123"/>
  <c r="O2" i="123" s="1"/>
  <c r="V59" i="149"/>
  <c r="O2" i="125"/>
  <c r="V2" i="16"/>
  <c r="S46" i="149"/>
  <c r="O2" i="103"/>
  <c r="C54" i="149"/>
  <c r="Q29" i="149"/>
  <c r="J2" i="16"/>
  <c r="U46" i="149"/>
  <c r="J28" i="149"/>
  <c r="E91" i="149"/>
  <c r="E47" i="149"/>
  <c r="R60" i="149"/>
  <c r="J95" i="149"/>
  <c r="M18" i="149"/>
  <c r="G88" i="149"/>
  <c r="D2" i="104"/>
  <c r="V49" i="149"/>
  <c r="D90" i="149"/>
  <c r="R70" i="149"/>
  <c r="Q2" i="106"/>
  <c r="N48" i="149"/>
  <c r="M29" i="149"/>
  <c r="O68" i="149"/>
  <c r="T50" i="149"/>
  <c r="R2" i="116"/>
  <c r="N83" i="149"/>
  <c r="G2" i="111"/>
  <c r="F32" i="149"/>
  <c r="O41" i="149"/>
  <c r="T59" i="149"/>
  <c r="J30" i="149"/>
  <c r="T17" i="149"/>
  <c r="J33" i="149"/>
  <c r="N53" i="149"/>
  <c r="X43" i="149"/>
  <c r="Q9" i="149"/>
  <c r="X55" i="149"/>
  <c r="D52" i="149"/>
  <c r="S45" i="149"/>
  <c r="O57" i="149"/>
  <c r="X41" i="149"/>
  <c r="G38" i="149"/>
  <c r="N54" i="149"/>
  <c r="O29" i="149"/>
  <c r="O56" i="149"/>
  <c r="C48" i="149"/>
  <c r="D28" i="149"/>
  <c r="P25" i="149"/>
  <c r="L47" i="149"/>
  <c r="P95" i="149"/>
  <c r="V45" i="149"/>
  <c r="K9" i="149"/>
  <c r="D70" i="149"/>
  <c r="H63" i="149"/>
  <c r="F24" i="149"/>
  <c r="I34" i="149"/>
  <c r="P41" i="149"/>
  <c r="I21" i="149"/>
  <c r="V32" i="149"/>
  <c r="I2" i="75"/>
  <c r="V46" i="149"/>
  <c r="H2" i="116"/>
  <c r="N55" i="149"/>
  <c r="I17" i="149"/>
  <c r="S2" i="124"/>
  <c r="L68" i="149"/>
  <c r="X39" i="149"/>
  <c r="R26" i="123"/>
  <c r="T2" i="125"/>
  <c r="G95" i="149"/>
  <c r="W3" i="123"/>
  <c r="C2" i="104"/>
  <c r="Q41" i="149"/>
  <c r="D34" i="149"/>
  <c r="U44" i="149"/>
  <c r="K17" i="149"/>
  <c r="H64" i="149"/>
  <c r="I25" i="149"/>
  <c r="R25" i="149"/>
  <c r="J83" i="149"/>
  <c r="J61" i="149"/>
  <c r="S63" i="149"/>
  <c r="C61" i="149"/>
  <c r="I9" i="149"/>
  <c r="D23" i="149"/>
  <c r="Q52" i="149"/>
  <c r="D83" i="149"/>
  <c r="I39" i="149"/>
  <c r="W28" i="149"/>
  <c r="G26" i="149"/>
  <c r="X9" i="149"/>
  <c r="O9" i="93"/>
  <c r="T83" i="149"/>
  <c r="I3" i="123"/>
  <c r="I2" i="123" s="1"/>
  <c r="K48" i="149"/>
  <c r="F43" i="149"/>
  <c r="X42" i="149"/>
  <c r="R2" i="106"/>
  <c r="Q2" i="16"/>
  <c r="K2" i="106"/>
  <c r="N2" i="124"/>
  <c r="W24" i="149"/>
  <c r="U2" i="105"/>
  <c r="S2" i="116"/>
  <c r="I2" i="124"/>
  <c r="O49" i="149"/>
  <c r="K91" i="149"/>
  <c r="H68" i="149"/>
  <c r="F42" i="149"/>
  <c r="F2" i="75"/>
  <c r="S2" i="16"/>
  <c r="Q26" i="149"/>
  <c r="J48" i="149"/>
  <c r="O31" i="149"/>
  <c r="H88" i="149"/>
  <c r="Q58" i="149"/>
  <c r="O95" i="149"/>
  <c r="X86" i="149"/>
  <c r="H42" i="149"/>
  <c r="X88" i="149"/>
  <c r="G5" i="149"/>
  <c r="M86" i="149"/>
  <c r="T63" i="149"/>
  <c r="W30" i="149"/>
  <c r="M26" i="149"/>
  <c r="J45" i="149"/>
  <c r="E44" i="149"/>
  <c r="I50" i="149"/>
  <c r="L93" i="149"/>
  <c r="L88" i="149"/>
  <c r="U18" i="149"/>
  <c r="W41" i="149"/>
  <c r="I64" i="149"/>
  <c r="O91" i="149"/>
  <c r="J5" i="149"/>
  <c r="Q59" i="149"/>
  <c r="R34" i="149"/>
  <c r="N56" i="149"/>
  <c r="X18" i="149"/>
  <c r="U91" i="149"/>
  <c r="C33" i="149"/>
  <c r="O21" i="149"/>
  <c r="K62" i="149"/>
  <c r="G93" i="149"/>
  <c r="I2" i="106"/>
  <c r="K20" i="149"/>
  <c r="E26" i="123"/>
  <c r="E2" i="123" s="1"/>
  <c r="W22" i="149"/>
  <c r="J44" i="149"/>
  <c r="R2" i="103"/>
  <c r="I2" i="104"/>
  <c r="J38" i="149"/>
  <c r="T54" i="149"/>
  <c r="D39" i="149"/>
  <c r="D64" i="149"/>
  <c r="J51" i="149"/>
  <c r="T88" i="149"/>
  <c r="P42" i="149"/>
  <c r="G42" i="149"/>
  <c r="J25" i="149"/>
  <c r="O88" i="149"/>
  <c r="C55" i="149"/>
  <c r="D47" i="149"/>
  <c r="S60" i="149"/>
  <c r="V22" i="149"/>
  <c r="F18" i="149"/>
  <c r="E63" i="149"/>
  <c r="D95" i="149"/>
  <c r="H46" i="149"/>
  <c r="J18" i="149"/>
  <c r="P17" i="149"/>
  <c r="L55" i="149"/>
  <c r="W18" i="149"/>
  <c r="U23" i="149"/>
  <c r="L64" i="149"/>
  <c r="P16" i="149"/>
  <c r="F93" i="149"/>
  <c r="J20" i="149"/>
  <c r="L83" i="149"/>
  <c r="T18" i="149"/>
  <c r="N45" i="149"/>
  <c r="P23" i="149"/>
  <c r="X31" i="149"/>
  <c r="E23" i="149"/>
  <c r="K93" i="149"/>
  <c r="R56" i="149"/>
  <c r="G30" i="149"/>
  <c r="P52" i="149"/>
  <c r="J32" i="149"/>
  <c r="P2" i="117"/>
  <c r="K68" i="149"/>
  <c r="Q28" i="149"/>
  <c r="J24" i="149"/>
  <c r="J34" i="149"/>
  <c r="P58" i="149"/>
  <c r="W48" i="149"/>
  <c r="R29" i="149"/>
  <c r="X21" i="149"/>
  <c r="U47" i="149"/>
  <c r="O52" i="149"/>
  <c r="L60" i="149"/>
  <c r="E55" i="149"/>
  <c r="M91" i="149"/>
  <c r="K25" i="149"/>
  <c r="F2" i="16"/>
  <c r="C43" i="149"/>
  <c r="R38" i="149"/>
  <c r="L2" i="105"/>
  <c r="G51" i="149"/>
  <c r="P30" i="149"/>
  <c r="M94" i="149"/>
  <c r="R18" i="149"/>
  <c r="O93" i="149"/>
  <c r="X27" i="149"/>
  <c r="L25" i="149"/>
  <c r="E27" i="149"/>
  <c r="W58" i="149"/>
  <c r="U94" i="149"/>
  <c r="S43" i="149"/>
  <c r="F61" i="149"/>
  <c r="O22" i="149"/>
  <c r="X57" i="149"/>
  <c r="P31" i="149"/>
  <c r="S93" i="149"/>
  <c r="R22" i="149"/>
  <c r="T2" i="105"/>
  <c r="D15" i="149"/>
  <c r="C63" i="149"/>
  <c r="T2" i="75"/>
  <c r="R26" i="149"/>
  <c r="Q47" i="149"/>
  <c r="U93" i="149"/>
  <c r="U64" i="149"/>
  <c r="W93" i="149"/>
  <c r="X34" i="149"/>
  <c r="P86" i="149"/>
  <c r="M31" i="149"/>
  <c r="V61" i="149"/>
  <c r="U68" i="149"/>
  <c r="V27" i="149"/>
  <c r="Q57" i="149"/>
  <c r="P38" i="149"/>
  <c r="Q64" i="149"/>
  <c r="F60" i="149"/>
  <c r="X59" i="149"/>
  <c r="K31" i="149"/>
  <c r="L52" i="149"/>
  <c r="U95" i="149"/>
  <c r="W16" i="149"/>
  <c r="C83" i="149"/>
  <c r="D25" i="149"/>
  <c r="T47" i="149"/>
  <c r="N24" i="149"/>
  <c r="V60" i="149"/>
  <c r="J17" i="149"/>
  <c r="D27" i="149"/>
  <c r="H21" i="149"/>
  <c r="Q55" i="149"/>
  <c r="R57" i="149"/>
  <c r="D45" i="149"/>
  <c r="G70" i="149"/>
  <c r="P2" i="75"/>
  <c r="X19" i="149"/>
  <c r="F40" i="149"/>
  <c r="J61" i="93"/>
  <c r="L70" i="149"/>
  <c r="J2" i="75"/>
  <c r="I30" i="149"/>
  <c r="P20" i="149"/>
  <c r="I38" i="149"/>
  <c r="U61" i="93"/>
  <c r="L49" i="149"/>
  <c r="W42" i="149"/>
  <c r="M70" i="149"/>
  <c r="K24" i="149"/>
  <c r="S2" i="125"/>
  <c r="J3" i="123"/>
  <c r="J2" i="123" s="1"/>
  <c r="G40" i="149"/>
  <c r="K83" i="149"/>
  <c r="V68" i="149"/>
  <c r="E33" i="149"/>
  <c r="R3" i="123"/>
  <c r="F38" i="149"/>
  <c r="C86" i="149"/>
  <c r="O59" i="149"/>
  <c r="C38" i="149"/>
  <c r="G54" i="149"/>
  <c r="W32" i="149"/>
  <c r="V16" i="149"/>
  <c r="S42" i="149"/>
  <c r="U2" i="117"/>
  <c r="N2" i="75"/>
  <c r="T2" i="104"/>
  <c r="M54" i="149"/>
  <c r="D26" i="102"/>
  <c r="O30" i="149"/>
  <c r="G47" i="149"/>
  <c r="P93" i="149"/>
  <c r="W2" i="111"/>
  <c r="G23" i="149"/>
  <c r="F91" i="149"/>
  <c r="P2" i="104"/>
  <c r="P61" i="149"/>
  <c r="P91" i="149"/>
  <c r="X2" i="105"/>
  <c r="Q88" i="149"/>
  <c r="X48" i="149"/>
  <c r="J88" i="149"/>
  <c r="R30" i="149"/>
  <c r="J93" i="149"/>
  <c r="W2" i="75"/>
  <c r="I42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W90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O37" i="149" l="1"/>
  <c r="L40" i="149"/>
  <c r="H84" i="149"/>
  <c r="S19" i="149"/>
  <c r="C40" i="149"/>
  <c r="E49" i="149"/>
  <c r="C45" i="149"/>
  <c r="S90" i="149"/>
  <c r="W2" i="123"/>
  <c r="O90" i="149"/>
  <c r="N66" i="149"/>
  <c r="J15" i="149"/>
  <c r="G53" i="149"/>
  <c r="R2" i="123"/>
  <c r="S15" i="149"/>
  <c r="G19" i="149"/>
  <c r="I37" i="149"/>
  <c r="I85" i="149"/>
  <c r="I19" i="149"/>
  <c r="T90" i="149"/>
  <c r="U40" i="149"/>
  <c r="R49" i="149"/>
  <c r="Q15" i="149"/>
  <c r="K49" i="149"/>
  <c r="K84" i="149"/>
  <c r="X84" i="149"/>
  <c r="I49" i="149"/>
  <c r="R37" i="149"/>
  <c r="T19" i="149"/>
  <c r="H19" i="149"/>
  <c r="F66" i="149"/>
  <c r="F19" i="149"/>
  <c r="E19" i="149"/>
  <c r="P19" i="149"/>
  <c r="C19" i="149"/>
  <c r="M66" i="149"/>
  <c r="D85" i="149"/>
  <c r="W85" i="149"/>
  <c r="E45" i="149"/>
  <c r="N49" i="149"/>
  <c r="X49" i="149"/>
  <c r="L19" i="149"/>
  <c r="S49" i="149"/>
  <c r="W19" i="149"/>
  <c r="H49" i="149"/>
  <c r="T40" i="149"/>
  <c r="P45" i="149"/>
  <c r="S37" i="149"/>
  <c r="D19" i="149"/>
  <c r="J66" i="149"/>
  <c r="T45" i="149"/>
  <c r="X40" i="149"/>
  <c r="C84" i="149"/>
  <c r="G85" i="149"/>
  <c r="P49" i="149"/>
  <c r="J19" i="149"/>
  <c r="X37" i="149"/>
  <c r="F37" i="149"/>
  <c r="U66" i="149"/>
  <c r="R19" i="149"/>
  <c r="U2" i="102"/>
  <c r="T37" i="149"/>
  <c r="C37" i="149"/>
  <c r="G84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R2" i="93"/>
  <c r="V26" i="11"/>
  <c r="K2" i="93"/>
  <c r="H36" i="149"/>
  <c r="K36" i="149"/>
  <c r="G36" i="149"/>
  <c r="F36" i="149"/>
  <c r="W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S2" i="11"/>
  <c r="J26" i="9"/>
  <c r="W35" i="149"/>
  <c r="I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<sst xmlns="http://schemas.openxmlformats.org/spreadsheetml/2006/main" count="12477" uniqueCount="330">
  <si>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</si>
  <si>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</si>
  <si>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</si>
  <si>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</si>
  <si>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</si>
  <si>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</si>
  <si>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</si>
  <si>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</si>
  <si>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</si>
  <si>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</si>
  <si>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</si>
  <si>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</si>
  <si>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</si>
  <si>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</si>
  <si>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</si>
  <si>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</si>
  <si>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</si>
  <si>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</si>
  <si>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</si>
  <si>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</si>
  <si>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</si>
  <si>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</si>
  <si>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</si>
  <si>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</si>
  <si>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</si>
  <si>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</si>
  <si>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</si>
  <si>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</si>
  <si>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</si>
  <si>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</si>
  <si>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</si>
  <si>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</si>
  <si>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</si>
  <si>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</si>
  <si>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</si>
  <si>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</si>
  <si>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</si>
  <si>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</si>
  <si>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</si>
  <si>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</si>
  <si>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</si>
  <si>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</si>
  <si>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</si>
  <si>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</si>
  <si>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</si>
  <si>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</si>
  <si>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</si>
  <si>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</si>
  <si>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</si>
  <si>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</si>
  <si>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</si>
  <si>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</si>
  <si>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</si>
  <si>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</si>
  <si>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</si>
  <si>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</si>
  <si>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</si>
  <si>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</si>
  <si>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</si>
  <si>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</si>
  <si>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</si>
  <si>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</si>
  <si>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</si>
  <si>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</si>
  <si>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</si>
  <si>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</si>
  <si>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</si>
  <si>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</si>
  <si>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</si>
  <si>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</si>
  <si>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</si>
  <si>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</si>
  <si>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</si>
  <si>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</si>
  <si>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</si>
  <si>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</si>
  <si>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</si>
  <si>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</si>
  <si>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</si>
  <si>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</si>
  <si>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</si>
  <si>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</si>
  <si>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</si>
  <si>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</si>
  <si>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</si>
  <si>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</si>
  <si>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</si>
  <si>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</si>
  <si>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</si>
  <si>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</si>
  <si>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</si>
  <si>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</si>
  <si>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</si>
  <si>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</si>
  <si>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</si>
  <si>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</si>
  <si>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</si>
  <si>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</si>
  <si>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</si>
  <si>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</si>
  <si>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</si>
  <si>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</si>
  <si>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</si>
  <si>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</si>
  <si>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</si>
  <si>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</si>
  <si>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</si>
  <si>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</si>
  <si>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</si>
  <si>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</si>
  <si>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</si>
  <si>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</si>
  <si>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</si>
  <si>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</si>
  <si>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</si>
  <si>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</si>
  <si>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</si>
  <si>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</si>
  <si>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</si>
  <si>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</si>
  <si>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</si>
  <si>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</si>
  <si>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</si>
  <si>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</si>
  <si>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</si>
  <si>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</si>
  <si>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</si>
  <si>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</si>
  <si>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</si>
  <si>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</si>
  <si>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</si>
  <si>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</si>
  <si>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</si>
  <si>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</si>
  <si>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</si>
  <si>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</si>
  <si>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</si>
  <si>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</si>
  <si>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</si>
  <si>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</si>
  <si>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</si>
  <si>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</si>
  <si>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</si>
  <si>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</si>
  <si>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</si>
  <si>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</si>
  <si>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</si>
  <si>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</si>
  <si>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</si>
  <si>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</si>
  <si>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</si>
  <si>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</si>
  <si>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</si>
  <si>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</si>
  <si>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</si>
  <si>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</si>
  <si>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</si>
  <si>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</si>
  <si>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</si>
  <si>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</si>
  <si>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</si>
  <si>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</si>
  <si>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</si>
  <si>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</si>
  <si>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</si>
  <si>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</si>
  <si>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</si>
  <si>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</si>
  <si>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</si>
  <si>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</si>
  <si>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</si>
  <si>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</si>
  <si>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</si>
  <si>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</si>
  <si>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</si>
  <si>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</si>
  <si>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</si>
  <si>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</si>
  <si>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</si>
  <si>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</si>
  <si>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</si>
  <si>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</si>
  <si>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</si>
  <si>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</si>
  <si>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</si>
  <si>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</si>
  <si>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</si>
  <si>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</si>
  <si>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</si>
  <si>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</si>
  <si>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</si>
  <si>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</si>
  <si>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</si>
  <si>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</si>
  <si>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</si>
  <si>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</si>
  <si>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</si>
  <si>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</si>
  <si>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</si>
  <si>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</si>
  <si>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</si>
  <si>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</si>
  <si>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</si>
  <si>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</si>
  <si>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</si>
  <si>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</si>
  <si>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</si>
  <si>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</si>
  <si>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</si>
  <si>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</si>
  <si>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</si>
  <si>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</si>
  <si>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</si>
  <si>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</si>
  <si>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</si>
  <si>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</si>
  <si>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</si>
  <si>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</si>
  <si>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</si>
  <si>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</si>
  <si>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</si>
  <si>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</si>
  <si>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</si>
  <si>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</si>
  <si>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</si>
  <si>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</si>
  <si>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</si>
  <si>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</si>
  <si>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</si>
  <si>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</si>
  <si>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</si>
  <si>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</si>
  <si>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</si>
  <si>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</si>
  <si>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</si>
  <si>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</si>
  <si>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</si>
  <si>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</si>
  <si>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</si>
  <si>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</si>
  <si>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</si>
  <si>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</si>
  <si>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</si>
  <si>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</si>
  <si>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</si>
  <si>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</si>
  <si>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</si>
  <si>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</si>
  <si>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</si>
  <si>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</si>
  <si>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</si>
  <si>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</si>
  <si>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</si>
  <si>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</si>
  <si>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</si>
  <si>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</si>
  <si>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</si>
  <si>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</si>
  <si>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</si>
  <si>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</si>
  <si>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</si>
  <si>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</si>
  <si>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</si>
  <si>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</si>
  <si>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</si>
  <si>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</si>
  <si>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</si>
  <si>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</si>
  <si>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</si>
  <si>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</si>
  <si>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</si>
  <si>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</si>
  <si>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</si>
  <si>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</si>
  <si>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</si>
  <si>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</si>
  <si>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</si>
  <si>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</si>
  <si>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</si>
  <si>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</si>
  <si>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</si>
  <si>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</si>
  <si>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</si>
  <si>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</si>
  <si>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</si>
  <si>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</si>
  <si>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</si>
  <si>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</si>
  <si>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</si>
  <si>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</si>
  <si>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</si>
  <si>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</si>
  <si>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</si>
  <si>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</si>
  <si>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</si>
  <si>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</si>
  <si>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</si>
  <si>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</si>
  <si>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</si>
  <si>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</si>
  <si>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</si>
  <si>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</si>
  <si>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</si>
  <si>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</si>
  <si>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</si>
  <si>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</si>
  <si>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</si>
  <si>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</si>
  <si>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</si>
  <si>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</si>
  <si>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</si>
  <si>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</si>
  <si>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</si>
  <si>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</si>
  <si>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</si>
  <si>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</si>
  <si>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</si>
  <si>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</si>
  <si>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</si>
  <si>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</si>
  <si>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</si>
  <si>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</si>
  <si>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</si>
  <si>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</si>
  <si>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</si>
  <si>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</si>
  <si>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</si>
  <si>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</si>
  <si>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Slovenia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</si>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</sst>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45432.789201388892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14117.053126766627</v>
      </c>
      <c r="D4" s="8">
        <f>GAE!D$2</f>
        <v>15012.41126053938</v>
      </c>
      <c r="E4" s="8">
        <f>GAE!E$2</f>
        <v>15474.414938643527</v>
      </c>
      <c r="F4" s="8">
        <f>GAE!F$2</f>
        <v>15280.771273724891</v>
      </c>
      <c r="G4" s="8">
        <f>GAE!G$2</f>
        <v>15524.686673513728</v>
      </c>
      <c r="H4" s="8">
        <f>GAE!H$2</f>
        <v>15880.340749967996</v>
      </c>
      <c r="I4" s="8">
        <f>GAE!I$2</f>
        <v>16111.007307980606</v>
      </c>
      <c r="J4" s="8">
        <f>GAE!J$2</f>
        <v>16277.185720800337</v>
      </c>
      <c r="K4" s="8">
        <f>GAE!K$2</f>
        <v>17321.657952397571</v>
      </c>
      <c r="L4" s="8">
        <f>GAE!L$2</f>
        <v>15458.724314892506</v>
      </c>
      <c r="M4" s="8">
        <f>GAE!M$2</f>
        <v>15715.896132982771</v>
      </c>
      <c r="N4" s="8">
        <f>GAE!N$2</f>
        <v>15697.092985266292</v>
      </c>
      <c r="O4" s="8">
        <f>GAE!O$2</f>
        <v>15148.157756832459</v>
      </c>
      <c r="P4" s="8">
        <f>GAE!P$2</f>
        <v>14483.377049045228</v>
      </c>
      <c r="Q4" s="8">
        <f>GAE!Q$2</f>
        <v>13052.723604455967</v>
      </c>
      <c r="R4" s="8">
        <f>GAE!R$2</f>
        <v>13113.812918668596</v>
      </c>
      <c r="S4" s="8">
        <f>GAE!S$2</f>
        <v>14110.497987508807</v>
      </c>
      <c r="T4" s="8">
        <f>GAE!T$2</f>
        <v>14347.214195288174</v>
      </c>
      <c r="U4" s="8">
        <f>GAE!U$2</f>
        <v>14500.452439229968</v>
      </c>
      <c r="V4" s="8">
        <f>GAE!V$2</f>
        <v>13910.833682751867</v>
      </c>
      <c r="W4" s="8">
        <f>GAE!W$2</f>
        <v>12467.71414570161</v>
      </c>
      <c r="X4" s="8">
        <f>GAE!X$2</f>
        <v>12584.277273526832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68.793150960000006</v>
      </c>
      <c r="I5" s="10">
        <f>INTMARB!I$2</f>
        <v>93.808892880000002</v>
      </c>
      <c r="J5" s="10">
        <f>INTMARB!J$2</f>
        <v>156.17158992</v>
      </c>
      <c r="K5" s="10">
        <f>INTMARB!K$2</f>
        <v>213.24012696</v>
      </c>
      <c r="L5" s="10">
        <f>INTMARB!L$2</f>
        <v>105.18966504000002</v>
      </c>
      <c r="M5" s="10">
        <f>INTMARB!M$2</f>
        <v>60.532868159999992</v>
      </c>
      <c r="N5" s="10">
        <f>INTMARB!N$2</f>
        <v>105.01328592000002</v>
      </c>
      <c r="O5" s="10">
        <f>INTMARB!O$2</f>
        <v>162.20665367999999</v>
      </c>
      <c r="P5" s="10">
        <f>INTMARB!P$2</f>
        <v>197.17318728000004</v>
      </c>
      <c r="Q5" s="10">
        <f>INTMARB!Q$2</f>
        <v>184.38500447999999</v>
      </c>
      <c r="R5" s="10">
        <f>INTMARB!R$2</f>
        <v>206.49230208</v>
      </c>
      <c r="S5" s="10">
        <f>INTMARB!S$2</f>
        <v>393.89497776000013</v>
      </c>
      <c r="T5" s="10">
        <f>INTMARB!T$2</f>
        <v>499.67870328000009</v>
      </c>
      <c r="U5" s="10">
        <f>INTMARB!U$2</f>
        <v>727.73474111999997</v>
      </c>
      <c r="V5" s="10">
        <f>INTMARB!V$2</f>
        <v>613.18946159999985</v>
      </c>
      <c r="W5" s="10">
        <f>INTMARB!W$2</f>
        <v>372.8783851199999</v>
      </c>
      <c r="X5" s="10">
        <f>INTMARB!X$2</f>
        <v>276.42560472000002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24.087323362523229</v>
      </c>
      <c r="I6" s="12">
        <f>INTMARB_IN!I$2</f>
        <v>32.6079397063112</v>
      </c>
      <c r="J6" s="12">
        <f>INTMARB_IN!J$2</f>
        <v>52.015533138475753</v>
      </c>
      <c r="K6" s="12">
        <f>INTMARB_IN!K$2</f>
        <v>71.048114083775374</v>
      </c>
      <c r="L6" s="12">
        <f>INTMARB_IN!L$2</f>
        <v>36.038919365066739</v>
      </c>
      <c r="M6" s="12">
        <f>INTMARB_IN!M$2</f>
        <v>17.107399467611653</v>
      </c>
      <c r="N6" s="12">
        <f>INTMARB_IN!N$2</f>
        <v>24.72557881164564</v>
      </c>
      <c r="O6" s="12">
        <f>INTMARB_IN!O$2</f>
        <v>46.273328877298681</v>
      </c>
      <c r="P6" s="12">
        <f>INTMARB_IN!P$2</f>
        <v>49.614233495909659</v>
      </c>
      <c r="Q6" s="12">
        <f>INTMARB_IN!Q$2</f>
        <v>49.621387300574959</v>
      </c>
      <c r="R6" s="12">
        <f>INTMARB_IN!R$2</f>
        <v>54.067142396260557</v>
      </c>
      <c r="S6" s="12">
        <f>INTMARB_IN!S$2</f>
        <v>108.67549854281164</v>
      </c>
      <c r="T6" s="12">
        <f>INTMARB_IN!T$2</f>
        <v>127.86125682435329</v>
      </c>
      <c r="U6" s="12">
        <f>INTMARB_IN!U$2</f>
        <v>174.71991766472746</v>
      </c>
      <c r="V6" s="12">
        <f>INTMARB_IN!V$2</f>
        <v>139.40451860229959</v>
      </c>
      <c r="W6" s="12">
        <f>INTMARB_IN!W$2</f>
        <v>69.952722927691809</v>
      </c>
      <c r="X6" s="12">
        <f>INTMARB_IN!X$2</f>
        <v>42.91023080363302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44.705827597476777</v>
      </c>
      <c r="I7" s="12">
        <f>INTMARB_EX!I$2</f>
        <v>61.200953173688809</v>
      </c>
      <c r="J7" s="12">
        <f>INTMARB_EX!J$2</f>
        <v>104.15605678152424</v>
      </c>
      <c r="K7" s="12">
        <f>INTMARB_EX!K$2</f>
        <v>142.19201287622462</v>
      </c>
      <c r="L7" s="12">
        <f>INTMARB_EX!L$2</f>
        <v>69.150745674933276</v>
      </c>
      <c r="M7" s="12">
        <f>INTMARB_EX!M$2</f>
        <v>43.425468692388343</v>
      </c>
      <c r="N7" s="12">
        <f>INTMARB_EX!N$2</f>
        <v>80.287707108354368</v>
      </c>
      <c r="O7" s="12">
        <f>INTMARB_EX!O$2</f>
        <v>115.93332480270132</v>
      </c>
      <c r="P7" s="12">
        <f>INTMARB_EX!P$2</f>
        <v>147.55895378409036</v>
      </c>
      <c r="Q7" s="12">
        <f>INTMARB_EX!Q$2</f>
        <v>134.76361717942504</v>
      </c>
      <c r="R7" s="12">
        <f>INTMARB_EX!R$2</f>
        <v>152.42515968373945</v>
      </c>
      <c r="S7" s="12">
        <f>INTMARB_EX!S$2</f>
        <v>285.21947921718851</v>
      </c>
      <c r="T7" s="12">
        <f>INTMARB_EX!T$2</f>
        <v>371.8174464556468</v>
      </c>
      <c r="U7" s="12">
        <f>INTMARB_EX!U$2</f>
        <v>553.01482345527256</v>
      </c>
      <c r="V7" s="12">
        <f>INTMARB_EX!V$2</f>
        <v>473.78494299770034</v>
      </c>
      <c r="W7" s="12">
        <f>INTMARB_EX!W$2</f>
        <v>302.9256621923081</v>
      </c>
      <c r="X7" s="12">
        <f>INTMARB_EX!X$2</f>
        <v>233.51537391636703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14117.053126766627</v>
      </c>
      <c r="D8" s="8">
        <f>GIC!D$2</f>
        <v>15012.41126053938</v>
      </c>
      <c r="E8" s="8">
        <f>GIC!E$2</f>
        <v>15474.414938643527</v>
      </c>
      <c r="F8" s="8">
        <f>GIC!F$2</f>
        <v>15280.771273724891</v>
      </c>
      <c r="G8" s="8">
        <f>GIC!G$2</f>
        <v>15524.686673513728</v>
      </c>
      <c r="H8" s="8">
        <f>GIC!H$2</f>
        <v>15811.547599007998</v>
      </c>
      <c r="I8" s="8">
        <f>GIC!I$2</f>
        <v>16017.198415100605</v>
      </c>
      <c r="J8" s="8">
        <f>GIC!J$2</f>
        <v>16121.014130880336</v>
      </c>
      <c r="K8" s="8">
        <f>GIC!K$2</f>
        <v>17108.417825437569</v>
      </c>
      <c r="L8" s="8">
        <f>GIC!L$2</f>
        <v>15353.534649852505</v>
      </c>
      <c r="M8" s="8">
        <f>GIC!M$2</f>
        <v>15655.36326482277</v>
      </c>
      <c r="N8" s="8">
        <f>GIC!N$2</f>
        <v>15592.079699346292</v>
      </c>
      <c r="O8" s="8">
        <f>GIC!O$2</f>
        <v>14985.95110315246</v>
      </c>
      <c r="P8" s="8">
        <f>GIC!P$2</f>
        <v>14286.203861765227</v>
      </c>
      <c r="Q8" s="8">
        <f>GIC!Q$2</f>
        <v>12868.338599975968</v>
      </c>
      <c r="R8" s="8">
        <f>GIC!R$2</f>
        <v>12907.320616588597</v>
      </c>
      <c r="S8" s="8">
        <f>GIC!S$2</f>
        <v>13716.603009748807</v>
      </c>
      <c r="T8" s="8">
        <f>GIC!T$2</f>
        <v>13847.535492008175</v>
      </c>
      <c r="U8" s="8">
        <f>GIC!U$2</f>
        <v>13772.717698109969</v>
      </c>
      <c r="V8" s="8">
        <f>GIC!V$2</f>
        <v>13297.644221151866</v>
      </c>
      <c r="W8" s="8">
        <f>GIC!W$2</f>
        <v>12094.835760581611</v>
      </c>
      <c r="X8" s="8">
        <f>GIC!X$2</f>
        <v>12307.851668806832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76.098960000000019</v>
      </c>
      <c r="D9" s="10">
        <f>INTAVI!D$2</f>
        <v>82.440539999999999</v>
      </c>
      <c r="E9" s="10">
        <f>INTAVI!E$2</f>
        <v>88.782120000000035</v>
      </c>
      <c r="F9" s="10">
        <f>INTAVI!F$2</f>
        <v>79.269749999999988</v>
      </c>
      <c r="G9" s="10">
        <f>INTAVI!G$2</f>
        <v>60.245009999999986</v>
      </c>
      <c r="H9" s="10">
        <f>INTAVI!H$2</f>
        <v>69.757379999999984</v>
      </c>
      <c r="I9" s="10">
        <f>INTAVI!I$2</f>
        <v>76.098960000000019</v>
      </c>
      <c r="J9" s="10">
        <f>INTAVI!J$2</f>
        <v>97.046363520000014</v>
      </c>
      <c r="K9" s="10">
        <f>INTAVI!K$2</f>
        <v>106.43785524000002</v>
      </c>
      <c r="L9" s="10">
        <f>INTAVI!L$2</f>
        <v>84.524202000000002</v>
      </c>
      <c r="M9" s="10">
        <f>INTAVI!M$2</f>
        <v>84.524202000000017</v>
      </c>
      <c r="N9" s="10">
        <f>INTAVI!N$2</f>
        <v>72.002040480000034</v>
      </c>
      <c r="O9" s="10">
        <f>INTAVI!O$2</f>
        <v>72.002040480000019</v>
      </c>
      <c r="P9" s="10">
        <f>INTAVI!P$2</f>
        <v>78.263121240000004</v>
      </c>
      <c r="Q9" s="10">
        <f>INTAVI!Q$2</f>
        <v>78.26312123999999</v>
      </c>
      <c r="R9" s="10">
        <f>INTAVI!R$2</f>
        <v>78.26312123999999</v>
      </c>
      <c r="S9" s="10">
        <f>INTAVI!S$2</f>
        <v>65.740959720000006</v>
      </c>
      <c r="T9" s="10">
        <f>INTAVI!T$2</f>
        <v>79.361897039999974</v>
      </c>
      <c r="U9" s="10">
        <f>INTAVI!U$2</f>
        <v>107.01066816000002</v>
      </c>
      <c r="V9" s="10">
        <f>INTAVI!V$2</f>
        <v>82.78350300000001</v>
      </c>
      <c r="W9" s="10">
        <f>INTAVI!W$2</f>
        <v>29.943387720000008</v>
      </c>
      <c r="X9" s="10">
        <f>INTAVI!X$2</f>
        <v>32.188048199999997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44.073805847312087</v>
      </c>
      <c r="D10" s="12">
        <f>INTAVI_PA_IN!D$2</f>
        <v>47.821485825106699</v>
      </c>
      <c r="E10" s="12">
        <f>INTAVI_PA_IN!E$2</f>
        <v>51.555334260320436</v>
      </c>
      <c r="F10" s="12">
        <f>INTAVI_PA_IN!F$2</f>
        <v>45.940791883152109</v>
      </c>
      <c r="G10" s="12">
        <f>INTAVI_PA_IN!G$2</f>
        <v>34.733319441943046</v>
      </c>
      <c r="H10" s="12">
        <f>INTAVI_PA_IN!H$2</f>
        <v>40.923470247843134</v>
      </c>
      <c r="I10" s="12">
        <f>INTAVI_PA_IN!I$2</f>
        <v>45.704005810219385</v>
      </c>
      <c r="J10" s="12">
        <f>INTAVI_PA_IN!J$2</f>
        <v>57.463723514577531</v>
      </c>
      <c r="K10" s="12">
        <f>INTAVI_PA_IN!K$2</f>
        <v>63.273445667645881</v>
      </c>
      <c r="L10" s="12">
        <f>INTAVI_PA_IN!L$2</f>
        <v>48.925074739006909</v>
      </c>
      <c r="M10" s="12">
        <f>INTAVI_PA_IN!M$2</f>
        <v>48.002161050095467</v>
      </c>
      <c r="N10" s="12">
        <f>INTAVI_PA_IN!N$2</f>
        <v>40.747918490401965</v>
      </c>
      <c r="O10" s="12">
        <f>INTAVI_PA_IN!O$2</f>
        <v>40.090125585459937</v>
      </c>
      <c r="P10" s="12">
        <f>INTAVI_PA_IN!P$2</f>
        <v>43.870240572012726</v>
      </c>
      <c r="Q10" s="12">
        <f>INTAVI_PA_IN!Q$2</f>
        <v>44.057506324498725</v>
      </c>
      <c r="R10" s="12">
        <f>INTAVI_PA_IN!R$2</f>
        <v>44.640612930009006</v>
      </c>
      <c r="S10" s="12">
        <f>INTAVI_PA_IN!S$2</f>
        <v>38.655763308272334</v>
      </c>
      <c r="T10" s="12">
        <f>INTAVI_PA_IN!T$2</f>
        <v>47.92244804731574</v>
      </c>
      <c r="U10" s="12">
        <f>INTAVI_PA_IN!U$2</f>
        <v>64.428683576890407</v>
      </c>
      <c r="V10" s="12">
        <f>INTAVI_PA_IN!V$2</f>
        <v>48.662684885548749</v>
      </c>
      <c r="W10" s="12">
        <f>INTAVI_PA_IN!W$2</f>
        <v>14.386255216798475</v>
      </c>
      <c r="X10" s="12">
        <f>INTAVI_PA_IN!X$2</f>
        <v>16.71626047522329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30.993768651813696</v>
      </c>
      <c r="D11" s="12">
        <f>INTAVI_PA_EX!D$2</f>
        <v>33.636321099276962</v>
      </c>
      <c r="E11" s="12">
        <f>INTAVI_PA_EX!E$2</f>
        <v>36.256467771618823</v>
      </c>
      <c r="F11" s="12">
        <f>INTAVI_PA_EX!F$2</f>
        <v>32.304394763700756</v>
      </c>
      <c r="G11" s="12">
        <f>INTAVI_PA_EX!G$2</f>
        <v>24.424396444918568</v>
      </c>
      <c r="H11" s="12">
        <f>INTAVI_PA_EX!H$2</f>
        <v>27.70431150333852</v>
      </c>
      <c r="I11" s="12">
        <f>INTAVI_PA_EX!I$2</f>
        <v>29.089280494084484</v>
      </c>
      <c r="J11" s="12">
        <f>INTAVI_PA_EX!J$2</f>
        <v>35.872017523800544</v>
      </c>
      <c r="K11" s="12">
        <f>INTAVI_PA_EX!K$2</f>
        <v>41.68042689818904</v>
      </c>
      <c r="L11" s="12">
        <f>INTAVI_PA_EX!L$2</f>
        <v>34.912440765758483</v>
      </c>
      <c r="M11" s="12">
        <f>INTAVI_PA_EX!M$2</f>
        <v>35.472717563075513</v>
      </c>
      <c r="N11" s="12">
        <f>INTAVI_PA_EX!N$2</f>
        <v>30.369747977652494</v>
      </c>
      <c r="O11" s="12">
        <f>INTAVI_PA_EX!O$2</f>
        <v>30.857456882983307</v>
      </c>
      <c r="P11" s="12">
        <f>INTAVI_PA_EX!P$2</f>
        <v>33.222951720921237</v>
      </c>
      <c r="Q11" s="12">
        <f>INTAVI_PA_EX!Q$2</f>
        <v>33.157207855159207</v>
      </c>
      <c r="R11" s="12">
        <f>INTAVI_PA_EX!R$2</f>
        <v>32.478460896227631</v>
      </c>
      <c r="S11" s="12">
        <f>INTAVI_PA_EX!S$2</f>
        <v>26.24704708626863</v>
      </c>
      <c r="T11" s="12">
        <f>INTAVI_PA_EX!T$2</f>
        <v>30.033966362299008</v>
      </c>
      <c r="U11" s="12">
        <f>INTAVI_PA_EX!U$2</f>
        <v>40.969169812583125</v>
      </c>
      <c r="V11" s="12">
        <f>INTAVI_PA_EX!V$2</f>
        <v>32.985371344347428</v>
      </c>
      <c r="W11" s="12">
        <f>INTAVI_PA_EX!W$2</f>
        <v>13.617065943384651</v>
      </c>
      <c r="X11" s="12">
        <f>INTAVI_PA_EX!X$2</f>
        <v>13.537849752277912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0.54560983380850903</v>
      </c>
      <c r="D12" s="12">
        <f>INTAVI_FR_IN!D$2</f>
        <v>0.47230524466712648</v>
      </c>
      <c r="E12" s="12">
        <f>INTAVI_FR_IN!E$2</f>
        <v>0.411282976489247</v>
      </c>
      <c r="F12" s="12">
        <f>INTAVI_FR_IN!F$2</f>
        <v>0.34605017658062254</v>
      </c>
      <c r="G12" s="12">
        <f>INTAVI_FR_IN!G$2</f>
        <v>0.34075745883981462</v>
      </c>
      <c r="H12" s="12">
        <f>INTAVI_FR_IN!H$2</f>
        <v>0.38891917565311779</v>
      </c>
      <c r="I12" s="12">
        <f>INTAVI_FR_IN!I$2</f>
        <v>0.8299657542626806</v>
      </c>
      <c r="J12" s="12">
        <f>INTAVI_FR_IN!J$2</f>
        <v>3.379751327124362</v>
      </c>
      <c r="K12" s="12">
        <f>INTAVI_FR_IN!K$2</f>
        <v>1.2576366807102244</v>
      </c>
      <c r="L12" s="12">
        <f>INTAVI_FR_IN!L$2</f>
        <v>0.59032496498239051</v>
      </c>
      <c r="M12" s="12">
        <f>INTAVI_FR_IN!M$2</f>
        <v>0.96660395317881065</v>
      </c>
      <c r="N12" s="12">
        <f>INTAVI_FR_IN!N$2</f>
        <v>0.8089587601889584</v>
      </c>
      <c r="O12" s="12">
        <f>INTAVI_FR_IN!O$2</f>
        <v>0.98350965877396634</v>
      </c>
      <c r="P12" s="12">
        <f>INTAVI_FR_IN!P$2</f>
        <v>1.0958772589947126</v>
      </c>
      <c r="Q12" s="12">
        <f>INTAVI_FR_IN!Q$2</f>
        <v>0.97960840474483857</v>
      </c>
      <c r="R12" s="12">
        <f>INTAVI_FR_IN!R$2</f>
        <v>1.107824555415837</v>
      </c>
      <c r="S12" s="12">
        <f>INTAVI_FR_IN!S$2</f>
        <v>0.80405239688536978</v>
      </c>
      <c r="T12" s="12">
        <f>INTAVI_FR_IN!T$2</f>
        <v>1.3335461786738605</v>
      </c>
      <c r="U12" s="12">
        <f>INTAVI_FR_IN!U$2</f>
        <v>1.5132909087681323</v>
      </c>
      <c r="V12" s="12">
        <f>INTAVI_FR_IN!V$2</f>
        <v>1.05191923189929</v>
      </c>
      <c r="W12" s="12">
        <f>INTAVI_FR_IN!W$2</f>
        <v>1.753096836104356</v>
      </c>
      <c r="X12" s="12">
        <f>INTAVI_FR_IN!X$2</f>
        <v>1.7753692098739864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0.48577566706572023</v>
      </c>
      <c r="D13" s="12">
        <f>INTAVI_FR_EX!D$2</f>
        <v>0.51042783094921262</v>
      </c>
      <c r="E13" s="12">
        <f>INTAVI_FR_EX!E$2</f>
        <v>0.55903499157152714</v>
      </c>
      <c r="F13" s="12">
        <f>INTAVI_FR_EX!F$2</f>
        <v>0.67851317656650467</v>
      </c>
      <c r="G13" s="12">
        <f>INTAVI_FR_EX!G$2</f>
        <v>0.74653665429855731</v>
      </c>
      <c r="H13" s="12">
        <f>INTAVI_FR_EX!H$2</f>
        <v>0.74067907316520964</v>
      </c>
      <c r="I13" s="12">
        <f>INTAVI_FR_EX!I$2</f>
        <v>0.47570794143345085</v>
      </c>
      <c r="J13" s="12">
        <f>INTAVI_FR_EX!J$2</f>
        <v>0.33087115449757082</v>
      </c>
      <c r="K13" s="12">
        <f>INTAVI_FR_EX!K$2</f>
        <v>0.22634599345487599</v>
      </c>
      <c r="L13" s="12">
        <f>INTAVI_FR_EX!L$2</f>
        <v>9.6361530252230196E-2</v>
      </c>
      <c r="M13" s="12">
        <f>INTAVI_FR_EX!M$2</f>
        <v>8.2719433650246754E-2</v>
      </c>
      <c r="N13" s="12">
        <f>INTAVI_FR_EX!N$2</f>
        <v>7.5415251756603491E-2</v>
      </c>
      <c r="O13" s="12">
        <f>INTAVI_FR_EX!O$2</f>
        <v>7.094835278280015E-2</v>
      </c>
      <c r="P13" s="12">
        <f>INTAVI_FR_EX!P$2</f>
        <v>7.4051688071323604E-2</v>
      </c>
      <c r="Q13" s="12">
        <f>INTAVI_FR_EX!Q$2</f>
        <v>6.8798655597221203E-2</v>
      </c>
      <c r="R13" s="12">
        <f>INTAVI_FR_EX!R$2</f>
        <v>3.6222858347519989E-2</v>
      </c>
      <c r="S13" s="12">
        <f>INTAVI_FR_EX!S$2</f>
        <v>3.4096928573676188E-2</v>
      </c>
      <c r="T13" s="12">
        <f>INTAVI_FR_EX!T$2</f>
        <v>7.1936451711367463E-2</v>
      </c>
      <c r="U13" s="12">
        <f>INTAVI_FR_EX!U$2</f>
        <v>9.9523861758350693E-2</v>
      </c>
      <c r="V13" s="12">
        <f>INTAVI_FR_EX!V$2</f>
        <v>8.3527538204541729E-2</v>
      </c>
      <c r="W13" s="12">
        <f>INTAVI_FR_EX!W$2</f>
        <v>0.18696972371252679</v>
      </c>
      <c r="X13" s="12">
        <f>INTAVI_FR_EX!X$2</f>
        <v>0.15856876262481134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14040.954166766625</v>
      </c>
      <c r="D14" s="8">
        <f>NRGSUP!D$2</f>
        <v>14929.970720539381</v>
      </c>
      <c r="E14" s="8">
        <f>NRGSUP!E$2</f>
        <v>15385.632818643528</v>
      </c>
      <c r="F14" s="8">
        <f>NRGSUP!F$2</f>
        <v>15201.501523724892</v>
      </c>
      <c r="G14" s="8">
        <f>NRGSUP!G$2</f>
        <v>15464.44166351373</v>
      </c>
      <c r="H14" s="8">
        <f>NRGSUP!H$2</f>
        <v>15741.790219007995</v>
      </c>
      <c r="I14" s="8">
        <f>NRGSUP!I$2</f>
        <v>15941.099455100606</v>
      </c>
      <c r="J14" s="8">
        <f>NRGSUP!J$2</f>
        <v>16023.967767360336</v>
      </c>
      <c r="K14" s="8">
        <f>NRGSUP!K$2</f>
        <v>17001.979970197572</v>
      </c>
      <c r="L14" s="8">
        <f>NRGSUP!L$2</f>
        <v>15269.010447852505</v>
      </c>
      <c r="M14" s="8">
        <f>NRGSUP!M$2</f>
        <v>15570.83906282277</v>
      </c>
      <c r="N14" s="8">
        <f>NRGSUP!N$2</f>
        <v>15520.077658866294</v>
      </c>
      <c r="O14" s="8">
        <f>NRGSUP!O$2</f>
        <v>14913.94906267246</v>
      </c>
      <c r="P14" s="8">
        <f>NRGSUP!P$2</f>
        <v>14207.940740525228</v>
      </c>
      <c r="Q14" s="8">
        <f>NRGSUP!Q$2</f>
        <v>12790.075478735967</v>
      </c>
      <c r="R14" s="8">
        <f>NRGSUP!R$2</f>
        <v>12829.057495348598</v>
      </c>
      <c r="S14" s="8">
        <f>NRGSUP!S$2</f>
        <v>13650.862050028807</v>
      </c>
      <c r="T14" s="8">
        <f>NRGSUP!T$2</f>
        <v>13768.173594968175</v>
      </c>
      <c r="U14" s="8">
        <f>NRGSUP!U$2</f>
        <v>13665.707029949968</v>
      </c>
      <c r="V14" s="8">
        <f>NRGSUP!V$2</f>
        <v>13214.860718151866</v>
      </c>
      <c r="W14" s="8">
        <f>NRGSUP!W$2</f>
        <v>12064.89237286161</v>
      </c>
      <c r="X14" s="8">
        <f>NRGSUP!X$2</f>
        <v>12275.663620606832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5514.7204140882786</v>
      </c>
      <c r="D15" s="10">
        <f>TI_EHG_E!D$2</f>
        <v>6129.3178826736939</v>
      </c>
      <c r="E15" s="10">
        <f>TI_EHG_E!E$2</f>
        <v>6695.3071293531602</v>
      </c>
      <c r="F15" s="10">
        <f>TI_EHG_E!F$2</f>
        <v>6329.3035896316042</v>
      </c>
      <c r="G15" s="10">
        <f>TI_EHG_E!G$2</f>
        <v>6406.227522953729</v>
      </c>
      <c r="H15" s="10">
        <f>TI_EHG_E!H$2</f>
        <v>6528.9905222879988</v>
      </c>
      <c r="I15" s="10">
        <f>TI_EHG_E!I$2</f>
        <v>6584.6618481806054</v>
      </c>
      <c r="J15" s="10">
        <f>TI_EHG_E!J$2</f>
        <v>6820.3130598003327</v>
      </c>
      <c r="K15" s="10">
        <f>TI_EHG_E!K$2</f>
        <v>6596.3791466775683</v>
      </c>
      <c r="L15" s="10">
        <f>TI_EHG_E!L$2</f>
        <v>6273.1294772525071</v>
      </c>
      <c r="M15" s="10">
        <f>TI_EHG_E!M$2</f>
        <v>6354.1671474423501</v>
      </c>
      <c r="N15" s="10">
        <f>TI_EHG_E!N$2</f>
        <v>6415.5411240992007</v>
      </c>
      <c r="O15" s="10">
        <f>TI_EHG_E!O$2</f>
        <v>6121.7083642243806</v>
      </c>
      <c r="P15" s="10">
        <f>TI_EHG_E!P$2</f>
        <v>5842.0548993878892</v>
      </c>
      <c r="Q15" s="10">
        <f>TI_EHG_E!Q$2</f>
        <v>4621.489929146197</v>
      </c>
      <c r="R15" s="10">
        <f>TI_EHG_E!R$2</f>
        <v>4631.5993867625903</v>
      </c>
      <c r="S15" s="10">
        <f>TI_EHG_E!S$2</f>
        <v>4998.361492675208</v>
      </c>
      <c r="T15" s="10">
        <f>TI_EHG_E!T$2</f>
        <v>4991.1562833681783</v>
      </c>
      <c r="U15" s="10">
        <f>TI_EHG_E!U$2</f>
        <v>4858.9043313899656</v>
      </c>
      <c r="V15" s="10">
        <f>TI_EHG_E!V$2</f>
        <v>4644.9978143918652</v>
      </c>
      <c r="W15" s="10">
        <f>TI_EHG_E!W$2</f>
        <v>4598.4536593016073</v>
      </c>
      <c r="X15" s="10">
        <f>TI_EHG_E!X$2</f>
        <v>4265.6124007668341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624.20253706069968</v>
      </c>
      <c r="D16" s="12">
        <f>TI_EHG_E_E!D$2</f>
        <v>737.41681765665271</v>
      </c>
      <c r="E16" s="12">
        <f>TI_EHG_E_E!E$2</f>
        <v>749.67211583791652</v>
      </c>
      <c r="F16" s="12">
        <f>TI_EHG_E_E!F$2</f>
        <v>770.2958908609229</v>
      </c>
      <c r="G16" s="12">
        <f>TI_EHG_E_E!G$2</f>
        <v>687.72972846500409</v>
      </c>
      <c r="H16" s="12">
        <f>TI_EHG_E_E!H$2</f>
        <v>684.20946034799965</v>
      </c>
      <c r="I16" s="12">
        <f>TI_EHG_E_E!I$2</f>
        <v>799.76466115890219</v>
      </c>
      <c r="J16" s="12">
        <f>TI_EHG_E_E!J$2</f>
        <v>781.03229730966461</v>
      </c>
      <c r="K16" s="12">
        <f>TI_EHG_E_E!K$2</f>
        <v>678.18201391912544</v>
      </c>
      <c r="L16" s="12">
        <f>TI_EHG_E_E!L$2</f>
        <v>737.78142376440371</v>
      </c>
      <c r="M16" s="12">
        <f>TI_EHG_E_E!M$2</f>
        <v>528.55773870015753</v>
      </c>
      <c r="N16" s="12">
        <f>TI_EHG_E_E!N$2</f>
        <v>722.68502996771417</v>
      </c>
      <c r="O16" s="12">
        <f>TI_EHG_E_E!O$2</f>
        <v>603.64494480475116</v>
      </c>
      <c r="P16" s="12">
        <f>TI_EHG_E_E!P$2</f>
        <v>547.24033475321721</v>
      </c>
      <c r="Q16" s="12">
        <f>TI_EHG_E_E!Q$2</f>
        <v>125.20024363007684</v>
      </c>
      <c r="R16" s="12">
        <f>TI_EHG_E_E!R$2</f>
        <v>8.7104710799999996</v>
      </c>
      <c r="S16" s="12">
        <f>TI_EHG_E_E!S$2</f>
        <v>6.5898910799999992</v>
      </c>
      <c r="T16" s="12">
        <f>TI_EHG_E_E!T$2</f>
        <v>10.800444960000002</v>
      </c>
      <c r="U16" s="12">
        <f>TI_EHG_E_E!U$2</f>
        <v>10.361772720000001</v>
      </c>
      <c r="V16" s="12">
        <f>TI_EHG_E_E!V$2</f>
        <v>15.49163124</v>
      </c>
      <c r="W16" s="12">
        <f>TI_EHG_E_E!W$2</f>
        <v>29.833153200000012</v>
      </c>
      <c r="X16" s="12">
        <f>TI_EHG_E_E!X$2</f>
        <v>54.034927199999998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4717.3329405475779</v>
      </c>
      <c r="D17" s="12">
        <f>TI_EHG_CHP_E!D$2</f>
        <v>5229.428910257041</v>
      </c>
      <c r="E17" s="12">
        <f>TI_EHG_CHP_E!E$2</f>
        <v>5775.6445640352431</v>
      </c>
      <c r="F17" s="12">
        <f>TI_EHG_CHP_E!F$2</f>
        <v>5372.2906950506804</v>
      </c>
      <c r="G17" s="12">
        <f>TI_EHG_CHP_E!G$2</f>
        <v>5552.5308712087235</v>
      </c>
      <c r="H17" s="12">
        <f>TI_EHG_CHP_E!H$2</f>
        <v>5647.850005979999</v>
      </c>
      <c r="I17" s="12">
        <f>TI_EHG_CHP_E!I$2</f>
        <v>5623.0689217817035</v>
      </c>
      <c r="J17" s="12">
        <f>TI_EHG_CHP_E!J$2</f>
        <v>5917.2979639706691</v>
      </c>
      <c r="K17" s="12">
        <f>TI_EHG_CHP_E!K$2</f>
        <v>5804.1923557984419</v>
      </c>
      <c r="L17" s="12">
        <f>TI_EHG_CHP_E!L$2</f>
        <v>5422.8390178481031</v>
      </c>
      <c r="M17" s="12">
        <f>TI_EHG_CHP_E!M$2</f>
        <v>5707.8121876621935</v>
      </c>
      <c r="N17" s="12">
        <f>TI_EHG_CHP_E!N$2</f>
        <v>5564.5064630514871</v>
      </c>
      <c r="O17" s="12">
        <f>TI_EHG_CHP_E!O$2</f>
        <v>5395.8471104996297</v>
      </c>
      <c r="P17" s="12">
        <f>TI_EHG_CHP_E!P$2</f>
        <v>5181.7643615146717</v>
      </c>
      <c r="Q17" s="12">
        <f>TI_EHG_CHP_E!Q$2</f>
        <v>4393.36127743612</v>
      </c>
      <c r="R17" s="12">
        <f>TI_EHG_CHP_E!R$2</f>
        <v>4533.6295086425898</v>
      </c>
      <c r="S17" s="12">
        <f>TI_EHG_CHP_E!S$2</f>
        <v>4915.5491428752075</v>
      </c>
      <c r="T17" s="12">
        <f>TI_EHG_CHP_E!T$2</f>
        <v>4881.9749289681777</v>
      </c>
      <c r="U17" s="12">
        <f>TI_EHG_CHP_E!U$2</f>
        <v>4764.1390527899648</v>
      </c>
      <c r="V17" s="12">
        <f>TI_EHG_CHP_E!V$2</f>
        <v>4541.7665624318643</v>
      </c>
      <c r="W17" s="12">
        <f>TI_EHG_CHP_E!W$2</f>
        <v>4477.5007427816072</v>
      </c>
      <c r="X17" s="12">
        <f>TI_EHG_CHP_E!X$2</f>
        <v>4087.6759700868342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173.18493648</v>
      </c>
      <c r="D18" s="12">
        <f>TI_EHG_H_E!D$2</f>
        <v>162.47215476</v>
      </c>
      <c r="E18" s="12">
        <f>TI_EHG_H_E!E$2</f>
        <v>169.99044948000002</v>
      </c>
      <c r="F18" s="12">
        <f>TI_EHG_H_E!F$2</f>
        <v>186.71700371999998</v>
      </c>
      <c r="G18" s="12">
        <f>TI_EHG_H_E!G$2</f>
        <v>165.96692328</v>
      </c>
      <c r="H18" s="12">
        <f>TI_EHG_H_E!H$2</f>
        <v>196.93105596000001</v>
      </c>
      <c r="I18" s="12">
        <f>TI_EHG_H_E!I$2</f>
        <v>161.82826524000001</v>
      </c>
      <c r="J18" s="12">
        <f>TI_EHG_H_E!J$2</f>
        <v>121.98279852000002</v>
      </c>
      <c r="K18" s="12">
        <f>TI_EHG_H_E!K$2</f>
        <v>114.00477695999999</v>
      </c>
      <c r="L18" s="12">
        <f>TI_EHG_H_E!L$2</f>
        <v>112.50903564000001</v>
      </c>
      <c r="M18" s="12">
        <f>TI_EHG_H_E!M$2</f>
        <v>117.79722108000001</v>
      </c>
      <c r="N18" s="12">
        <f>TI_EHG_H_E!N$2</f>
        <v>128.34963107999999</v>
      </c>
      <c r="O18" s="12">
        <f>TI_EHG_H_E!O$2</f>
        <v>122.21630891999999</v>
      </c>
      <c r="P18" s="12">
        <f>TI_EHG_H_E!P$2</f>
        <v>113.05020312000001</v>
      </c>
      <c r="Q18" s="12">
        <f>TI_EHG_H_E!Q$2</f>
        <v>102.92840808</v>
      </c>
      <c r="R18" s="12">
        <f>TI_EHG_H_E!R$2</f>
        <v>89.259407039999999</v>
      </c>
      <c r="S18" s="12">
        <f>TI_EHG_H_E!S$2</f>
        <v>76.222458720000006</v>
      </c>
      <c r="T18" s="12">
        <f>TI_EHG_H_E!T$2</f>
        <v>98.380909440000011</v>
      </c>
      <c r="U18" s="12">
        <f>TI_EHG_H_E!U$2</f>
        <v>84.403505880000012</v>
      </c>
      <c r="V18" s="12">
        <f>TI_EHG_H_E!V$2</f>
        <v>87.739620719999991</v>
      </c>
      <c r="W18" s="12">
        <f>TI_EHG_H_E!W$2</f>
        <v>91.119763320000018</v>
      </c>
      <c r="X18" s="12">
        <f>TI_EHG_H_E!X$2</f>
        <v>123.90150348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71.012381759999982</v>
      </c>
      <c r="D19" s="8">
        <f>NRG_E!D$2</f>
        <v>12.117599999999999</v>
      </c>
      <c r="E19" s="8">
        <f>NRG_E!E$2</f>
        <v>12.117599999999999</v>
      </c>
      <c r="F19" s="8">
        <f>NRG_E!F$2</f>
        <v>10.047510000000001</v>
      </c>
      <c r="G19" s="8">
        <f>NRG_E!G$2</f>
        <v>10.148490000000001</v>
      </c>
      <c r="H19" s="8">
        <f>NRG_E!H$2</f>
        <v>8.0783999999999985</v>
      </c>
      <c r="I19" s="8">
        <f>NRG_E!I$2</f>
        <v>8.0783999999999985</v>
      </c>
      <c r="J19" s="8">
        <f>NRG_E!J$2</f>
        <v>6.0587999999999997</v>
      </c>
      <c r="K19" s="8">
        <f>NRG_E!K$2</f>
        <v>6.0587999999999997</v>
      </c>
      <c r="L19" s="8">
        <f>NRG_E!L$2</f>
        <v>6.0587999999999997</v>
      </c>
      <c r="M19" s="8">
        <f>NRG_E!M$2</f>
        <v>14.08671</v>
      </c>
      <c r="N19" s="8">
        <f>NRG_E!N$2</f>
        <v>4.039200000000001</v>
      </c>
      <c r="O19" s="8">
        <f>NRG_E!O$2</f>
        <v>4.039200000000001</v>
      </c>
      <c r="P19" s="8">
        <f>NRG_E!P$2</f>
        <v>6.0587999999999997</v>
      </c>
      <c r="Q19" s="8">
        <f>NRG_E!Q$2</f>
        <v>6.0587999999999997</v>
      </c>
      <c r="R19" s="8">
        <f>NRG_E!R$2</f>
        <v>6.0587999999999997</v>
      </c>
      <c r="S19" s="8">
        <f>NRG_E!S$2</f>
        <v>0.15147000000000002</v>
      </c>
      <c r="T19" s="8">
        <f>NRG_E!T$2</f>
        <v>0.7337120399999999</v>
      </c>
      <c r="U19" s="8">
        <f>NRG_E!U$2</f>
        <v>2.1142868400000001</v>
      </c>
      <c r="V19" s="8">
        <f>NRG_E!V$2</f>
        <v>1.9233223200000003</v>
      </c>
      <c r="W19" s="8">
        <f>NRG_E!W$2</f>
        <v>2.1274585199999998</v>
      </c>
      <c r="X19" s="8">
        <f>NRG_E!X$2</f>
        <v>2.06818488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0.68503967999999993</v>
      </c>
      <c r="U20" s="12">
        <f>NRG_CM_E!U$2</f>
        <v>2.02017348</v>
      </c>
      <c r="V20" s="12">
        <f>NRG_CM_E!V$2</f>
        <v>1.8467794800000001</v>
      </c>
      <c r="W20" s="12">
        <f>NRG_CM_E!W$2</f>
        <v>2.00123352</v>
      </c>
      <c r="X20" s="12">
        <f>NRG_CM_E!X$2</f>
        <v>1.94761476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14.18769</v>
      </c>
      <c r="D21" s="12">
        <f>NRG_OIL_NG_E!D$2</f>
        <v>12.117599999999999</v>
      </c>
      <c r="E21" s="12">
        <f>NRG_OIL_NG_E!E$2</f>
        <v>12.117599999999999</v>
      </c>
      <c r="F21" s="12">
        <f>NRG_OIL_NG_E!F$2</f>
        <v>10.047510000000001</v>
      </c>
      <c r="G21" s="12">
        <f>NRG_OIL_NG_E!G$2</f>
        <v>10.148490000000001</v>
      </c>
      <c r="H21" s="12">
        <f>NRG_OIL_NG_E!H$2</f>
        <v>8.0783999999999985</v>
      </c>
      <c r="I21" s="12">
        <f>NRG_OIL_NG_E!I$2</f>
        <v>8.0783999999999985</v>
      </c>
      <c r="J21" s="12">
        <f>NRG_OIL_NG_E!J$2</f>
        <v>6.0587999999999997</v>
      </c>
      <c r="K21" s="12">
        <f>NRG_OIL_NG_E!K$2</f>
        <v>6.0587999999999997</v>
      </c>
      <c r="L21" s="12">
        <f>NRG_OIL_NG_E!L$2</f>
        <v>6.0587999999999997</v>
      </c>
      <c r="M21" s="12">
        <f>NRG_OIL_NG_E!M$2</f>
        <v>14.08671</v>
      </c>
      <c r="N21" s="12">
        <f>NRG_OIL_NG_E!N$2</f>
        <v>4.039200000000001</v>
      </c>
      <c r="O21" s="12">
        <f>NRG_OIL_NG_E!O$2</f>
        <v>4.039200000000001</v>
      </c>
      <c r="P21" s="12">
        <f>NRG_OIL_NG_E!P$2</f>
        <v>6.0587999999999997</v>
      </c>
      <c r="Q21" s="12">
        <f>NRG_OIL_NG_E!Q$2</f>
        <v>6.0587999999999997</v>
      </c>
      <c r="R21" s="12">
        <f>NRG_OIL_NG_E!R$2</f>
        <v>6.0587999999999997</v>
      </c>
      <c r="S21" s="12">
        <f>NRG_OIL_NG_E!S$2</f>
        <v>0.15147000000000002</v>
      </c>
      <c r="T21" s="12">
        <f>NRG_OIL_NG_E!T$2</f>
        <v>4.8672360000000012E-2</v>
      </c>
      <c r="U21" s="12">
        <f>NRG_OIL_NG_E!U$2</f>
        <v>9.4113360000000007E-2</v>
      </c>
      <c r="V21" s="12">
        <f>NRG_OIL_NG_E!V$2</f>
        <v>7.6542840000000015E-2</v>
      </c>
      <c r="W21" s="12">
        <f>NRG_OIL_NG_E!W$2</f>
        <v>0.126225</v>
      </c>
      <c r="X21" s="12">
        <f>NRG_OIL_NG_E!X$2</f>
        <v>0.12057012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56.824691759999986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8455.2213709183488</v>
      </c>
      <c r="D35" s="8">
        <f>FC_E!D$2</f>
        <v>8788.535237865688</v>
      </c>
      <c r="E35" s="8">
        <f>FC_E!E$2</f>
        <v>8678.2080892903705</v>
      </c>
      <c r="F35" s="8">
        <f>FC_E!F$2</f>
        <v>8862.1504240932882</v>
      </c>
      <c r="G35" s="8">
        <f>FC_E!G$2</f>
        <v>9048.06565056</v>
      </c>
      <c r="H35" s="8">
        <f>FC_E!H$2</f>
        <v>9204.7212967199976</v>
      </c>
      <c r="I35" s="8">
        <f>FC_E!I$2</f>
        <v>9348.3592069199985</v>
      </c>
      <c r="J35" s="8">
        <f>FC_E!J$2</f>
        <v>9197.5959075600022</v>
      </c>
      <c r="K35" s="8">
        <f>FC_E!K$2</f>
        <v>10399.542023520002</v>
      </c>
      <c r="L35" s="8">
        <f>FC_E!L$2</f>
        <v>8989.8221706000004</v>
      </c>
      <c r="M35" s="8">
        <f>FC_E!M$2</f>
        <v>9202.5852053804192</v>
      </c>
      <c r="N35" s="8">
        <f>FC_E!N$2</f>
        <v>9100.4973347670893</v>
      </c>
      <c r="O35" s="8">
        <f>FC_E!O$2</f>
        <v>8788.2014984480793</v>
      </c>
      <c r="P35" s="8">
        <f>FC_E!P$2</f>
        <v>8359.827041137336</v>
      </c>
      <c r="Q35" s="8">
        <f>FC_E!Q$2</f>
        <v>8162.5267495897715</v>
      </c>
      <c r="R35" s="8">
        <f>FC_E!R$2</f>
        <v>8191.3993085860066</v>
      </c>
      <c r="S35" s="8">
        <f>FC_E!S$2</f>
        <v>8652.3490873535975</v>
      </c>
      <c r="T35" s="8">
        <f>FC_E!T$2</f>
        <v>8776.283599559998</v>
      </c>
      <c r="U35" s="8">
        <f>FC_E!U$2</f>
        <v>8804.6884117200007</v>
      </c>
      <c r="V35" s="8">
        <f>FC_E!V$2</f>
        <v>8567.9395814399995</v>
      </c>
      <c r="W35" s="8">
        <f>FC_E!W$2</f>
        <v>7464.3112550400019</v>
      </c>
      <c r="X35" s="8">
        <f>FC_E!X$2</f>
        <v>8007.9830349599979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2380.5543993480405</v>
      </c>
      <c r="D36" s="12">
        <f>FC_IND_E!D$2</f>
        <v>2112.6542028497552</v>
      </c>
      <c r="E36" s="12">
        <f>FC_IND_E!E$2</f>
        <v>1858.9030041693306</v>
      </c>
      <c r="F36" s="12">
        <f>FC_IND_E!F$2</f>
        <v>2157.2628175200002</v>
      </c>
      <c r="G36" s="12">
        <f>FC_IND_E!G$2</f>
        <v>2220.9290134800003</v>
      </c>
      <c r="H36" s="12">
        <f>FC_IND_E!H$2</f>
        <v>2375.2030354799999</v>
      </c>
      <c r="I36" s="12">
        <f>FC_IND_E!I$2</f>
        <v>2551.74623088</v>
      </c>
      <c r="J36" s="12">
        <f>FC_IND_E!J$2</f>
        <v>2278.8559061999999</v>
      </c>
      <c r="K36" s="12">
        <f>FC_IND_E!K$2</f>
        <v>2205.89847504</v>
      </c>
      <c r="L36" s="12">
        <f>FC_IND_E!L$2</f>
        <v>1878.1496271600001</v>
      </c>
      <c r="M36" s="12">
        <f>FC_IND_E!M$2</f>
        <v>1853.0982718604191</v>
      </c>
      <c r="N36" s="12">
        <f>FC_IND_E!N$2</f>
        <v>1696.9676784870903</v>
      </c>
      <c r="O36" s="12">
        <f>FC_IND_E!O$2</f>
        <v>1624.6241569280792</v>
      </c>
      <c r="P36" s="12">
        <f>FC_IND_E!P$2</f>
        <v>1622.2853901373364</v>
      </c>
      <c r="Q36" s="12">
        <f>FC_IND_E!Q$2</f>
        <v>1633.4135734297747</v>
      </c>
      <c r="R36" s="12">
        <f>FC_IND_E!R$2</f>
        <v>1596.5678758660029</v>
      </c>
      <c r="S36" s="12">
        <f>FC_IND_E!S$2</f>
        <v>1626.2606006736</v>
      </c>
      <c r="T36" s="12">
        <f>FC_IND_E!T$2</f>
        <v>1740.8469536400003</v>
      </c>
      <c r="U36" s="12">
        <f>FC_IND_E!U$2</f>
        <v>1858.3951999200001</v>
      </c>
      <c r="V36" s="12">
        <f>FC_IND_E!V$2</f>
        <v>1859.4966087600001</v>
      </c>
      <c r="W36" s="12">
        <f>FC_IND_E!W$2</f>
        <v>1778.1315644400001</v>
      </c>
      <c r="X36" s="12">
        <f>FC_IND_E!X$2</f>
        <v>1817.4602673599998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276.48396107999997</v>
      </c>
      <c r="D37" s="14">
        <f>FC_IND_IS_E!D$2</f>
        <v>169.94071044</v>
      </c>
      <c r="E37" s="14">
        <f>FC_IND_IS_E!E$2</f>
        <v>156.68746692000002</v>
      </c>
      <c r="F37" s="14">
        <f>FC_IND_IS_E!F$2</f>
        <v>176.79226811999999</v>
      </c>
      <c r="G37" s="14">
        <f>FC_IND_IS_E!G$2</f>
        <v>166.31980524000002</v>
      </c>
      <c r="H37" s="14">
        <f>FC_IND_IS_E!H$2</f>
        <v>212.95945799999998</v>
      </c>
      <c r="I37" s="14">
        <f>FC_IND_IS_E!I$2</f>
        <v>221.86169423999999</v>
      </c>
      <c r="J37" s="14">
        <f>FC_IND_IS_E!J$2</f>
        <v>204.58896708</v>
      </c>
      <c r="K37" s="14">
        <f>FC_IND_IS_E!K$2</f>
        <v>208.60098828</v>
      </c>
      <c r="L37" s="14">
        <f>FC_IND_IS_E!L$2</f>
        <v>159.05363688</v>
      </c>
      <c r="M37" s="14">
        <f>FC_IND_IS_E!M$2</f>
        <v>203.60521560000001</v>
      </c>
      <c r="N37" s="14">
        <f>FC_IND_IS_E!N$2</f>
        <v>196.96999008</v>
      </c>
      <c r="O37" s="14">
        <f>FC_IND_IS_E!O$2</f>
        <v>200.92693860000003</v>
      </c>
      <c r="P37" s="14">
        <f>FC_IND_IS_E!P$2</f>
        <v>199.96154759999999</v>
      </c>
      <c r="Q37" s="14">
        <f>FC_IND_IS_E!Q$2</f>
        <v>196.18229783999999</v>
      </c>
      <c r="R37" s="14">
        <f>FC_IND_IS_E!R$2</f>
        <v>193.16506032000001</v>
      </c>
      <c r="S37" s="14">
        <f>FC_IND_IS_E!S$2</f>
        <v>203.78915423999999</v>
      </c>
      <c r="T37" s="14">
        <f>FC_IND_IS_E!T$2</f>
        <v>216.84397980000003</v>
      </c>
      <c r="U37" s="14">
        <f>FC_IND_IS_E!U$2</f>
        <v>210.83880456000003</v>
      </c>
      <c r="V37" s="14">
        <f>FC_IND_IS_E!V$2</f>
        <v>218.23495560000001</v>
      </c>
      <c r="W37" s="14">
        <f>FC_IND_IS_E!W$2</f>
        <v>196.98854279999998</v>
      </c>
      <c r="X37" s="14">
        <f>FC_IND_IS_E!X$2</f>
        <v>212.34918276000002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276.48396107999997</v>
      </c>
      <c r="D39" s="16">
        <f>FC_IND_IS_EA_E!D$2</f>
        <v>169.94071044</v>
      </c>
      <c r="E39" s="16">
        <f>FC_IND_IS_EA_E!E$2</f>
        <v>156.68746692000002</v>
      </c>
      <c r="F39" s="16">
        <f>FC_IND_IS_EA_E!F$2</f>
        <v>176.79226811999999</v>
      </c>
      <c r="G39" s="16">
        <f>FC_IND_IS_EA_E!G$2</f>
        <v>166.31980524000002</v>
      </c>
      <c r="H39" s="16">
        <f>FC_IND_IS_EA_E!H$2</f>
        <v>212.95945799999998</v>
      </c>
      <c r="I39" s="16">
        <f>FC_IND_IS_EA_E!I$2</f>
        <v>221.86169423999999</v>
      </c>
      <c r="J39" s="16">
        <f>FC_IND_IS_EA_E!J$2</f>
        <v>204.58896708</v>
      </c>
      <c r="K39" s="16">
        <f>FC_IND_IS_EA_E!K$2</f>
        <v>208.60098828</v>
      </c>
      <c r="L39" s="16">
        <f>FC_IND_IS_EA_E!L$2</f>
        <v>159.05363688</v>
      </c>
      <c r="M39" s="16">
        <f>FC_IND_IS_EA_E!M$2</f>
        <v>203.60521560000001</v>
      </c>
      <c r="N39" s="16">
        <f>FC_IND_IS_EA_E!N$2</f>
        <v>196.96999008</v>
      </c>
      <c r="O39" s="16">
        <f>FC_IND_IS_EA_E!O$2</f>
        <v>200.92693860000003</v>
      </c>
      <c r="P39" s="16">
        <f>FC_IND_IS_EA_E!P$2</f>
        <v>199.96154759999999</v>
      </c>
      <c r="Q39" s="16">
        <f>FC_IND_IS_EA_E!Q$2</f>
        <v>196.18229783999999</v>
      </c>
      <c r="R39" s="16">
        <f>FC_IND_IS_EA_E!R$2</f>
        <v>193.16506032000001</v>
      </c>
      <c r="S39" s="16">
        <f>FC_IND_IS_EA_E!S$2</f>
        <v>203.78915423999999</v>
      </c>
      <c r="T39" s="16">
        <f>FC_IND_IS_EA_E!T$2</f>
        <v>216.84397980000003</v>
      </c>
      <c r="U39" s="16">
        <f>FC_IND_IS_EA_E!U$2</f>
        <v>210.83880456000003</v>
      </c>
      <c r="V39" s="16">
        <f>FC_IND_IS_EA_E!V$2</f>
        <v>218.23495560000001</v>
      </c>
      <c r="W39" s="16">
        <f>FC_IND_IS_EA_E!W$2</f>
        <v>196.98854279999998</v>
      </c>
      <c r="X39" s="16">
        <f>FC_IND_IS_EA_E!X$2</f>
        <v>212.34918276000002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44.230129560000002</v>
      </c>
      <c r="D40" s="14">
        <f>FC_IND_NFM_E!D$2</f>
        <v>48.168349559999996</v>
      </c>
      <c r="E40" s="14">
        <f>FC_IND_NFM_E!E$2</f>
        <v>43.366054320000011</v>
      </c>
      <c r="F40" s="14">
        <f>FC_IND_NFM_E!F$2</f>
        <v>55.438909560000006</v>
      </c>
      <c r="G40" s="14">
        <f>FC_IND_NFM_E!G$2</f>
        <v>58.064222520000001</v>
      </c>
      <c r="H40" s="14">
        <f>FC_IND_NFM_E!H$2</f>
        <v>57.108115800000007</v>
      </c>
      <c r="I40" s="14">
        <f>FC_IND_NFM_E!I$2</f>
        <v>66.332369880000016</v>
      </c>
      <c r="J40" s="14">
        <f>FC_IND_NFM_E!J$2</f>
        <v>85.865879519999993</v>
      </c>
      <c r="K40" s="14">
        <f>FC_IND_NFM_E!K$2</f>
        <v>97.851868319999994</v>
      </c>
      <c r="L40" s="14">
        <f>FC_IND_NFM_E!L$2</f>
        <v>112.24013532000001</v>
      </c>
      <c r="M40" s="14">
        <f>FC_IND_NFM_E!M$2</f>
        <v>84.408978599999983</v>
      </c>
      <c r="N40" s="14">
        <f>FC_IND_NFM_E!N$2</f>
        <v>87.41780172</v>
      </c>
      <c r="O40" s="14">
        <f>FC_IND_NFM_E!O$2</f>
        <v>92.376441</v>
      </c>
      <c r="P40" s="14">
        <f>FC_IND_NFM_E!P$2</f>
        <v>92.443259519999998</v>
      </c>
      <c r="Q40" s="14">
        <f>FC_IND_NFM_E!Q$2</f>
        <v>94.551829199999986</v>
      </c>
      <c r="R40" s="14">
        <f>FC_IND_NFM_E!R$2</f>
        <v>105.49687320000002</v>
      </c>
      <c r="S40" s="14">
        <f>FC_IND_NFM_E!S$2</f>
        <v>103.72871952000003</v>
      </c>
      <c r="T40" s="14">
        <f>FC_IND_NFM_E!T$2</f>
        <v>128.61190656000002</v>
      </c>
      <c r="U40" s="14">
        <f>FC_IND_NFM_E!U$2</f>
        <v>125.04485772000001</v>
      </c>
      <c r="V40" s="14">
        <f>FC_IND_NFM_E!V$2</f>
        <v>98.614788839999989</v>
      </c>
      <c r="W40" s="14">
        <f>FC_IND_NFM_E!W$2</f>
        <v>115.04145888000001</v>
      </c>
      <c r="X40" s="14">
        <f>FC_IND_NFM_E!X$2</f>
        <v>136.52587368000002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33.624069187253383</v>
      </c>
      <c r="D42" s="16">
        <f>FC_IND_NFM_PA_E!D$2</f>
        <v>26.186991159111344</v>
      </c>
      <c r="E42" s="16">
        <f>FC_IND_NFM_PA_E!E$2</f>
        <v>18.882804978218672</v>
      </c>
      <c r="F42" s="16">
        <f>FC_IND_NFM_PA_E!F$2</f>
        <v>27.118682119175979</v>
      </c>
      <c r="G42" s="16">
        <f>FC_IND_NFM_PA_E!G$2</f>
        <v>37.285332368858086</v>
      </c>
      <c r="H42" s="16">
        <f>FC_IND_NFM_PA_E!H$2</f>
        <v>49.34714214164844</v>
      </c>
      <c r="I42" s="16">
        <f>FC_IND_NFM_PA_E!I$2</f>
        <v>41.715784757965565</v>
      </c>
      <c r="J42" s="16">
        <f>FC_IND_NFM_PA_E!J$2</f>
        <v>36.59231344607538</v>
      </c>
      <c r="K42" s="16">
        <f>FC_IND_NFM_PA_E!K$2</f>
        <v>55.356095452551813</v>
      </c>
      <c r="L42" s="16">
        <f>FC_IND_NFM_PA_E!L$2</f>
        <v>25.846476975405665</v>
      </c>
      <c r="M42" s="16">
        <f>FC_IND_NFM_PA_E!M$2</f>
        <v>21.302200810571435</v>
      </c>
      <c r="N42" s="16">
        <f>FC_IND_NFM_PA_E!N$2</f>
        <v>68.676762013304028</v>
      </c>
      <c r="O42" s="16">
        <f>FC_IND_NFM_PA_E!O$2</f>
        <v>37.794879752210711</v>
      </c>
      <c r="P42" s="16">
        <f>FC_IND_NFM_PA_E!P$2</f>
        <v>42.301659454061074</v>
      </c>
      <c r="Q42" s="16">
        <f>FC_IND_NFM_PA_E!Q$2</f>
        <v>47.731996128573137</v>
      </c>
      <c r="R42" s="16">
        <f>FC_IND_NFM_PA_E!R$2</f>
        <v>51.922130560835988</v>
      </c>
      <c r="S42" s="16">
        <f>FC_IND_NFM_PA_E!S$2</f>
        <v>50.225639617918802</v>
      </c>
      <c r="T42" s="16">
        <f>FC_IND_NFM_PA_E!T$2</f>
        <v>53.402680525590867</v>
      </c>
      <c r="U42" s="16">
        <f>FC_IND_NFM_PA_E!U$2</f>
        <v>50.966172817119642</v>
      </c>
      <c r="V42" s="16">
        <f>FC_IND_NFM_PA_E!V$2</f>
        <v>32.834322033447172</v>
      </c>
      <c r="W42" s="16">
        <f>FC_IND_NFM_PA_E!W$2</f>
        <v>51.457253104936932</v>
      </c>
      <c r="X42" s="16">
        <f>FC_IND_NFM_PA_E!X$2</f>
        <v>71.404034164080286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4.7625648526410735</v>
      </c>
      <c r="J43" s="16">
        <f>FC_IND_NFM_SA_E!J$2</f>
        <v>4.6970362698846282</v>
      </c>
      <c r="K43" s="16">
        <f>FC_IND_NFM_SA_E!K$2</f>
        <v>6.7423335944929494</v>
      </c>
      <c r="L43" s="16">
        <f>FC_IND_NFM_SA_E!L$2</f>
        <v>3.6829026579565634</v>
      </c>
      <c r="M43" s="16">
        <f>FC_IND_NFM_SA_E!M$2</f>
        <v>5.2188196188065064</v>
      </c>
      <c r="N43" s="16">
        <f>FC_IND_NFM_SA_E!N$2</f>
        <v>6.5778260078246289</v>
      </c>
      <c r="O43" s="16">
        <f>FC_IND_NFM_SA_E!O$2</f>
        <v>4.835946607274245</v>
      </c>
      <c r="P43" s="16">
        <f>FC_IND_NFM_SA_E!P$2</f>
        <v>4.9902253216403452</v>
      </c>
      <c r="Q43" s="16">
        <f>FC_IND_NFM_SA_E!Q$2</f>
        <v>2.1671540633129824</v>
      </c>
      <c r="R43" s="16">
        <f>FC_IND_NFM_SA_E!R$2</f>
        <v>2.3877243380008943</v>
      </c>
      <c r="S43" s="16">
        <f>FC_IND_NFM_SA_E!S$2</f>
        <v>3.0670873920733639</v>
      </c>
      <c r="T43" s="16">
        <f>FC_IND_NFM_SA_E!T$2</f>
        <v>6.0410840207711312</v>
      </c>
      <c r="U43" s="16">
        <f>FC_IND_NFM_SA_E!U$2</f>
        <v>4.9892379331261782</v>
      </c>
      <c r="V43" s="16">
        <f>FC_IND_NFM_SA_E!V$2</f>
        <v>1.5428072662011947</v>
      </c>
      <c r="W43" s="16">
        <f>FC_IND_NFM_SA_E!W$2</f>
        <v>3.3664338323684699</v>
      </c>
      <c r="X43" s="16">
        <f>FC_IND_NFM_SA_E!X$2</f>
        <v>3.5670498427525885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10.606060372746615</v>
      </c>
      <c r="D44" s="16">
        <f>FC_IND_NFM_OM_E!D$2</f>
        <v>21.981358400888649</v>
      </c>
      <c r="E44" s="16">
        <f>FC_IND_NFM_OM_E!E$2</f>
        <v>24.483249341781338</v>
      </c>
      <c r="F44" s="16">
        <f>FC_IND_NFM_OM_E!F$2</f>
        <v>28.320227440824027</v>
      </c>
      <c r="G44" s="16">
        <f>FC_IND_NFM_OM_E!G$2</f>
        <v>20.778890151141916</v>
      </c>
      <c r="H44" s="16">
        <f>FC_IND_NFM_OM_E!H$2</f>
        <v>7.7609736583515625</v>
      </c>
      <c r="I44" s="16">
        <f>FC_IND_NFM_OM_E!I$2</f>
        <v>19.854020269393374</v>
      </c>
      <c r="J44" s="16">
        <f>FC_IND_NFM_OM_E!J$2</f>
        <v>44.576529804039986</v>
      </c>
      <c r="K44" s="16">
        <f>FC_IND_NFM_OM_E!K$2</f>
        <v>35.753439272955248</v>
      </c>
      <c r="L44" s="16">
        <f>FC_IND_NFM_OM_E!L$2</f>
        <v>82.710755686637782</v>
      </c>
      <c r="M44" s="16">
        <f>FC_IND_NFM_OM_E!M$2</f>
        <v>57.887958170622049</v>
      </c>
      <c r="N44" s="16">
        <f>FC_IND_NFM_OM_E!N$2</f>
        <v>12.163213698871353</v>
      </c>
      <c r="O44" s="16">
        <f>FC_IND_NFM_OM_E!O$2</f>
        <v>49.745614640515043</v>
      </c>
      <c r="P44" s="16">
        <f>FC_IND_NFM_OM_E!P$2</f>
        <v>45.151374744298586</v>
      </c>
      <c r="Q44" s="16">
        <f>FC_IND_NFM_OM_E!Q$2</f>
        <v>44.652679008113878</v>
      </c>
      <c r="R44" s="16">
        <f>FC_IND_NFM_OM_E!R$2</f>
        <v>51.187018301163135</v>
      </c>
      <c r="S44" s="16">
        <f>FC_IND_NFM_OM_E!S$2</f>
        <v>50.435992510007857</v>
      </c>
      <c r="T44" s="16">
        <f>FC_IND_NFM_OM_E!T$2</f>
        <v>69.168142013638032</v>
      </c>
      <c r="U44" s="16">
        <f>FC_IND_NFM_OM_E!U$2</f>
        <v>69.089446969754192</v>
      </c>
      <c r="V44" s="16">
        <f>FC_IND_NFM_OM_E!V$2</f>
        <v>64.237659540351629</v>
      </c>
      <c r="W44" s="16">
        <f>FC_IND_NFM_OM_E!W$2</f>
        <v>60.217771942694597</v>
      </c>
      <c r="X44" s="16">
        <f>FC_IND_NFM_OM_E!X$2</f>
        <v>61.55478967316715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174.94160868</v>
      </c>
      <c r="D45" s="14">
        <f>FC_IND_CPC_E!D$2</f>
        <v>153.62925048000002</v>
      </c>
      <c r="E45" s="14">
        <f>FC_IND_CPC_E!E$2</f>
        <v>167.80641156000002</v>
      </c>
      <c r="F45" s="14">
        <f>FC_IND_CPC_E!F$2</f>
        <v>192.39238763999998</v>
      </c>
      <c r="G45" s="14">
        <f>FC_IND_CPC_E!G$2</f>
        <v>206.56432295999997</v>
      </c>
      <c r="H45" s="14">
        <f>FC_IND_CPC_E!H$2</f>
        <v>175.74685272000005</v>
      </c>
      <c r="I45" s="14">
        <f>FC_IND_CPC_E!I$2</f>
        <v>185.45455079999999</v>
      </c>
      <c r="J45" s="14">
        <f>FC_IND_CPC_E!J$2</f>
        <v>190.76161643999998</v>
      </c>
      <c r="K45" s="14">
        <f>FC_IND_CPC_E!K$2</f>
        <v>179.19097524</v>
      </c>
      <c r="L45" s="14">
        <f>FC_IND_CPC_E!L$2</f>
        <v>178.10569007999999</v>
      </c>
      <c r="M45" s="14">
        <f>FC_IND_CPC_E!M$2</f>
        <v>199.46481228000002</v>
      </c>
      <c r="N45" s="14">
        <f>FC_IND_CPC_E!N$2</f>
        <v>153.57079439999998</v>
      </c>
      <c r="O45" s="14">
        <f>FC_IND_CPC_E!O$2</f>
        <v>140.77855692</v>
      </c>
      <c r="P45" s="14">
        <f>FC_IND_CPC_E!P$2</f>
        <v>142.69401828000002</v>
      </c>
      <c r="Q45" s="14">
        <f>FC_IND_CPC_E!Q$2</f>
        <v>134.87287752</v>
      </c>
      <c r="R45" s="14">
        <f>FC_IND_CPC_E!R$2</f>
        <v>132.56253396000002</v>
      </c>
      <c r="S45" s="14">
        <f>FC_IND_CPC_E!S$2</f>
        <v>134.10441503999999</v>
      </c>
      <c r="T45" s="14">
        <f>FC_IND_CPC_E!T$2</f>
        <v>129.70666836000004</v>
      </c>
      <c r="U45" s="14">
        <f>FC_IND_CPC_E!U$2</f>
        <v>128.46673188000003</v>
      </c>
      <c r="V45" s="14">
        <f>FC_IND_CPC_E!V$2</f>
        <v>125.75354232000002</v>
      </c>
      <c r="W45" s="14">
        <f>FC_IND_CPC_E!W$2</f>
        <v>139.59442080000002</v>
      </c>
      <c r="X45" s="14">
        <f>FC_IND_CPC_E!X$2</f>
        <v>144.84108240000003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30.62225647630725</v>
      </c>
      <c r="D46" s="16">
        <f>FC_IND_CPC_BC_E!D$2</f>
        <v>27.586909276066798</v>
      </c>
      <c r="E46" s="16">
        <f>FC_IND_CPC_BC_E!E$2</f>
        <v>29.763357383040166</v>
      </c>
      <c r="F46" s="16">
        <f>FC_IND_CPC_BC_E!F$2</f>
        <v>30.474693086202279</v>
      </c>
      <c r="G46" s="16">
        <f>FC_IND_CPC_BC_E!G$2</f>
        <v>32.728474774441572</v>
      </c>
      <c r="H46" s="16">
        <f>FC_IND_CPC_BC_E!H$2</f>
        <v>28.829721602867643</v>
      </c>
      <c r="I46" s="16">
        <f>FC_IND_CPC_BC_E!I$2</f>
        <v>29.304984367543746</v>
      </c>
      <c r="J46" s="16">
        <f>FC_IND_CPC_BC_E!J$2</f>
        <v>32.337468124184319</v>
      </c>
      <c r="K46" s="16">
        <f>FC_IND_CPC_BC_E!K$2</f>
        <v>31.192926332043704</v>
      </c>
      <c r="L46" s="16">
        <f>FC_IND_CPC_BC_E!L$2</f>
        <v>19.87230679255914</v>
      </c>
      <c r="M46" s="16">
        <f>FC_IND_CPC_BC_E!M$2</f>
        <v>16.203307519560425</v>
      </c>
      <c r="N46" s="16">
        <f>FC_IND_CPC_BC_E!N$2</f>
        <v>9.8600695034162928</v>
      </c>
      <c r="O46" s="16">
        <f>FC_IND_CPC_BC_E!O$2</f>
        <v>11.845637648346896</v>
      </c>
      <c r="P46" s="16">
        <f>FC_IND_CPC_BC_E!P$2</f>
        <v>13.817580012544685</v>
      </c>
      <c r="Q46" s="16">
        <f>FC_IND_CPC_BC_E!Q$2</f>
        <v>15.560706873931457</v>
      </c>
      <c r="R46" s="16">
        <f>FC_IND_CPC_BC_E!R$2</f>
        <v>23.707721886462604</v>
      </c>
      <c r="S46" s="16">
        <f>FC_IND_CPC_BC_E!S$2</f>
        <v>22.386440196832254</v>
      </c>
      <c r="T46" s="16">
        <f>FC_IND_CPC_BC_E!T$2</f>
        <v>20.849153247366395</v>
      </c>
      <c r="U46" s="16">
        <f>FC_IND_CPC_BC_E!U$2</f>
        <v>17.704564243812513</v>
      </c>
      <c r="V46" s="16">
        <f>FC_IND_CPC_BC_E!V$2</f>
        <v>14.275845555982755</v>
      </c>
      <c r="W46" s="16">
        <f>FC_IND_CPC_BC_E!W$2</f>
        <v>13.392567536960124</v>
      </c>
      <c r="X46" s="16">
        <f>FC_IND_CPC_BC_E!X$2</f>
        <v>16.544314704700589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92.666638388340914</v>
      </c>
      <c r="D47" s="16">
        <f>FC_IND_CPC_OC_E!D$2</f>
        <v>73.899174492886445</v>
      </c>
      <c r="E47" s="16">
        <f>FC_IND_CPC_OC_E!E$2</f>
        <v>82.659468591686078</v>
      </c>
      <c r="F47" s="16">
        <f>FC_IND_CPC_OC_E!F$2</f>
        <v>109.38583404490664</v>
      </c>
      <c r="G47" s="16">
        <f>FC_IND_CPC_OC_E!G$2</f>
        <v>114.9034251533707</v>
      </c>
      <c r="H47" s="16">
        <f>FC_IND_CPC_OC_E!H$2</f>
        <v>95.958090118694628</v>
      </c>
      <c r="I47" s="16">
        <f>FC_IND_CPC_OC_E!I$2</f>
        <v>89.820963110712398</v>
      </c>
      <c r="J47" s="16">
        <f>FC_IND_CPC_OC_E!J$2</f>
        <v>95.492383766841414</v>
      </c>
      <c r="K47" s="16">
        <f>FC_IND_CPC_OC_E!K$2</f>
        <v>82.944113701973862</v>
      </c>
      <c r="L47" s="16">
        <f>FC_IND_CPC_OC_E!L$2</f>
        <v>97.597504167409255</v>
      </c>
      <c r="M47" s="16">
        <f>FC_IND_CPC_OC_E!M$2</f>
        <v>121.14651460590649</v>
      </c>
      <c r="N47" s="16">
        <f>FC_IND_CPC_OC_E!N$2</f>
        <v>99.736738044325477</v>
      </c>
      <c r="O47" s="16">
        <f>FC_IND_CPC_OC_E!O$2</f>
        <v>88.225251947722739</v>
      </c>
      <c r="P47" s="16">
        <f>FC_IND_CPC_OC_E!P$2</f>
        <v>82.877524152600387</v>
      </c>
      <c r="Q47" s="16">
        <f>FC_IND_CPC_OC_E!Q$2</f>
        <v>57.097576612836988</v>
      </c>
      <c r="R47" s="16">
        <f>FC_IND_CPC_OC_E!R$2</f>
        <v>42.20399887199482</v>
      </c>
      <c r="S47" s="16">
        <f>FC_IND_CPC_OC_E!S$2</f>
        <v>40.233523908617521</v>
      </c>
      <c r="T47" s="16">
        <f>FC_IND_CPC_OC_E!T$2</f>
        <v>37.837014300301902</v>
      </c>
      <c r="U47" s="16">
        <f>FC_IND_CPC_OC_E!U$2</f>
        <v>42.282731584112028</v>
      </c>
      <c r="V47" s="16">
        <f>FC_IND_CPC_OC_E!V$2</f>
        <v>42.964711603997202</v>
      </c>
      <c r="W47" s="16">
        <f>FC_IND_CPC_OC_E!W$2</f>
        <v>49.966740586636639</v>
      </c>
      <c r="X47" s="16">
        <f>FC_IND_CPC_OC_E!X$2</f>
        <v>58.202457838302536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51.652713815351845</v>
      </c>
      <c r="D48" s="16">
        <f>FC_IND_CPC_PH_E!D$2</f>
        <v>52.143166711046796</v>
      </c>
      <c r="E48" s="16">
        <f>FC_IND_CPC_PH_E!E$2</f>
        <v>55.383585585273764</v>
      </c>
      <c r="F48" s="16">
        <f>FC_IND_CPC_PH_E!F$2</f>
        <v>52.531860508891057</v>
      </c>
      <c r="G48" s="16">
        <f>FC_IND_CPC_PH_E!G$2</f>
        <v>58.932423032187735</v>
      </c>
      <c r="H48" s="16">
        <f>FC_IND_CPC_PH_E!H$2</f>
        <v>50.959040998437771</v>
      </c>
      <c r="I48" s="16">
        <f>FC_IND_CPC_PH_E!I$2</f>
        <v>66.32860332174387</v>
      </c>
      <c r="J48" s="16">
        <f>FC_IND_CPC_PH_E!J$2</f>
        <v>62.931764548974279</v>
      </c>
      <c r="K48" s="16">
        <f>FC_IND_CPC_PH_E!K$2</f>
        <v>65.053935205982427</v>
      </c>
      <c r="L48" s="16">
        <f>FC_IND_CPC_PH_E!L$2</f>
        <v>60.635879120031611</v>
      </c>
      <c r="M48" s="16">
        <f>FC_IND_CPC_PH_E!M$2</f>
        <v>62.114990154533089</v>
      </c>
      <c r="N48" s="16">
        <f>FC_IND_CPC_PH_E!N$2</f>
        <v>43.973986852258228</v>
      </c>
      <c r="O48" s="16">
        <f>FC_IND_CPC_PH_E!O$2</f>
        <v>40.707667323930373</v>
      </c>
      <c r="P48" s="16">
        <f>FC_IND_CPC_PH_E!P$2</f>
        <v>45.998914114854955</v>
      </c>
      <c r="Q48" s="16">
        <f>FC_IND_CPC_PH_E!Q$2</f>
        <v>62.214594033231563</v>
      </c>
      <c r="R48" s="16">
        <f>FC_IND_CPC_PH_E!R$2</f>
        <v>66.650813201542604</v>
      </c>
      <c r="S48" s="16">
        <f>FC_IND_CPC_PH_E!S$2</f>
        <v>71.484450934550239</v>
      </c>
      <c r="T48" s="16">
        <f>FC_IND_CPC_PH_E!T$2</f>
        <v>71.020500812331733</v>
      </c>
      <c r="U48" s="16">
        <f>FC_IND_CPC_PH_E!U$2</f>
        <v>68.479436052075485</v>
      </c>
      <c r="V48" s="16">
        <f>FC_IND_CPC_PH_E!V$2</f>
        <v>68.512985160020051</v>
      </c>
      <c r="W48" s="16">
        <f>FC_IND_CPC_PH_E!W$2</f>
        <v>76.235112676403276</v>
      </c>
      <c r="X48" s="16">
        <f>FC_IND_CPC_PH_E!X$2</f>
        <v>70.094309856996915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523.89471384000012</v>
      </c>
      <c r="D49" s="14">
        <f>FC_IND_NMM_E!D$2</f>
        <v>564.60617567999998</v>
      </c>
      <c r="E49" s="14">
        <f>FC_IND_NMM_E!E$2</f>
        <v>470.84393460000001</v>
      </c>
      <c r="F49" s="14">
        <f>FC_IND_NMM_E!F$2</f>
        <v>561.76228512</v>
      </c>
      <c r="G49" s="14">
        <f>FC_IND_NMM_E!G$2</f>
        <v>598.99711608000018</v>
      </c>
      <c r="H49" s="14">
        <f>FC_IND_NMM_E!H$2</f>
        <v>626.44265627999994</v>
      </c>
      <c r="I49" s="14">
        <f>FC_IND_NMM_E!I$2</f>
        <v>726.87409056000001</v>
      </c>
      <c r="J49" s="14">
        <f>FC_IND_NMM_E!J$2</f>
        <v>723.61662299999989</v>
      </c>
      <c r="K49" s="14">
        <f>FC_IND_NMM_E!K$2</f>
        <v>702.95079972000008</v>
      </c>
      <c r="L49" s="14">
        <f>FC_IND_NMM_E!L$2</f>
        <v>522.98491331999992</v>
      </c>
      <c r="M49" s="14">
        <f>FC_IND_NMM_E!M$2</f>
        <v>505.52166299999999</v>
      </c>
      <c r="N49" s="14">
        <f>FC_IND_NMM_E!N$2</f>
        <v>489.22675992000006</v>
      </c>
      <c r="O49" s="14">
        <f>FC_IND_NMM_E!O$2</f>
        <v>440.42291748000002</v>
      </c>
      <c r="P49" s="14">
        <f>FC_IND_NMM_E!P$2</f>
        <v>480.97175195999989</v>
      </c>
      <c r="Q49" s="14">
        <f>FC_IND_NMM_E!Q$2</f>
        <v>501.6896972400001</v>
      </c>
      <c r="R49" s="14">
        <f>FC_IND_NMM_E!R$2</f>
        <v>489.15053639999996</v>
      </c>
      <c r="S49" s="14">
        <f>FC_IND_NMM_E!S$2</f>
        <v>511.69519536000007</v>
      </c>
      <c r="T49" s="14">
        <f>FC_IND_NMM_E!T$2</f>
        <v>578.62012763999996</v>
      </c>
      <c r="U49" s="14">
        <f>FC_IND_NMM_E!U$2</f>
        <v>637.96599108000009</v>
      </c>
      <c r="V49" s="14">
        <f>FC_IND_NMM_E!V$2</f>
        <v>666.83949408000012</v>
      </c>
      <c r="W49" s="14">
        <f>FC_IND_NMM_E!W$2</f>
        <v>607.20206328000006</v>
      </c>
      <c r="X49" s="14">
        <f>FC_IND_NMM_E!X$2</f>
        <v>630.47906748000003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318.25001910170641</v>
      </c>
      <c r="D50" s="16">
        <f>FC_IND_NMM_CM_E!D$2</f>
        <v>301.86321280867571</v>
      </c>
      <c r="E50" s="16">
        <f>FC_IND_NMM_CM_E!E$2</f>
        <v>316.36886814917926</v>
      </c>
      <c r="F50" s="16">
        <f>FC_IND_NMM_CM_E!F$2</f>
        <v>352.03861977566959</v>
      </c>
      <c r="G50" s="16">
        <f>FC_IND_NMM_CM_E!G$2</f>
        <v>305.11272116855292</v>
      </c>
      <c r="H50" s="16">
        <f>FC_IND_NMM_CM_E!H$2</f>
        <v>276.58956240489346</v>
      </c>
      <c r="I50" s="16">
        <f>FC_IND_NMM_CM_E!I$2</f>
        <v>376.44509190144464</v>
      </c>
      <c r="J50" s="16">
        <f>FC_IND_NMM_CM_E!J$2</f>
        <v>330.60939421711942</v>
      </c>
      <c r="K50" s="16">
        <f>FC_IND_NMM_CM_E!K$2</f>
        <v>342.65601927143933</v>
      </c>
      <c r="L50" s="16">
        <f>FC_IND_NMM_CM_E!L$2</f>
        <v>255.53357984731181</v>
      </c>
      <c r="M50" s="16">
        <f>FC_IND_NMM_CM_E!M$2</f>
        <v>188.64979376211159</v>
      </c>
      <c r="N50" s="16">
        <f>FC_IND_NMM_CM_E!N$2</f>
        <v>187.88313874174065</v>
      </c>
      <c r="O50" s="16">
        <f>FC_IND_NMM_CM_E!O$2</f>
        <v>182.92569210622673</v>
      </c>
      <c r="P50" s="16">
        <f>FC_IND_NMM_CM_E!P$2</f>
        <v>148.54893488852477</v>
      </c>
      <c r="Q50" s="16">
        <f>FC_IND_NMM_CM_E!Q$2</f>
        <v>184.91846914909542</v>
      </c>
      <c r="R50" s="16">
        <f>FC_IND_NMM_CM_E!R$2</f>
        <v>161.61620732882739</v>
      </c>
      <c r="S50" s="16">
        <f>FC_IND_NMM_CM_E!S$2</f>
        <v>187.25737723011471</v>
      </c>
      <c r="T50" s="16">
        <f>FC_IND_NMM_CM_E!T$2</f>
        <v>206.14915637284713</v>
      </c>
      <c r="U50" s="16">
        <f>FC_IND_NMM_CM_E!U$2</f>
        <v>196.21222844796296</v>
      </c>
      <c r="V50" s="16">
        <f>FC_IND_NMM_CM_E!V$2</f>
        <v>304.61821189714453</v>
      </c>
      <c r="W50" s="16">
        <f>FC_IND_NMM_CM_E!W$2</f>
        <v>265.9839172045447</v>
      </c>
      <c r="X50" s="16">
        <f>FC_IND_NMM_CM_E!X$2</f>
        <v>254.6446804572976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173.34748368786558</v>
      </c>
      <c r="D51" s="16">
        <f>FC_IND_NMM_CR_E!D$2</f>
        <v>230.62642403973135</v>
      </c>
      <c r="E51" s="16">
        <f>FC_IND_NMM_CR_E!E$2</f>
        <v>122.32120149607255</v>
      </c>
      <c r="F51" s="16">
        <f>FC_IND_NMM_CR_E!F$2</f>
        <v>183.29349223759874</v>
      </c>
      <c r="G51" s="16">
        <f>FC_IND_NMM_CR_E!G$2</f>
        <v>267.03469703849379</v>
      </c>
      <c r="H51" s="16">
        <f>FC_IND_NMM_CR_E!H$2</f>
        <v>325.25661502191622</v>
      </c>
      <c r="I51" s="16">
        <f>FC_IND_NMM_CR_E!I$2</f>
        <v>313.43002597088571</v>
      </c>
      <c r="J51" s="16">
        <f>FC_IND_NMM_CR_E!J$2</f>
        <v>357.51093320709822</v>
      </c>
      <c r="K51" s="16">
        <f>FC_IND_NMM_CR_E!K$2</f>
        <v>324.90222088668952</v>
      </c>
      <c r="L51" s="16">
        <f>FC_IND_NMM_CR_E!L$2</f>
        <v>238.90840937737224</v>
      </c>
      <c r="M51" s="16">
        <f>FC_IND_NMM_CR_E!M$2</f>
        <v>287.99803283757024</v>
      </c>
      <c r="N51" s="16">
        <f>FC_IND_NMM_CR_E!N$2</f>
        <v>268.96727986057607</v>
      </c>
      <c r="O51" s="16">
        <f>FC_IND_NMM_CR_E!O$2</f>
        <v>225.21403509760836</v>
      </c>
      <c r="P51" s="16">
        <f>FC_IND_NMM_CR_E!P$2</f>
        <v>304.35778230326417</v>
      </c>
      <c r="Q51" s="16">
        <f>FC_IND_NMM_CR_E!Q$2</f>
        <v>290.60591723594047</v>
      </c>
      <c r="R51" s="16">
        <f>FC_IND_NMM_CR_E!R$2</f>
        <v>299.91112099164218</v>
      </c>
      <c r="S51" s="16">
        <f>FC_IND_NMM_CR_E!S$2</f>
        <v>295.49261027513387</v>
      </c>
      <c r="T51" s="16">
        <f>FC_IND_NMM_CR_E!T$2</f>
        <v>342.76055934828707</v>
      </c>
      <c r="U51" s="16">
        <f>FC_IND_NMM_CR_E!U$2</f>
        <v>408.43194695707757</v>
      </c>
      <c r="V51" s="16">
        <f>FC_IND_NMM_CR_E!V$2</f>
        <v>328.34065219284366</v>
      </c>
      <c r="W51" s="16">
        <f>FC_IND_NMM_CR_E!W$2</f>
        <v>311.80537828099659</v>
      </c>
      <c r="X51" s="16">
        <f>FC_IND_NMM_CR_E!X$2</f>
        <v>346.84627759443606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32.297211050428075</v>
      </c>
      <c r="D52" s="16">
        <f>FC_IND_NMM_GL_E!D$2</f>
        <v>32.116538831592969</v>
      </c>
      <c r="E52" s="16">
        <f>FC_IND_NMM_GL_E!E$2</f>
        <v>32.153864954748222</v>
      </c>
      <c r="F52" s="16">
        <f>FC_IND_NMM_GL_E!F$2</f>
        <v>26.430173106731694</v>
      </c>
      <c r="G52" s="16">
        <f>FC_IND_NMM_GL_E!G$2</f>
        <v>26.849697872953307</v>
      </c>
      <c r="H52" s="16">
        <f>FC_IND_NMM_GL_E!H$2</f>
        <v>24.596478853190209</v>
      </c>
      <c r="I52" s="16">
        <f>FC_IND_NMM_GL_E!I$2</f>
        <v>36.998972687669671</v>
      </c>
      <c r="J52" s="16">
        <f>FC_IND_NMM_GL_E!J$2</f>
        <v>35.496295575782284</v>
      </c>
      <c r="K52" s="16">
        <f>FC_IND_NMM_GL_E!K$2</f>
        <v>35.392559561871124</v>
      </c>
      <c r="L52" s="16">
        <f>FC_IND_NMM_GL_E!L$2</f>
        <v>28.542924095315943</v>
      </c>
      <c r="M52" s="16">
        <f>FC_IND_NMM_GL_E!M$2</f>
        <v>28.873836400318137</v>
      </c>
      <c r="N52" s="16">
        <f>FC_IND_NMM_GL_E!N$2</f>
        <v>32.376341317683369</v>
      </c>
      <c r="O52" s="16">
        <f>FC_IND_NMM_GL_E!O$2</f>
        <v>32.283190276164945</v>
      </c>
      <c r="P52" s="16">
        <f>FC_IND_NMM_GL_E!P$2</f>
        <v>28.065034768211014</v>
      </c>
      <c r="Q52" s="16">
        <f>FC_IND_NMM_GL_E!Q$2</f>
        <v>26.16531085496419</v>
      </c>
      <c r="R52" s="16">
        <f>FC_IND_NMM_GL_E!R$2</f>
        <v>27.623208079530357</v>
      </c>
      <c r="S52" s="16">
        <f>FC_IND_NMM_GL_E!S$2</f>
        <v>28.94520785475143</v>
      </c>
      <c r="T52" s="16">
        <f>FC_IND_NMM_GL_E!T$2</f>
        <v>29.710411918865717</v>
      </c>
      <c r="U52" s="16">
        <f>FC_IND_NMM_GL_E!U$2</f>
        <v>33.321815674959538</v>
      </c>
      <c r="V52" s="16">
        <f>FC_IND_NMM_GL_E!V$2</f>
        <v>33.880629990011897</v>
      </c>
      <c r="W52" s="16">
        <f>FC_IND_NMM_GL_E!W$2</f>
        <v>29.412767794458858</v>
      </c>
      <c r="X52" s="16">
        <f>FC_IND_NMM_GL_E!X$2</f>
        <v>28.988109428266355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307.51473132000001</v>
      </c>
      <c r="D53" s="14">
        <f>FC_IND_PPP_E!D$2</f>
        <v>282.80726207999999</v>
      </c>
      <c r="E53" s="14">
        <f>FC_IND_PPP_E!E$2</f>
        <v>328.89684144</v>
      </c>
      <c r="F53" s="14">
        <f>FC_IND_PPP_E!F$2</f>
        <v>357.39040632000007</v>
      </c>
      <c r="G53" s="14">
        <f>FC_IND_PPP_E!G$2</f>
        <v>422.22078527999997</v>
      </c>
      <c r="H53" s="14">
        <f>FC_IND_PPP_E!H$2</f>
        <v>468.2259906000001</v>
      </c>
      <c r="I53" s="14">
        <f>FC_IND_PPP_E!I$2</f>
        <v>394.40441016</v>
      </c>
      <c r="J53" s="14">
        <f>FC_IND_PPP_E!J$2</f>
        <v>365.05272611999999</v>
      </c>
      <c r="K53" s="14">
        <f>FC_IND_PPP_E!K$2</f>
        <v>340.41483347999997</v>
      </c>
      <c r="L53" s="14">
        <f>FC_IND_PPP_E!L$2</f>
        <v>339.97720451999999</v>
      </c>
      <c r="M53" s="14">
        <f>FC_IND_PPP_E!M$2</f>
        <v>306.75284770041873</v>
      </c>
      <c r="N53" s="14">
        <f>FC_IND_PPP_E!N$2</f>
        <v>294.77039528709008</v>
      </c>
      <c r="O53" s="14">
        <f>FC_IND_PPP_E!O$2</f>
        <v>289.55328024807909</v>
      </c>
      <c r="P53" s="14">
        <f>FC_IND_PPP_E!P$2</f>
        <v>282.93776541733627</v>
      </c>
      <c r="Q53" s="14">
        <f>FC_IND_PPP_E!Q$2</f>
        <v>275.45451786977469</v>
      </c>
      <c r="R53" s="14">
        <f>FC_IND_PPP_E!R$2</f>
        <v>265.05447346600317</v>
      </c>
      <c r="S53" s="14">
        <f>FC_IND_PPP_E!S$2</f>
        <v>262.60513947359999</v>
      </c>
      <c r="T53" s="14">
        <f>FC_IND_PPP_E!T$2</f>
        <v>261.11828256000001</v>
      </c>
      <c r="U53" s="14">
        <f>FC_IND_PPP_E!U$2</f>
        <v>270.99540768000003</v>
      </c>
      <c r="V53" s="14">
        <f>FC_IND_PPP_E!V$2</f>
        <v>271.34224427999999</v>
      </c>
      <c r="W53" s="14">
        <f>FC_IND_PPP_E!W$2</f>
        <v>231.39955332000002</v>
      </c>
      <c r="X53" s="14">
        <f>FC_IND_PPP_E!X$2</f>
        <v>200.64077879999999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76.806347287626608</v>
      </c>
      <c r="D54" s="16">
        <f>FC_IND_PPP_PU_E!D$2</f>
        <v>47.040326318361402</v>
      </c>
      <c r="E54" s="16">
        <f>FC_IND_PPP_PU_E!E$2</f>
        <v>50.74049356407069</v>
      </c>
      <c r="F54" s="16">
        <f>FC_IND_PPP_PU_E!F$2</f>
        <v>100.47503974625589</v>
      </c>
      <c r="G54" s="16">
        <f>FC_IND_PPP_PU_E!G$2</f>
        <v>108.88173521336456</v>
      </c>
      <c r="H54" s="16">
        <f>FC_IND_PPP_PU_E!H$2</f>
        <v>76.846218300561134</v>
      </c>
      <c r="I54" s="16">
        <f>FC_IND_PPP_PU_E!I$2</f>
        <v>64.27326694678824</v>
      </c>
      <c r="J54" s="16">
        <f>FC_IND_PPP_PU_E!J$2</f>
        <v>24.556234023653378</v>
      </c>
      <c r="K54" s="16">
        <f>FC_IND_PPP_PU_E!K$2</f>
        <v>60.877458507400938</v>
      </c>
      <c r="L54" s="16">
        <f>FC_IND_PPP_PU_E!L$2</f>
        <v>56.142071424085884</v>
      </c>
      <c r="M54" s="16">
        <f>FC_IND_PPP_PU_E!M$2</f>
        <v>12.758895923365479</v>
      </c>
      <c r="N54" s="16">
        <f>FC_IND_PPP_PU_E!N$2</f>
        <v>13.02788781553507</v>
      </c>
      <c r="O54" s="16">
        <f>FC_IND_PPP_PU_E!O$2</f>
        <v>16.773567399174166</v>
      </c>
      <c r="P54" s="16">
        <f>FC_IND_PPP_PU_E!P$2</f>
        <v>21.15106592339534</v>
      </c>
      <c r="Q54" s="16">
        <f>FC_IND_PPP_PU_E!Q$2</f>
        <v>20.530076538278834</v>
      </c>
      <c r="R54" s="16">
        <f>FC_IND_PPP_PU_E!R$2</f>
        <v>23.198456916080175</v>
      </c>
      <c r="S54" s="16">
        <f>FC_IND_PPP_PU_E!S$2</f>
        <v>18.936604228989822</v>
      </c>
      <c r="T54" s="16">
        <f>FC_IND_PPP_PU_E!T$2</f>
        <v>20.755338609020807</v>
      </c>
      <c r="U54" s="16">
        <f>FC_IND_PPP_PU_E!U$2</f>
        <v>22.572477618711286</v>
      </c>
      <c r="V54" s="16">
        <f>FC_IND_PPP_PU_E!V$2</f>
        <v>21.131175205487033</v>
      </c>
      <c r="W54" s="16">
        <f>FC_IND_PPP_PU_E!W$2</f>
        <v>18.547913070356081</v>
      </c>
      <c r="X54" s="16">
        <f>FC_IND_PPP_PU_E!X$2</f>
        <v>17.418978507881263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228.85656157167614</v>
      </c>
      <c r="D55" s="16">
        <f>FC_IND_PPP_PA_E!D$2</f>
        <v>234.71467832554538</v>
      </c>
      <c r="E55" s="16">
        <f>FC_IND_PPP_PA_E!E$2</f>
        <v>276.52686350239026</v>
      </c>
      <c r="F55" s="16">
        <f>FC_IND_PPP_PA_E!F$2</f>
        <v>254.50515595201739</v>
      </c>
      <c r="G55" s="16">
        <f>FC_IND_PPP_PA_E!G$2</f>
        <v>310.41537442186495</v>
      </c>
      <c r="H55" s="16">
        <f>FC_IND_PPP_PA_E!H$2</f>
        <v>388.44574658347381</v>
      </c>
      <c r="I55" s="16">
        <f>FC_IND_PPP_PA_E!I$2</f>
        <v>328.40198370392966</v>
      </c>
      <c r="J55" s="16">
        <f>FC_IND_PPP_PA_E!J$2</f>
        <v>339.53998000406045</v>
      </c>
      <c r="K55" s="16">
        <f>FC_IND_PPP_PA_E!K$2</f>
        <v>278.24375293954699</v>
      </c>
      <c r="L55" s="16">
        <f>FC_IND_PPP_PA_E!L$2</f>
        <v>282.57476701543283</v>
      </c>
      <c r="M55" s="16">
        <f>FC_IND_PPP_PA_E!M$2</f>
        <v>293.28203820590738</v>
      </c>
      <c r="N55" s="16">
        <f>FC_IND_PPP_PA_E!N$2</f>
        <v>281.14569146607897</v>
      </c>
      <c r="O55" s="16">
        <f>FC_IND_PPP_PA_E!O$2</f>
        <v>272.19809398229046</v>
      </c>
      <c r="P55" s="16">
        <f>FC_IND_PPP_PA_E!P$2</f>
        <v>261.19321296792765</v>
      </c>
      <c r="Q55" s="16">
        <f>FC_IND_PPP_PA_E!Q$2</f>
        <v>254.49623720829075</v>
      </c>
      <c r="R55" s="16">
        <f>FC_IND_PPP_PA_E!R$2</f>
        <v>241.46207122725542</v>
      </c>
      <c r="S55" s="16">
        <f>FC_IND_PPP_PA_E!S$2</f>
        <v>243.25324824370648</v>
      </c>
      <c r="T55" s="16">
        <f>FC_IND_PPP_PA_E!T$2</f>
        <v>239.76775341295473</v>
      </c>
      <c r="U55" s="16">
        <f>FC_IND_PPP_PA_E!U$2</f>
        <v>247.99153199619462</v>
      </c>
      <c r="V55" s="16">
        <f>FC_IND_PPP_PA_E!V$2</f>
        <v>249.92665855926603</v>
      </c>
      <c r="W55" s="16">
        <f>FC_IND_PPP_PA_E!W$2</f>
        <v>212.44268118584966</v>
      </c>
      <c r="X55" s="16">
        <f>FC_IND_PPP_PA_E!X$2</f>
        <v>182.84406952814663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1.8518224606972202</v>
      </c>
      <c r="D56" s="16">
        <f>FC_IND_PPP_PR_E!D$2</f>
        <v>1.0522574360931882</v>
      </c>
      <c r="E56" s="16">
        <f>FC_IND_PPP_PR_E!E$2</f>
        <v>1.629484373538997</v>
      </c>
      <c r="F56" s="16">
        <f>FC_IND_PPP_PR_E!F$2</f>
        <v>2.4102106217267618</v>
      </c>
      <c r="G56" s="16">
        <f>FC_IND_PPP_PR_E!G$2</f>
        <v>2.9236756447705026</v>
      </c>
      <c r="H56" s="16">
        <f>FC_IND_PPP_PR_E!H$2</f>
        <v>2.9340257159651744</v>
      </c>
      <c r="I56" s="16">
        <f>FC_IND_PPP_PR_E!I$2</f>
        <v>1.7291595092821106</v>
      </c>
      <c r="J56" s="16">
        <f>FC_IND_PPP_PR_E!J$2</f>
        <v>0.95651209228617584</v>
      </c>
      <c r="K56" s="16">
        <f>FC_IND_PPP_PR_E!K$2</f>
        <v>1.2936220330520287</v>
      </c>
      <c r="L56" s="16">
        <f>FC_IND_PPP_PR_E!L$2</f>
        <v>1.2603660804812926</v>
      </c>
      <c r="M56" s="16">
        <f>FC_IND_PPP_PR_E!M$2</f>
        <v>0.7119135711459087</v>
      </c>
      <c r="N56" s="16">
        <f>FC_IND_PPP_PR_E!N$2</f>
        <v>0.5968160054760655</v>
      </c>
      <c r="O56" s="16">
        <f>FC_IND_PPP_PR_E!O$2</f>
        <v>0.58161886661447004</v>
      </c>
      <c r="P56" s="16">
        <f>FC_IND_PPP_PR_E!P$2</f>
        <v>0.59348652601328067</v>
      </c>
      <c r="Q56" s="16">
        <f>FC_IND_PPP_PR_E!Q$2</f>
        <v>0.42820412320509116</v>
      </c>
      <c r="R56" s="16">
        <f>FC_IND_PPP_PR_E!R$2</f>
        <v>0.3939453226675434</v>
      </c>
      <c r="S56" s="16">
        <f>FC_IND_PPP_PR_E!S$2</f>
        <v>0.41528700090372245</v>
      </c>
      <c r="T56" s="16">
        <f>FC_IND_PPP_PR_E!T$2</f>
        <v>0.59519053802448207</v>
      </c>
      <c r="U56" s="16">
        <f>FC_IND_PPP_PR_E!U$2</f>
        <v>0.43139806509413436</v>
      </c>
      <c r="V56" s="16">
        <f>FC_IND_PPP_PR_E!V$2</f>
        <v>0.28441051524693206</v>
      </c>
      <c r="W56" s="16">
        <f>FC_IND_PPP_PR_E!W$2</f>
        <v>0.40895906379427854</v>
      </c>
      <c r="X56" s="16">
        <f>FC_IND_PPP_PR_E!X$2</f>
        <v>0.3777307639721047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195.95628827999997</v>
      </c>
      <c r="D57" s="14">
        <f>FC_IND_FBT_E!D$2</f>
        <v>191.20426451999998</v>
      </c>
      <c r="E57" s="14">
        <f>FC_IND_FBT_E!E$2</f>
        <v>178.65055068000001</v>
      </c>
      <c r="F57" s="14">
        <f>FC_IND_FBT_E!F$2</f>
        <v>227.33460612000002</v>
      </c>
      <c r="G57" s="14">
        <f>FC_IND_FBT_E!G$2</f>
        <v>174.83481324000002</v>
      </c>
      <c r="H57" s="14">
        <f>FC_IND_FBT_E!H$2</f>
        <v>161.59240596000004</v>
      </c>
      <c r="I57" s="14">
        <f>FC_IND_FBT_E!I$2</f>
        <v>202.60977072</v>
      </c>
      <c r="J57" s="14">
        <f>FC_IND_FBT_E!J$2</f>
        <v>130.26889692</v>
      </c>
      <c r="K57" s="14">
        <f>FC_IND_FBT_E!K$2</f>
        <v>129.70215288</v>
      </c>
      <c r="L57" s="14">
        <f>FC_IND_FBT_E!L$2</f>
        <v>116.80427124000002</v>
      </c>
      <c r="M57" s="14">
        <f>FC_IND_FBT_E!M$2</f>
        <v>115.21311048</v>
      </c>
      <c r="N57" s="14">
        <f>FC_IND_FBT_E!N$2</f>
        <v>102.51152279999999</v>
      </c>
      <c r="O57" s="14">
        <f>FC_IND_FBT_E!O$2</f>
        <v>86.979576600000001</v>
      </c>
      <c r="P57" s="14">
        <f>FC_IND_FBT_E!P$2</f>
        <v>91.146469320000008</v>
      </c>
      <c r="Q57" s="14">
        <f>FC_IND_FBT_E!Q$2</f>
        <v>112.09805316000002</v>
      </c>
      <c r="R57" s="14">
        <f>FC_IND_FBT_E!R$2</f>
        <v>95.788087560000008</v>
      </c>
      <c r="S57" s="14">
        <f>FC_IND_FBT_E!S$2</f>
        <v>89.606211840000014</v>
      </c>
      <c r="T57" s="14">
        <f>FC_IND_FBT_E!T$2</f>
        <v>89.7403932</v>
      </c>
      <c r="U57" s="14">
        <f>FC_IND_FBT_E!U$2</f>
        <v>110.73450563999998</v>
      </c>
      <c r="V57" s="14">
        <f>FC_IND_FBT_E!V$2</f>
        <v>92.526752520000002</v>
      </c>
      <c r="W57" s="14">
        <f>FC_IND_FBT_E!W$2</f>
        <v>93.410633520000005</v>
      </c>
      <c r="X57" s="14">
        <f>FC_IND_FBT_E!X$2</f>
        <v>95.921556479999992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32.481271079999999</v>
      </c>
      <c r="D58" s="14">
        <f>FC_IND_TE_E!D$2</f>
        <v>29.098441080000001</v>
      </c>
      <c r="E58" s="14">
        <f>FC_IND_TE_E!E$2</f>
        <v>24.195599640000001</v>
      </c>
      <c r="F58" s="14">
        <f>FC_IND_TE_E!F$2</f>
        <v>36.986204520000001</v>
      </c>
      <c r="G58" s="14">
        <f>FC_IND_TE_E!G$2</f>
        <v>30.461671080000002</v>
      </c>
      <c r="H58" s="14">
        <f>FC_IND_TE_E!H$2</f>
        <v>41.821921079999996</v>
      </c>
      <c r="I58" s="14">
        <f>FC_IND_TE_E!I$2</f>
        <v>36.859858919999994</v>
      </c>
      <c r="J58" s="14">
        <f>FC_IND_TE_E!J$2</f>
        <v>42.049710840000003</v>
      </c>
      <c r="K58" s="14">
        <f>FC_IND_TE_E!K$2</f>
        <v>42.542639640000004</v>
      </c>
      <c r="L58" s="14">
        <f>FC_IND_TE_E!L$2</f>
        <v>41.959348919999996</v>
      </c>
      <c r="M58" s="14">
        <f>FC_IND_TE_E!M$2</f>
        <v>44.232841799999996</v>
      </c>
      <c r="N58" s="14">
        <f>FC_IND_TE_E!N$2</f>
        <v>37.820611799999995</v>
      </c>
      <c r="O58" s="14">
        <f>FC_IND_TE_E!O$2</f>
        <v>32.1152418</v>
      </c>
      <c r="P58" s="14">
        <f>FC_IND_TE_E!P$2</f>
        <v>32.519428560000009</v>
      </c>
      <c r="Q58" s="14">
        <f>FC_IND_TE_E!Q$2</f>
        <v>29.209411079999999</v>
      </c>
      <c r="R58" s="14">
        <f>FC_IND_TE_E!R$2</f>
        <v>32.569651799999995</v>
      </c>
      <c r="S58" s="14">
        <f>FC_IND_TE_E!S$2</f>
        <v>31.862791800000007</v>
      </c>
      <c r="T58" s="14">
        <f>FC_IND_TE_E!T$2</f>
        <v>35.082190080000004</v>
      </c>
      <c r="U58" s="14">
        <f>FC_IND_TE_E!U$2</f>
        <v>31.915704600000012</v>
      </c>
      <c r="V58" s="14">
        <f>FC_IND_TE_E!V$2</f>
        <v>35.211881520000013</v>
      </c>
      <c r="W58" s="14">
        <f>FC_IND_TE_E!W$2</f>
        <v>29.415952440000002</v>
      </c>
      <c r="X58" s="14">
        <f>FC_IND_TE_E!X$2</f>
        <v>26.83779912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179.29014948000003</v>
      </c>
      <c r="D59" s="14">
        <f>FC_IND_MAC_E!D$2</f>
        <v>154.21031244</v>
      </c>
      <c r="E59" s="14">
        <f>FC_IND_MAC_E!E$2</f>
        <v>133.08271704000001</v>
      </c>
      <c r="F59" s="14">
        <f>FC_IND_MAC_E!F$2</f>
        <v>190.81245311999999</v>
      </c>
      <c r="G59" s="14">
        <f>FC_IND_MAC_E!G$2</f>
        <v>198.88882092</v>
      </c>
      <c r="H59" s="14">
        <f>FC_IND_MAC_E!H$2</f>
        <v>222.63836616000003</v>
      </c>
      <c r="I59" s="14">
        <f>FC_IND_MAC_E!I$2</f>
        <v>248.89968923999999</v>
      </c>
      <c r="J59" s="14">
        <f>FC_IND_MAC_E!J$2</f>
        <v>189.24678468000002</v>
      </c>
      <c r="K59" s="14">
        <f>FC_IND_MAC_E!K$2</f>
        <v>161.49131820000002</v>
      </c>
      <c r="L59" s="14">
        <f>FC_IND_MAC_E!L$2</f>
        <v>126.90566820000004</v>
      </c>
      <c r="M59" s="14">
        <f>FC_IND_MAC_E!M$2</f>
        <v>148.61488572000002</v>
      </c>
      <c r="N59" s="14">
        <f>FC_IND_MAC_E!N$2</f>
        <v>136.80170820000006</v>
      </c>
      <c r="O59" s="14">
        <f>FC_IND_MAC_E!O$2</f>
        <v>145.53792107999999</v>
      </c>
      <c r="P59" s="14">
        <f>FC_IND_MAC_E!P$2</f>
        <v>122.71363956</v>
      </c>
      <c r="Q59" s="14">
        <f>FC_IND_MAC_E!Q$2</f>
        <v>118.24390403999998</v>
      </c>
      <c r="R59" s="14">
        <f>FC_IND_MAC_E!R$2</f>
        <v>115.51289328000001</v>
      </c>
      <c r="S59" s="14">
        <f>FC_IND_MAC_E!S$2</f>
        <v>115.81583327999999</v>
      </c>
      <c r="T59" s="14">
        <f>FC_IND_MAC_E!T$2</f>
        <v>117.97474716000002</v>
      </c>
      <c r="U59" s="14">
        <f>FC_IND_MAC_E!U$2</f>
        <v>176.47226760000001</v>
      </c>
      <c r="V59" s="14">
        <f>FC_IND_MAC_E!V$2</f>
        <v>166.5387432</v>
      </c>
      <c r="W59" s="14">
        <f>FC_IND_MAC_E!W$2</f>
        <v>160.35017184000003</v>
      </c>
      <c r="X59" s="14">
        <f>FC_IND_MAC_E!X$2</f>
        <v>169.96271904000002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157.81300255546299</v>
      </c>
      <c r="D60" s="14">
        <f>FC_IND_TL_E!D$2</f>
        <v>140.44807772178876</v>
      </c>
      <c r="E60" s="14">
        <f>FC_IND_TL_E!E$2</f>
        <v>111.85975044933066</v>
      </c>
      <c r="F60" s="14">
        <f>FC_IND_TL_E!F$2</f>
        <v>118.76453604</v>
      </c>
      <c r="G60" s="14">
        <f>FC_IND_TL_E!G$2</f>
        <v>109.62949500000001</v>
      </c>
      <c r="H60" s="14">
        <f>FC_IND_TL_E!H$2</f>
        <v>94.386370679999999</v>
      </c>
      <c r="I60" s="14">
        <f>FC_IND_TL_E!I$2</f>
        <v>88.734858120000013</v>
      </c>
      <c r="J60" s="14">
        <f>FC_IND_TL_E!J$2</f>
        <v>77.674700520000016</v>
      </c>
      <c r="K60" s="14">
        <f>FC_IND_TL_E!K$2</f>
        <v>60.94710108000001</v>
      </c>
      <c r="L60" s="14">
        <f>FC_IND_TL_E!L$2</f>
        <v>43.335843480000001</v>
      </c>
      <c r="M60" s="14">
        <f>FC_IND_TL_E!M$2</f>
        <v>43.05387060000001</v>
      </c>
      <c r="N60" s="14">
        <f>FC_IND_TL_E!N$2</f>
        <v>31.733911079999995</v>
      </c>
      <c r="O60" s="14">
        <f>FC_IND_TL_E!O$2</f>
        <v>28.805491079999989</v>
      </c>
      <c r="P60" s="14">
        <f>FC_IND_TL_E!P$2</f>
        <v>31.127546159999991</v>
      </c>
      <c r="Q60" s="14">
        <f>FC_IND_TL_E!Q$2</f>
        <v>27.44039484</v>
      </c>
      <c r="R60" s="14">
        <f>FC_IND_TL_E!R$2</f>
        <v>24.913665719999997</v>
      </c>
      <c r="S60" s="14">
        <f>FC_IND_TL_E!S$2</f>
        <v>26.024167080000002</v>
      </c>
      <c r="T60" s="14">
        <f>FC_IND_TL_E!T$2</f>
        <v>23.6834658</v>
      </c>
      <c r="U60" s="14">
        <f>FC_IND_TL_E!U$2</f>
        <v>14.888373479999998</v>
      </c>
      <c r="V60" s="14">
        <f>FC_IND_TL_E!V$2</f>
        <v>14.296637520000001</v>
      </c>
      <c r="W60" s="14">
        <f>FC_IND_TL_E!W$2</f>
        <v>13.471540920000001</v>
      </c>
      <c r="X60" s="14">
        <f>FC_IND_TL_E!X$2</f>
        <v>14.77160316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69.709768560000001</v>
      </c>
      <c r="D61" s="14">
        <f>FC_IND_WP_E!D$2</f>
        <v>55.862789400000011</v>
      </c>
      <c r="E61" s="14">
        <f>FC_IND_WP_E!E$2</f>
        <v>14.189519520000001</v>
      </c>
      <c r="F61" s="14">
        <f>FC_IND_WP_E!F$2</f>
        <v>14.73310332</v>
      </c>
      <c r="G61" s="14">
        <f>FC_IND_WP_E!G$2</f>
        <v>13.488237720000001</v>
      </c>
      <c r="H61" s="14">
        <f>FC_IND_WP_E!H$2</f>
        <v>10.76525964</v>
      </c>
      <c r="I61" s="14">
        <f>FC_IND_WP_E!I$2</f>
        <v>19.668960000000002</v>
      </c>
      <c r="J61" s="14">
        <f>FC_IND_WP_E!J$2</f>
        <v>24.338338920000002</v>
      </c>
      <c r="K61" s="14">
        <f>FC_IND_WP_E!K$2</f>
        <v>18.632968920000003</v>
      </c>
      <c r="L61" s="14">
        <f>FC_IND_WP_E!L$2</f>
        <v>10.326151079999999</v>
      </c>
      <c r="M61" s="14">
        <f>FC_IND_WP_E!M$2</f>
        <v>14.644258920000002</v>
      </c>
      <c r="N61" s="14">
        <f>FC_IND_WP_E!N$2</f>
        <v>10.275661079999997</v>
      </c>
      <c r="O61" s="14">
        <f>FC_IND_WP_E!O$2</f>
        <v>10.275661079999997</v>
      </c>
      <c r="P61" s="14">
        <f>FC_IND_WP_E!P$2</f>
        <v>5.6813378399999994</v>
      </c>
      <c r="Q61" s="14">
        <f>FC_IND_WP_E!Q$2</f>
        <v>7.8521410799999991</v>
      </c>
      <c r="R61" s="14">
        <f>FC_IND_WP_E!R$2</f>
        <v>6.5898910799999992</v>
      </c>
      <c r="S61" s="14">
        <f>FC_IND_WP_E!S$2</f>
        <v>3.1565710799999986</v>
      </c>
      <c r="T61" s="14">
        <f>FC_IND_WP_E!T$2</f>
        <v>3.7947373200000003</v>
      </c>
      <c r="U61" s="14">
        <f>FC_IND_WP_E!U$2</f>
        <v>8.0311932000000006</v>
      </c>
      <c r="V61" s="14">
        <f>FC_IND_WP_E!V$2</f>
        <v>7.6520606400000002</v>
      </c>
      <c r="W61" s="14">
        <f>FC_IND_WP_E!W$2</f>
        <v>5.928795720000001</v>
      </c>
      <c r="X61" s="14">
        <f>FC_IND_WP_E!X$2</f>
        <v>6.6288747600000004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33.781501439999985</v>
      </c>
      <c r="D62" s="14">
        <f>FC_IND_MQ_E!D$2</f>
        <v>33.882481439999985</v>
      </c>
      <c r="E62" s="14">
        <f>FC_IND_MQ_E!E$2</f>
        <v>8.1902696400000004</v>
      </c>
      <c r="F62" s="14">
        <f>FC_IND_MQ_E!F$2</f>
        <v>17.900984520000002</v>
      </c>
      <c r="G62" s="14">
        <f>FC_IND_MQ_E!G$2</f>
        <v>18.102944520000001</v>
      </c>
      <c r="H62" s="14">
        <f>FC_IND_MQ_E!H$2</f>
        <v>19.11274452</v>
      </c>
      <c r="I62" s="14">
        <f>FC_IND_MQ_E!I$2</f>
        <v>36.849209399999999</v>
      </c>
      <c r="J62" s="14">
        <f>FC_IND_MQ_E!J$2</f>
        <v>24.697529639999999</v>
      </c>
      <c r="K62" s="14">
        <f>FC_IND_MQ_E!K$2</f>
        <v>24.647039640000003</v>
      </c>
      <c r="L62" s="14">
        <f>FC_IND_MQ_E!L$2</f>
        <v>23.863231800000001</v>
      </c>
      <c r="M62" s="14">
        <f>FC_IND_MQ_E!M$2</f>
        <v>21.315915359999998</v>
      </c>
      <c r="N62" s="14">
        <f>FC_IND_MQ_E!N$2</f>
        <v>14.598853200000001</v>
      </c>
      <c r="O62" s="14">
        <f>FC_IND_MQ_E!O$2</f>
        <v>14.093953200000001</v>
      </c>
      <c r="P62" s="14">
        <f>FC_IND_MQ_E!P$2</f>
        <v>14.447383200000001</v>
      </c>
      <c r="Q62" s="14">
        <f>FC_IND_MQ_E!Q$2</f>
        <v>14.447116440000002</v>
      </c>
      <c r="R62" s="14">
        <f>FC_IND_MQ_E!R$2</f>
        <v>14.997422160000003</v>
      </c>
      <c r="S62" s="14">
        <f>FC_IND_MQ_E!S$2</f>
        <v>14.189582160000002</v>
      </c>
      <c r="T62" s="14">
        <f>FC_IND_MQ_E!T$2</f>
        <v>15.642329759999999</v>
      </c>
      <c r="U62" s="14">
        <f>FC_IND_MQ_E!U$2</f>
        <v>16.124498639999999</v>
      </c>
      <c r="V62" s="14">
        <f>FC_IND_MQ_E!V$2</f>
        <v>15.53914836</v>
      </c>
      <c r="W62" s="14">
        <f>FC_IND_MQ_E!W$2</f>
        <v>16.462922040000002</v>
      </c>
      <c r="X62" s="14">
        <f>FC_IND_MQ_E!X$2</f>
        <v>15.606443519999999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276.95249783999998</v>
      </c>
      <c r="D63" s="14">
        <f>FC_IND_CON_E!D$2</f>
        <v>159.69176999999999</v>
      </c>
      <c r="E63" s="14">
        <f>FC_IND_CON_E!E$2</f>
        <v>136.12544964</v>
      </c>
      <c r="F63" s="14">
        <f>FC_IND_CON_E!F$2</f>
        <v>99.179279280000003</v>
      </c>
      <c r="G63" s="14">
        <f>FC_IND_CON_E!G$2</f>
        <v>121.78645668</v>
      </c>
      <c r="H63" s="14">
        <f>FC_IND_CON_E!H$2</f>
        <v>183.60123156</v>
      </c>
      <c r="I63" s="14">
        <f>FC_IND_CON_E!I$2</f>
        <v>220.98260160000001</v>
      </c>
      <c r="J63" s="14">
        <f>FC_IND_CON_E!J$2</f>
        <v>140.02965072000001</v>
      </c>
      <c r="K63" s="14">
        <f>FC_IND_CON_E!K$2</f>
        <v>165.23252964</v>
      </c>
      <c r="L63" s="14">
        <f>FC_IND_CON_E!L$2</f>
        <v>134.57312891999999</v>
      </c>
      <c r="M63" s="14">
        <f>FC_IND_CON_E!M$2</f>
        <v>91.034011079999999</v>
      </c>
      <c r="N63" s="14">
        <f>FC_IND_CON_E!N$2</f>
        <v>75.452848920000008</v>
      </c>
      <c r="O63" s="14">
        <f>FC_IND_CON_E!O$2</f>
        <v>85.348888920000007</v>
      </c>
      <c r="P63" s="14">
        <f>FC_IND_CON_E!P$2</f>
        <v>66.262843800000013</v>
      </c>
      <c r="Q63" s="14">
        <f>FC_IND_CON_E!Q$2</f>
        <v>60.854520240000021</v>
      </c>
      <c r="R63" s="14">
        <f>FC_IND_CON_E!R$2</f>
        <v>64.315365119999996</v>
      </c>
      <c r="S63" s="14">
        <f>FC_IND_CON_E!S$2</f>
        <v>72.373068000000018</v>
      </c>
      <c r="T63" s="14">
        <f>FC_IND_CON_E!T$2</f>
        <v>77.011176240000012</v>
      </c>
      <c r="U63" s="14">
        <f>FC_IND_CON_E!U$2</f>
        <v>74.046408839999998</v>
      </c>
      <c r="V63" s="14">
        <f>FC_IND_CON_E!V$2</f>
        <v>90.098780760000011</v>
      </c>
      <c r="W63" s="14">
        <f>FC_IND_CON_E!W$2</f>
        <v>103.08829067999999</v>
      </c>
      <c r="X63" s="14">
        <f>FC_IND_CON_E!X$2</f>
        <v>90.923495400000007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107.50477563257718</v>
      </c>
      <c r="D64" s="14">
        <f>FC_IND_NSP_E!D$2</f>
        <v>129.10431800796658</v>
      </c>
      <c r="E64" s="14">
        <f>FC_IND_NSP_E!E$2</f>
        <v>85.008438720000015</v>
      </c>
      <c r="F64" s="14">
        <f>FC_IND_NSP_E!F$2</f>
        <v>107.77539384000004</v>
      </c>
      <c r="G64" s="14">
        <f>FC_IND_NSP_E!G$2</f>
        <v>101.57032224000001</v>
      </c>
      <c r="H64" s="14">
        <f>FC_IND_NSP_E!H$2</f>
        <v>100.80166248</v>
      </c>
      <c r="I64" s="14">
        <f>FC_IND_NSP_E!I$2</f>
        <v>102.21416724000001</v>
      </c>
      <c r="J64" s="14">
        <f>FC_IND_NSP_E!J$2</f>
        <v>80.664481800000004</v>
      </c>
      <c r="K64" s="14">
        <f>FC_IND_NSP_E!K$2</f>
        <v>73.693260000000009</v>
      </c>
      <c r="L64" s="14">
        <f>FC_IND_NSP_E!L$2</f>
        <v>68.020403399999992</v>
      </c>
      <c r="M64" s="14">
        <f>FC_IND_NSP_E!M$2</f>
        <v>75.235860720000005</v>
      </c>
      <c r="N64" s="14">
        <f>FC_IND_NSP_E!N$2</f>
        <v>65.816820000000007</v>
      </c>
      <c r="O64" s="14">
        <f>FC_IND_NSP_E!O$2</f>
        <v>57.409288920000002</v>
      </c>
      <c r="P64" s="14">
        <f>FC_IND_NSP_E!P$2</f>
        <v>59.378398920000002</v>
      </c>
      <c r="Q64" s="14">
        <f>FC_IND_NSP_E!Q$2</f>
        <v>60.51681288000001</v>
      </c>
      <c r="R64" s="14">
        <f>FC_IND_NSP_E!R$2</f>
        <v>56.451421799999991</v>
      </c>
      <c r="S64" s="14">
        <f>FC_IND_NSP_E!S$2</f>
        <v>57.309751799999987</v>
      </c>
      <c r="T64" s="14">
        <f>FC_IND_NSP_E!T$2</f>
        <v>63.01694916000001</v>
      </c>
      <c r="U64" s="14">
        <f>FC_IND_NSP_E!U$2</f>
        <v>52.870455000000007</v>
      </c>
      <c r="V64" s="14">
        <f>FC_IND_NSP_E!V$2</f>
        <v>56.847579119999992</v>
      </c>
      <c r="W64" s="14">
        <f>FC_IND_NSP_E!W$2</f>
        <v>65.777218199999993</v>
      </c>
      <c r="X64" s="14">
        <f>FC_IND_NSP_E!X$2</f>
        <v>71.971790760000005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3551.846690880001</v>
      </c>
      <c r="D65" s="12">
        <f>FC_TRA_E!D$2</f>
        <v>3711.9757442399996</v>
      </c>
      <c r="E65" s="12">
        <f>FC_TRA_E!E$2</f>
        <v>3827.3342486400002</v>
      </c>
      <c r="F65" s="12">
        <f>FC_TRA_E!F$2</f>
        <v>3883.5950471999995</v>
      </c>
      <c r="G65" s="12">
        <f>FC_TRA_E!G$2</f>
        <v>4071.56531688</v>
      </c>
      <c r="H65" s="12">
        <f>FC_TRA_E!H$2</f>
        <v>4343.68034352</v>
      </c>
      <c r="I65" s="12">
        <f>FC_TRA_E!I$2</f>
        <v>4540.0269567599998</v>
      </c>
      <c r="J65" s="12">
        <f>FC_TRA_E!J$2</f>
        <v>5141.8196924400008</v>
      </c>
      <c r="K65" s="12">
        <f>FC_TRA_E!K$2</f>
        <v>6047.6375160000007</v>
      </c>
      <c r="L65" s="12">
        <f>FC_TRA_E!L$2</f>
        <v>5068.8581119199998</v>
      </c>
      <c r="M65" s="12">
        <f>FC_TRA_E!M$2</f>
        <v>5202.8366011200014</v>
      </c>
      <c r="N65" s="12">
        <f>FC_TRA_E!N$2</f>
        <v>5558.1351598800002</v>
      </c>
      <c r="O65" s="12">
        <f>FC_TRA_E!O$2</f>
        <v>5575.0832820000005</v>
      </c>
      <c r="P65" s="12">
        <f>FC_TRA_E!P$2</f>
        <v>5280.0944014800016</v>
      </c>
      <c r="Q65" s="12">
        <f>FC_TRA_E!Q$2</f>
        <v>5296.587478919997</v>
      </c>
      <c r="R65" s="12">
        <f>FC_TRA_E!R$2</f>
        <v>5268.2634864000011</v>
      </c>
      <c r="S65" s="12">
        <f>FC_TRA_E!S$2</f>
        <v>5639.352587639999</v>
      </c>
      <c r="T65" s="12">
        <f>FC_TRA_E!T$2</f>
        <v>5765.5202974799986</v>
      </c>
      <c r="U65" s="12">
        <f>FC_TRA_E!U$2</f>
        <v>5738.8088958000008</v>
      </c>
      <c r="V65" s="12">
        <f>FC_TRA_E!V$2</f>
        <v>5527.2388910400023</v>
      </c>
      <c r="W65" s="12">
        <f>FC_TRA_E!W$2</f>
        <v>4493.7249764400012</v>
      </c>
      <c r="X65" s="12">
        <f>FC_TRA_E!X$2</f>
        <v>5113.8223678799986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35.049329639999996</v>
      </c>
      <c r="D66" s="14">
        <f>FC_TRA_RAIL_E!D$2</f>
        <v>35.049329639999996</v>
      </c>
      <c r="E66" s="14">
        <f>FC_TRA_RAIL_E!E$2</f>
        <v>38.235511079999988</v>
      </c>
      <c r="F66" s="14">
        <f>FC_TRA_RAIL_E!F$2</f>
        <v>38.235511079999981</v>
      </c>
      <c r="G66" s="14">
        <f>FC_TRA_RAIL_E!G$2</f>
        <v>38.235511079999981</v>
      </c>
      <c r="H66" s="14">
        <f>FC_TRA_RAIL_E!H$2</f>
        <v>38.235511079999988</v>
      </c>
      <c r="I66" s="14">
        <f>FC_TRA_RAIL_E!I$2</f>
        <v>37.879919999999991</v>
      </c>
      <c r="J66" s="14">
        <f>FC_TRA_RAIL_E!J$2</f>
        <v>37.879919999999991</v>
      </c>
      <c r="K66" s="14">
        <f>FC_TRA_RAIL_E!K$2</f>
        <v>31.566511079999998</v>
      </c>
      <c r="L66" s="14">
        <f>FC_TRA_RAIL_E!L$2</f>
        <v>28.409939999999992</v>
      </c>
      <c r="M66" s="14">
        <f>FC_TRA_RAIL_E!M$2</f>
        <v>28.409939999999999</v>
      </c>
      <c r="N66" s="14">
        <f>FC_TRA_RAIL_E!N$2</f>
        <v>31.566511079999998</v>
      </c>
      <c r="O66" s="14">
        <f>FC_TRA_RAIL_E!O$2</f>
        <v>28.409939999999999</v>
      </c>
      <c r="P66" s="14">
        <f>FC_TRA_RAIL_E!P$2</f>
        <v>31.567311360000005</v>
      </c>
      <c r="Q66" s="14">
        <f>FC_TRA_RAIL_E!Q$2</f>
        <v>41.034623760000002</v>
      </c>
      <c r="R66" s="14">
        <f>FC_TRA_RAIL_E!R$2</f>
        <v>37.879119719999991</v>
      </c>
      <c r="S66" s="14">
        <f>FC_TRA_RAIL_E!S$2</f>
        <v>31.565977560000004</v>
      </c>
      <c r="T66" s="14">
        <f>FC_TRA_RAIL_E!T$2</f>
        <v>29.226814079999997</v>
      </c>
      <c r="U66" s="14">
        <f>FC_TRA_RAIL_E!U$2</f>
        <v>26.58726996</v>
      </c>
      <c r="V66" s="14">
        <f>FC_TRA_RAIL_E!V$2</f>
        <v>23.379841799999998</v>
      </c>
      <c r="W66" s="14">
        <f>FC_TRA_RAIL_E!W$2</f>
        <v>17.105985000000004</v>
      </c>
      <c r="X66" s="14">
        <f>FC_TRA_RAIL_E!X$2</f>
        <v>20.685637439999994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17.553906783300601</v>
      </c>
      <c r="D68" s="16">
        <f>FC_TRA_RAIL_CPT_E!D$2</f>
        <v>17.258693533780551</v>
      </c>
      <c r="E68" s="16">
        <f>FC_TRA_RAIL_CPT_E!E$2</f>
        <v>17.737046394526828</v>
      </c>
      <c r="F68" s="16">
        <f>FC_TRA_RAIL_CPT_E!F$2</f>
        <v>19.060120319454015</v>
      </c>
      <c r="G68" s="16">
        <f>FC_TRA_RAIL_CPT_E!G$2</f>
        <v>17.702988313923495</v>
      </c>
      <c r="H68" s="16">
        <f>FC_TRA_RAIL_CPT_E!H$2</f>
        <v>17.074112444658965</v>
      </c>
      <c r="I68" s="16">
        <f>FC_TRA_RAIL_CPT_E!I$2</f>
        <v>17.129023654314704</v>
      </c>
      <c r="J68" s="16">
        <f>FC_TRA_RAIL_CPT_E!J$2</f>
        <v>17.51382634380299</v>
      </c>
      <c r="K68" s="16">
        <f>FC_TRA_RAIL_CPT_E!K$2</f>
        <v>16.05415187320137</v>
      </c>
      <c r="L68" s="16">
        <f>FC_TRA_RAIL_CPT_E!L$2</f>
        <v>15.327806639536853</v>
      </c>
      <c r="M68" s="16">
        <f>FC_TRA_RAIL_CPT_E!M$2</f>
        <v>13.723143824183916</v>
      </c>
      <c r="N68" s="16">
        <f>FC_TRA_RAIL_CPT_E!N$2</f>
        <v>14.330841858275297</v>
      </c>
      <c r="O68" s="16">
        <f>FC_TRA_RAIL_CPT_E!O$2</f>
        <v>12.936763574052828</v>
      </c>
      <c r="P68" s="16">
        <f>FC_TRA_RAIL_CPT_E!P$2</f>
        <v>14.291151368551638</v>
      </c>
      <c r="Q68" s="16">
        <f>FC_TRA_RAIL_CPT_E!Q$2</f>
        <v>15.449806906989171</v>
      </c>
      <c r="R68" s="16">
        <f>FC_TRA_RAIL_CPT_E!R$2</f>
        <v>16.831705319980987</v>
      </c>
      <c r="S68" s="16">
        <f>FC_TRA_RAIL_CPT_E!S$2</f>
        <v>14.953513600167838</v>
      </c>
      <c r="T68" s="16">
        <f>FC_TRA_RAIL_CPT_E!T$2</f>
        <v>15.19582823083857</v>
      </c>
      <c r="U68" s="16">
        <f>FC_TRA_RAIL_CPT_E!U$2</f>
        <v>14.400811443134259</v>
      </c>
      <c r="V68" s="16">
        <f>FC_TRA_RAIL_CPT_E!V$2</f>
        <v>12.986766200121657</v>
      </c>
      <c r="W68" s="16">
        <f>FC_TRA_RAIL_CPT_E!W$2</f>
        <v>8.3885717832543456</v>
      </c>
      <c r="X68" s="16">
        <f>FC_TRA_RAIL_CPT_E!X$2</f>
        <v>12.905198194319837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17.495422856699395</v>
      </c>
      <c r="D70" s="16">
        <f>FC_TRA_RAIL_FRT_E!D$2</f>
        <v>17.790636106219441</v>
      </c>
      <c r="E70" s="16">
        <f>FC_TRA_RAIL_FRT_E!E$2</f>
        <v>20.498464685473159</v>
      </c>
      <c r="F70" s="16">
        <f>FC_TRA_RAIL_FRT_E!F$2</f>
        <v>19.175390760545969</v>
      </c>
      <c r="G70" s="16">
        <f>FC_TRA_RAIL_FRT_E!G$2</f>
        <v>20.53252276607649</v>
      </c>
      <c r="H70" s="16">
        <f>FC_TRA_RAIL_FRT_E!H$2</f>
        <v>21.161398635341023</v>
      </c>
      <c r="I70" s="16">
        <f>FC_TRA_RAIL_FRT_E!I$2</f>
        <v>20.750896345685288</v>
      </c>
      <c r="J70" s="16">
        <f>FC_TRA_RAIL_FRT_E!J$2</f>
        <v>20.366093656197002</v>
      </c>
      <c r="K70" s="16">
        <f>FC_TRA_RAIL_FRT_E!K$2</f>
        <v>15.51235920679863</v>
      </c>
      <c r="L70" s="16">
        <f>FC_TRA_RAIL_FRT_E!L$2</f>
        <v>13.082133360463141</v>
      </c>
      <c r="M70" s="16">
        <f>FC_TRA_RAIL_FRT_E!M$2</f>
        <v>14.686796175816081</v>
      </c>
      <c r="N70" s="16">
        <f>FC_TRA_RAIL_FRT_E!N$2</f>
        <v>17.235669221724699</v>
      </c>
      <c r="O70" s="16">
        <f>FC_TRA_RAIL_FRT_E!O$2</f>
        <v>15.47317642594717</v>
      </c>
      <c r="P70" s="16">
        <f>FC_TRA_RAIL_FRT_E!P$2</f>
        <v>17.276159991448367</v>
      </c>
      <c r="Q70" s="16">
        <f>FC_TRA_RAIL_FRT_E!Q$2</f>
        <v>25.584816853010835</v>
      </c>
      <c r="R70" s="16">
        <f>FC_TRA_RAIL_FRT_E!R$2</f>
        <v>21.047414400019001</v>
      </c>
      <c r="S70" s="16">
        <f>FC_TRA_RAIL_FRT_E!S$2</f>
        <v>16.612463959832166</v>
      </c>
      <c r="T70" s="16">
        <f>FC_TRA_RAIL_FRT_E!T$2</f>
        <v>14.030985849161427</v>
      </c>
      <c r="U70" s="16">
        <f>FC_TRA_RAIL_FRT_E!U$2</f>
        <v>12.186458516865745</v>
      </c>
      <c r="V70" s="16">
        <f>FC_TRA_RAIL_FRT_E!V$2</f>
        <v>10.393075599878342</v>
      </c>
      <c r="W70" s="16">
        <f>FC_TRA_RAIL_FRT_E!W$2</f>
        <v>8.7174132167456566</v>
      </c>
      <c r="X70" s="16">
        <f>FC_TRA_RAIL_FRT_E!X$2</f>
        <v>7.7804392456801583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3516.797361240001</v>
      </c>
      <c r="D71" s="14">
        <f>FC_TRA_ROAD_E!D$2</f>
        <v>3676.9264145999996</v>
      </c>
      <c r="E71" s="14">
        <f>FC_TRA_ROAD_E!E$2</f>
        <v>3789.0987375600002</v>
      </c>
      <c r="F71" s="14">
        <f>FC_TRA_ROAD_E!F$2</f>
        <v>3845.3595361199996</v>
      </c>
      <c r="G71" s="14">
        <f>FC_TRA_ROAD_E!G$2</f>
        <v>4033.3298058</v>
      </c>
      <c r="H71" s="14">
        <f>FC_TRA_ROAD_E!H$2</f>
        <v>4305.44483244</v>
      </c>
      <c r="I71" s="14">
        <f>FC_TRA_ROAD_E!I$2</f>
        <v>4502.1470367599995</v>
      </c>
      <c r="J71" s="14">
        <f>FC_TRA_ROAD_E!J$2</f>
        <v>5103.9397724400005</v>
      </c>
      <c r="K71" s="14">
        <f>FC_TRA_ROAD_E!K$2</f>
        <v>6016.0710049200006</v>
      </c>
      <c r="L71" s="14">
        <f>FC_TRA_ROAD_E!L$2</f>
        <v>5040.4481719199994</v>
      </c>
      <c r="M71" s="14">
        <f>FC_TRA_ROAD_E!M$2</f>
        <v>5174.426661120001</v>
      </c>
      <c r="N71" s="14">
        <f>FC_TRA_ROAD_E!N$2</f>
        <v>5526.5686488000001</v>
      </c>
      <c r="O71" s="14">
        <f>FC_TRA_ROAD_E!O$2</f>
        <v>5546.673342000001</v>
      </c>
      <c r="P71" s="14">
        <f>FC_TRA_ROAD_E!P$2</f>
        <v>5248.527090120001</v>
      </c>
      <c r="Q71" s="14">
        <f>FC_TRA_ROAD_E!Q$2</f>
        <v>5255.5528551599973</v>
      </c>
      <c r="R71" s="14">
        <f>FC_TRA_ROAD_E!R$2</f>
        <v>5230.3843666800012</v>
      </c>
      <c r="S71" s="14">
        <f>FC_TRA_ROAD_E!S$2</f>
        <v>5607.7866100799993</v>
      </c>
      <c r="T71" s="14">
        <f>FC_TRA_ROAD_E!T$2</f>
        <v>5736.2934833999989</v>
      </c>
      <c r="U71" s="14">
        <f>FC_TRA_ROAD_E!U$2</f>
        <v>5712.2216258400013</v>
      </c>
      <c r="V71" s="14">
        <f>FC_TRA_ROAD_E!V$2</f>
        <v>5503.8590492400017</v>
      </c>
      <c r="W71" s="14">
        <f>FC_TRA_ROAD_E!W$2</f>
        <v>4476.6189914400011</v>
      </c>
      <c r="X71" s="14">
        <f>FC_TRA_ROAD_E!X$2</f>
        <v>5093.1367304399992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10.169189103578365</v>
      </c>
      <c r="D72" s="16">
        <f>FC_TRA_ROAD_P2W_E!D$2</f>
        <v>9.4707669757755326</v>
      </c>
      <c r="E72" s="16">
        <f>FC_TRA_ROAD_P2W_E!E$2</f>
        <v>9.4192744125957795</v>
      </c>
      <c r="F72" s="16">
        <f>FC_TRA_ROAD_P2W_E!F$2</f>
        <v>11.280730612349714</v>
      </c>
      <c r="G72" s="16">
        <f>FC_TRA_ROAD_P2W_E!G$2</f>
        <v>12.721277296463127</v>
      </c>
      <c r="H72" s="16">
        <f>FC_TRA_ROAD_P2W_E!H$2</f>
        <v>14.124306520252818</v>
      </c>
      <c r="I72" s="16">
        <f>FC_TRA_ROAD_P2W_E!I$2</f>
        <v>15.787532127940892</v>
      </c>
      <c r="J72" s="16">
        <f>FC_TRA_ROAD_P2W_E!J$2</f>
        <v>17.471707527925638</v>
      </c>
      <c r="K72" s="16">
        <f>FC_TRA_ROAD_P2W_E!K$2</f>
        <v>18.636653459765878</v>
      </c>
      <c r="L72" s="16">
        <f>FC_TRA_ROAD_P2W_E!L$2</f>
        <v>19.880048010674937</v>
      </c>
      <c r="M72" s="16">
        <f>FC_TRA_ROAD_P2W_E!M$2</f>
        <v>24.256511021094248</v>
      </c>
      <c r="N72" s="16">
        <f>FC_TRA_ROAD_P2W_E!N$2</f>
        <v>28.27515997923048</v>
      </c>
      <c r="O72" s="16">
        <f>FC_TRA_ROAD_P2W_E!O$2</f>
        <v>25.680989674427838</v>
      </c>
      <c r="P72" s="16">
        <f>FC_TRA_ROAD_P2W_E!P$2</f>
        <v>22.625719834401089</v>
      </c>
      <c r="Q72" s="16">
        <f>FC_TRA_ROAD_P2W_E!Q$2</f>
        <v>22.897584876609706</v>
      </c>
      <c r="R72" s="16">
        <f>FC_TRA_ROAD_P2W_E!R$2</f>
        <v>24.291969468836843</v>
      </c>
      <c r="S72" s="16">
        <f>FC_TRA_ROAD_P2W_E!S$2</f>
        <v>25.230207500136959</v>
      </c>
      <c r="T72" s="16">
        <f>FC_TRA_ROAD_P2W_E!T$2</f>
        <v>24.437094917710517</v>
      </c>
      <c r="U72" s="16">
        <f>FC_TRA_ROAD_P2W_E!U$2</f>
        <v>23.015459530377004</v>
      </c>
      <c r="V72" s="16">
        <f>FC_TRA_ROAD_P2W_E!V$2</f>
        <v>24.418454428163486</v>
      </c>
      <c r="W72" s="16">
        <f>FC_TRA_ROAD_P2W_E!W$2</f>
        <v>21.480755001821382</v>
      </c>
      <c r="X72" s="16">
        <f>FC_TRA_ROAD_P2W_E!X$2</f>
        <v>20.925124594671338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2913.5245962814161</v>
      </c>
      <c r="D73" s="16">
        <f>FC_TRA_ROAD_CAR_E!D$2</f>
        <v>2923.2967760093138</v>
      </c>
      <c r="E73" s="16">
        <f>FC_TRA_ROAD_CAR_E!E$2</f>
        <v>2995.8449399272131</v>
      </c>
      <c r="F73" s="16">
        <f>FC_TRA_ROAD_CAR_E!F$2</f>
        <v>2948.4059398815666</v>
      </c>
      <c r="G73" s="16">
        <f>FC_TRA_ROAD_CAR_E!G$2</f>
        <v>2852.7468296116681</v>
      </c>
      <c r="H73" s="16">
        <f>FC_TRA_ROAD_CAR_E!H$2</f>
        <v>2951.8428124547027</v>
      </c>
      <c r="I73" s="16">
        <f>FC_TRA_ROAD_CAR_E!I$2</f>
        <v>3022.808671997092</v>
      </c>
      <c r="J73" s="16">
        <f>FC_TRA_ROAD_CAR_E!J$2</f>
        <v>3114.3639323424936</v>
      </c>
      <c r="K73" s="16">
        <f>FC_TRA_ROAD_CAR_E!K$2</f>
        <v>3334.9754147828362</v>
      </c>
      <c r="L73" s="16">
        <f>FC_TRA_ROAD_CAR_E!L$2</f>
        <v>3252.2531804392902</v>
      </c>
      <c r="M73" s="16">
        <f>FC_TRA_ROAD_CAR_E!M$2</f>
        <v>3282.5098971595644</v>
      </c>
      <c r="N73" s="16">
        <f>FC_TRA_ROAD_CAR_E!N$2</f>
        <v>3322.1472768460771</v>
      </c>
      <c r="O73" s="16">
        <f>FC_TRA_ROAD_CAR_E!O$2</f>
        <v>3212.1059531284554</v>
      </c>
      <c r="P73" s="16">
        <f>FC_TRA_ROAD_CAR_E!P$2</f>
        <v>3104.0128542306543</v>
      </c>
      <c r="Q73" s="16">
        <f>FC_TRA_ROAD_CAR_E!Q$2</f>
        <v>3107.82265938714</v>
      </c>
      <c r="R73" s="16">
        <f>FC_TRA_ROAD_CAR_E!R$2</f>
        <v>3141.1662448802795</v>
      </c>
      <c r="S73" s="16">
        <f>FC_TRA_ROAD_CAR_E!S$2</f>
        <v>3184.7671481536913</v>
      </c>
      <c r="T73" s="16">
        <f>FC_TRA_ROAD_CAR_E!T$2</f>
        <v>3270.4964733480451</v>
      </c>
      <c r="U73" s="16">
        <f>FC_TRA_ROAD_CAR_E!U$2</f>
        <v>3300.7474834628092</v>
      </c>
      <c r="V73" s="16">
        <f>FC_TRA_ROAD_CAR_E!V$2</f>
        <v>3264.3520891331391</v>
      </c>
      <c r="W73" s="16">
        <f>FC_TRA_ROAD_CAR_E!W$2</f>
        <v>2763.3130673446785</v>
      </c>
      <c r="X73" s="16">
        <f>FC_TRA_ROAD_CAR_E!X$2</f>
        <v>2963.6720564103689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246.23565728067069</v>
      </c>
      <c r="D74" s="16">
        <f>FC_TRA_ROAD_BUS_E!D$2</f>
        <v>224.56120619361687</v>
      </c>
      <c r="E74" s="16">
        <f>FC_TRA_ROAD_BUS_E!E$2</f>
        <v>216.61303434108501</v>
      </c>
      <c r="F74" s="16">
        <f>FC_TRA_ROAD_BUS_E!F$2</f>
        <v>209.98021581275054</v>
      </c>
      <c r="G74" s="16">
        <f>FC_TRA_ROAD_BUS_E!G$2</f>
        <v>214.37528596711124</v>
      </c>
      <c r="H74" s="16">
        <f>FC_TRA_ROAD_BUS_E!H$2</f>
        <v>207.24710133098057</v>
      </c>
      <c r="I74" s="16">
        <f>FC_TRA_ROAD_BUS_E!I$2</f>
        <v>207.58290799570628</v>
      </c>
      <c r="J74" s="16">
        <f>FC_TRA_ROAD_BUS_E!J$2</f>
        <v>207.5089639542411</v>
      </c>
      <c r="K74" s="16">
        <f>FC_TRA_ROAD_BUS_E!K$2</f>
        <v>207.27664414566314</v>
      </c>
      <c r="L74" s="16">
        <f>FC_TRA_ROAD_BUS_E!L$2</f>
        <v>208.0704904025028</v>
      </c>
      <c r="M74" s="16">
        <f>FC_TRA_ROAD_BUS_E!M$2</f>
        <v>204.7138457127717</v>
      </c>
      <c r="N74" s="16">
        <f>FC_TRA_ROAD_BUS_E!N$2</f>
        <v>210.87195654846377</v>
      </c>
      <c r="O74" s="16">
        <f>FC_TRA_ROAD_BUS_E!O$2</f>
        <v>207.41058146243921</v>
      </c>
      <c r="P74" s="16">
        <f>FC_TRA_ROAD_BUS_E!P$2</f>
        <v>210.88311366907752</v>
      </c>
      <c r="Q74" s="16">
        <f>FC_TRA_ROAD_BUS_E!Q$2</f>
        <v>219.07215496558743</v>
      </c>
      <c r="R74" s="16">
        <f>FC_TRA_ROAD_BUS_E!R$2</f>
        <v>227.46275094703711</v>
      </c>
      <c r="S74" s="16">
        <f>FC_TRA_ROAD_BUS_E!S$2</f>
        <v>226.73019156449212</v>
      </c>
      <c r="T74" s="16">
        <f>FC_TRA_ROAD_BUS_E!T$2</f>
        <v>234.65234174048948</v>
      </c>
      <c r="U74" s="16">
        <f>FC_TRA_ROAD_BUS_E!U$2</f>
        <v>225.0151041421523</v>
      </c>
      <c r="V74" s="16">
        <f>FC_TRA_ROAD_BUS_E!V$2</f>
        <v>224.57775714373662</v>
      </c>
      <c r="W74" s="16">
        <f>FC_TRA_ROAD_BUS_E!W$2</f>
        <v>138.03718285112373</v>
      </c>
      <c r="X74" s="16">
        <f>FC_TRA_ROAD_BUS_E!X$2</f>
        <v>163.80147783436365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125.6820756619353</v>
      </c>
      <c r="D75" s="16">
        <f>FC_TRA_ROAD_LCV_E!D$2</f>
        <v>131.55477650469504</v>
      </c>
      <c r="E75" s="16">
        <f>FC_TRA_ROAD_LCV_E!E$2</f>
        <v>141.65594188864554</v>
      </c>
      <c r="F75" s="16">
        <f>FC_TRA_ROAD_LCV_E!F$2</f>
        <v>153.25472755886042</v>
      </c>
      <c r="G75" s="16">
        <f>FC_TRA_ROAD_LCV_E!G$2</f>
        <v>172.98465525882159</v>
      </c>
      <c r="H75" s="16">
        <f>FC_TRA_ROAD_LCV_E!H$2</f>
        <v>190.3736282299613</v>
      </c>
      <c r="I75" s="16">
        <f>FC_TRA_ROAD_LCV_E!I$2</f>
        <v>207.33097602154149</v>
      </c>
      <c r="J75" s="16">
        <f>FC_TRA_ROAD_LCV_E!J$2</f>
        <v>236.85824218774039</v>
      </c>
      <c r="K75" s="16">
        <f>FC_TRA_ROAD_LCV_E!K$2</f>
        <v>261.97071035367702</v>
      </c>
      <c r="L75" s="16">
        <f>FC_TRA_ROAD_LCV_E!L$2</f>
        <v>271.05943975219236</v>
      </c>
      <c r="M75" s="16">
        <f>FC_TRA_ROAD_LCV_E!M$2</f>
        <v>273.53067620062757</v>
      </c>
      <c r="N75" s="16">
        <f>FC_TRA_ROAD_LCV_E!N$2</f>
        <v>290.04331849047674</v>
      </c>
      <c r="O75" s="16">
        <f>FC_TRA_ROAD_LCV_E!O$2</f>
        <v>290.47260160605424</v>
      </c>
      <c r="P75" s="16">
        <f>FC_TRA_ROAD_LCV_E!P$2</f>
        <v>295.63475339594316</v>
      </c>
      <c r="Q75" s="16">
        <f>FC_TRA_ROAD_LCV_E!Q$2</f>
        <v>314.64371752844545</v>
      </c>
      <c r="R75" s="16">
        <f>FC_TRA_ROAD_LCV_E!R$2</f>
        <v>334.16699202890891</v>
      </c>
      <c r="S75" s="16">
        <f>FC_TRA_ROAD_LCV_E!S$2</f>
        <v>354.00040740343655</v>
      </c>
      <c r="T75" s="16">
        <f>FC_TRA_ROAD_LCV_E!T$2</f>
        <v>372.42063097193432</v>
      </c>
      <c r="U75" s="16">
        <f>FC_TRA_ROAD_LCV_E!U$2</f>
        <v>383.05697947083252</v>
      </c>
      <c r="V75" s="16">
        <f>FC_TRA_ROAD_LCV_E!V$2</f>
        <v>396.67076158351222</v>
      </c>
      <c r="W75" s="16">
        <f>FC_TRA_ROAD_LCV_E!W$2</f>
        <v>406.92923602219514</v>
      </c>
      <c r="X75" s="16">
        <f>FC_TRA_ROAD_LCV_E!X$2</f>
        <v>405.16687216135819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221.18584291240018</v>
      </c>
      <c r="D76" s="16">
        <f>FC_TRA_ROAD_HGV_E!D$2</f>
        <v>388.04288891659871</v>
      </c>
      <c r="E76" s="16">
        <f>FC_TRA_ROAD_HGV_E!E$2</f>
        <v>425.56554699046086</v>
      </c>
      <c r="F76" s="16">
        <f>FC_TRA_ROAD_HGV_E!F$2</f>
        <v>522.4379222544726</v>
      </c>
      <c r="G76" s="16">
        <f>FC_TRA_ROAD_HGV_E!G$2</f>
        <v>780.501757665936</v>
      </c>
      <c r="H76" s="16">
        <f>FC_TRA_ROAD_HGV_E!H$2</f>
        <v>941.85698390410232</v>
      </c>
      <c r="I76" s="16">
        <f>FC_TRA_ROAD_HGV_E!I$2</f>
        <v>1048.6369486177193</v>
      </c>
      <c r="J76" s="16">
        <f>FC_TRA_ROAD_HGV_E!J$2</f>
        <v>1527.7369264276003</v>
      </c>
      <c r="K76" s="16">
        <f>FC_TRA_ROAD_HGV_E!K$2</f>
        <v>2193.2115821780576</v>
      </c>
      <c r="L76" s="16">
        <f>FC_TRA_ROAD_HGV_E!L$2</f>
        <v>1289.1850133153396</v>
      </c>
      <c r="M76" s="16">
        <f>FC_TRA_ROAD_HGV_E!M$2</f>
        <v>1389.4157310259432</v>
      </c>
      <c r="N76" s="16">
        <f>FC_TRA_ROAD_HGV_E!N$2</f>
        <v>1675.2309369357524</v>
      </c>
      <c r="O76" s="16">
        <f>FC_TRA_ROAD_HGV_E!O$2</f>
        <v>1811.0032161286233</v>
      </c>
      <c r="P76" s="16">
        <f>FC_TRA_ROAD_HGV_E!P$2</f>
        <v>1615.3706489899259</v>
      </c>
      <c r="Q76" s="16">
        <f>FC_TRA_ROAD_HGV_E!Q$2</f>
        <v>1591.1167384022151</v>
      </c>
      <c r="R76" s="16">
        <f>FC_TRA_ROAD_HGV_E!R$2</f>
        <v>1503.2964093549392</v>
      </c>
      <c r="S76" s="16">
        <f>FC_TRA_ROAD_HGV_E!S$2</f>
        <v>1817.0586554582419</v>
      </c>
      <c r="T76" s="16">
        <f>FC_TRA_ROAD_HGV_E!T$2</f>
        <v>1834.28694242182</v>
      </c>
      <c r="U76" s="16">
        <f>FC_TRA_ROAD_HGV_E!U$2</f>
        <v>1780.3865992338299</v>
      </c>
      <c r="V76" s="16">
        <f>FC_TRA_ROAD_HGV_E!V$2</f>
        <v>1593.8399869514499</v>
      </c>
      <c r="W76" s="16">
        <f>FC_TRA_ROAD_HGV_E!W$2</f>
        <v>1146.8587502201826</v>
      </c>
      <c r="X76" s="16">
        <f>FC_TRA_ROAD_HGV_E!X$2</f>
        <v>1539.5711994392364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0</v>
      </c>
      <c r="I80" s="14">
        <f>FC_TRA_DNAVI_E!I$2</f>
        <v>0</v>
      </c>
      <c r="J80" s="14">
        <f>FC_TRA_DNAVI_E!J$2</f>
        <v>0</v>
      </c>
      <c r="K80" s="14">
        <f>FC_TRA_DNAVI_E!K$2</f>
        <v>0</v>
      </c>
      <c r="L80" s="14">
        <f>FC_TRA_DNAVI_E!L$2</f>
        <v>0</v>
      </c>
      <c r="M80" s="14">
        <f>FC_TRA_DNAVI_E!M$2</f>
        <v>0</v>
      </c>
      <c r="N80" s="14">
        <f>FC_TRA_DNAVI_E!N$2</f>
        <v>0</v>
      </c>
      <c r="O80" s="14">
        <f>FC_TRA_DNAVI_E!O$2</f>
        <v>0</v>
      </c>
      <c r="P80" s="14">
        <f>FC_TRA_DNAVI_E!P$2</f>
        <v>0</v>
      </c>
      <c r="Q80" s="14">
        <f>FC_TRA_DNAVI_E!Q$2</f>
        <v>0</v>
      </c>
      <c r="R80" s="14">
        <f>FC_TRA_DNAVI_E!R$2</f>
        <v>0</v>
      </c>
      <c r="S80" s="14">
        <f>FC_TRA_DNAVI_E!S$2</f>
        <v>0</v>
      </c>
      <c r="T80" s="14">
        <f>FC_TRA_DNAVI_E!T$2</f>
        <v>0</v>
      </c>
      <c r="U80" s="14">
        <f>FC_TRA_DNAVI_E!U$2</f>
        <v>0</v>
      </c>
      <c r="V80" s="14">
        <f>FC_TRA_DNAVI_E!V$2</f>
        <v>0</v>
      </c>
      <c r="W80" s="14">
        <f>FC_TRA_DNAVI_E!W$2</f>
        <v>0</v>
      </c>
      <c r="X80" s="14">
        <f>FC_TRA_DNAVI_E!X$2</f>
        <v>0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2522.8202806903082</v>
      </c>
      <c r="D84" s="12">
        <f>FC_OTH_E!D$2</f>
        <v>2963.9052907759324</v>
      </c>
      <c r="E84" s="12">
        <f>FC_OTH_E!E$2</f>
        <v>2991.9708364810394</v>
      </c>
      <c r="F84" s="12">
        <f>FC_OTH_E!F$2</f>
        <v>2821.2925593732894</v>
      </c>
      <c r="G84" s="12">
        <f>FC_OTH_E!G$2</f>
        <v>2755.5713201999997</v>
      </c>
      <c r="H84" s="12">
        <f>FC_OTH_E!H$2</f>
        <v>2485.8379177200004</v>
      </c>
      <c r="I84" s="12">
        <f>FC_OTH_E!I$2</f>
        <v>2256.5860192800005</v>
      </c>
      <c r="J84" s="12">
        <f>FC_OTH_E!J$2</f>
        <v>1776.9203089199998</v>
      </c>
      <c r="K84" s="12">
        <f>FC_OTH_E!K$2</f>
        <v>2146.0060324800006</v>
      </c>
      <c r="L84" s="12">
        <f>FC_OTH_E!L$2</f>
        <v>2042.8144315200002</v>
      </c>
      <c r="M84" s="12">
        <f>FC_OTH_E!M$2</f>
        <v>2146.6503323999991</v>
      </c>
      <c r="N84" s="12">
        <f>FC_OTH_E!N$2</f>
        <v>1845.3944963999998</v>
      </c>
      <c r="O84" s="12">
        <f>FC_OTH_E!O$2</f>
        <v>1588.4940595200001</v>
      </c>
      <c r="P84" s="12">
        <f>FC_OTH_E!P$2</f>
        <v>1457.4472495199993</v>
      </c>
      <c r="Q84" s="12">
        <f>FC_OTH_E!Q$2</f>
        <v>1232.5256972399995</v>
      </c>
      <c r="R84" s="12">
        <f>FC_OTH_E!R$2</f>
        <v>1326.5679463199999</v>
      </c>
      <c r="S84" s="12">
        <f>FC_OTH_E!S$2</f>
        <v>1386.7358990399998</v>
      </c>
      <c r="T84" s="12">
        <f>FC_OTH_E!T$2</f>
        <v>1269.9163484399996</v>
      </c>
      <c r="U84" s="12">
        <f>FC_OTH_E!U$2</f>
        <v>1207.484316</v>
      </c>
      <c r="V84" s="12">
        <f>FC_OTH_E!V$2</f>
        <v>1181.2040816399997</v>
      </c>
      <c r="W84" s="12">
        <f>FC_OTH_E!W$2</f>
        <v>1192.4547141600001</v>
      </c>
      <c r="X84" s="12">
        <f>FC_OTH_E!X$2</f>
        <v>1076.7003997199995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937.39322592000008</v>
      </c>
      <c r="D85" s="14">
        <f>FC_OTH_CP_E!D$2</f>
        <v>1445.4215348399998</v>
      </c>
      <c r="E85" s="14">
        <f>FC_OTH_CP_E!E$2</f>
        <v>1227.3112483199998</v>
      </c>
      <c r="F85" s="14">
        <f>FC_OTH_CP_E!F$2</f>
        <v>881.33447412000021</v>
      </c>
      <c r="G85" s="14">
        <f>FC_OTH_CP_E!G$2</f>
        <v>898.03273176000016</v>
      </c>
      <c r="H85" s="14">
        <f>FC_OTH_CP_E!H$2</f>
        <v>785.67746688</v>
      </c>
      <c r="I85" s="14">
        <f>FC_OTH_CP_E!I$2</f>
        <v>645.08417675999999</v>
      </c>
      <c r="J85" s="14">
        <f>FC_OTH_CP_E!J$2</f>
        <v>474.69224880000013</v>
      </c>
      <c r="K85" s="14">
        <f>FC_OTH_CP_E!K$2</f>
        <v>707.2886970000003</v>
      </c>
      <c r="L85" s="14">
        <f>FC_OTH_CP_E!L$2</f>
        <v>677.84015772000009</v>
      </c>
      <c r="M85" s="14">
        <f>FC_OTH_CP_E!M$2</f>
        <v>727.59134519999964</v>
      </c>
      <c r="N85" s="14">
        <f>FC_OTH_CP_E!N$2</f>
        <v>609.62852592000013</v>
      </c>
      <c r="O85" s="14">
        <f>FC_OTH_CP_E!O$2</f>
        <v>432.88553592000011</v>
      </c>
      <c r="P85" s="14">
        <f>FC_OTH_CP_E!P$2</f>
        <v>427.07306196000002</v>
      </c>
      <c r="Q85" s="14">
        <f>FC_OTH_CP_E!Q$2</f>
        <v>353.28739932000008</v>
      </c>
      <c r="R85" s="14">
        <f>FC_OTH_CP_E!R$2</f>
        <v>400.3303428000001</v>
      </c>
      <c r="S85" s="14">
        <f>FC_OTH_CP_E!S$2</f>
        <v>467.89078860000006</v>
      </c>
      <c r="T85" s="14">
        <f>FC_OTH_CP_E!T$2</f>
        <v>371.16550475999986</v>
      </c>
      <c r="U85" s="14">
        <f>FC_OTH_CP_E!U$2</f>
        <v>355.5762760799999</v>
      </c>
      <c r="V85" s="14">
        <f>FC_OTH_CP_E!V$2</f>
        <v>341.60986476000005</v>
      </c>
      <c r="W85" s="14">
        <f>FC_OTH_CP_E!W$2</f>
        <v>333.3526991999999</v>
      </c>
      <c r="X85" s="14">
        <f>FC_OTH_CP_E!X$2</f>
        <v>252.33495227999984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771.9529518679044</v>
      </c>
      <c r="D86" s="16">
        <f>FC_OTH_CP_SH_E!D$2</f>
        <v>1268.5131877876688</v>
      </c>
      <c r="E86" s="16">
        <f>FC_OTH_CP_SH_E!E$2</f>
        <v>1084.4996904054792</v>
      </c>
      <c r="F86" s="16">
        <f>FC_OTH_CP_SH_E!F$2</f>
        <v>749.51388364980994</v>
      </c>
      <c r="G86" s="16">
        <f>FC_OTH_CP_SH_E!G$2</f>
        <v>762.21863222171032</v>
      </c>
      <c r="H86" s="16">
        <f>FC_OTH_CP_SH_E!H$2</f>
        <v>657.33066142107805</v>
      </c>
      <c r="I86" s="16">
        <f>FC_OTH_CP_SH_E!I$2</f>
        <v>525.85613417260913</v>
      </c>
      <c r="J86" s="16">
        <f>FC_OTH_CP_SH_E!J$2</f>
        <v>321.0108520552871</v>
      </c>
      <c r="K86" s="16">
        <f>FC_OTH_CP_SH_E!K$2</f>
        <v>578.84825360616935</v>
      </c>
      <c r="L86" s="16">
        <f>FC_OTH_CP_SH_E!L$2</f>
        <v>542.26695326730396</v>
      </c>
      <c r="M86" s="16">
        <f>FC_OTH_CP_SH_E!M$2</f>
        <v>581.50038334655437</v>
      </c>
      <c r="N86" s="16">
        <f>FC_OTH_CP_SH_E!N$2</f>
        <v>505.90774102298417</v>
      </c>
      <c r="O86" s="16">
        <f>FC_OTH_CP_SH_E!O$2</f>
        <v>317.44542414030019</v>
      </c>
      <c r="P86" s="16">
        <f>FC_OTH_CP_SH_E!P$2</f>
        <v>326.78731191780901</v>
      </c>
      <c r="Q86" s="16">
        <f>FC_OTH_CP_SH_E!Q$2</f>
        <v>252.03390557751004</v>
      </c>
      <c r="R86" s="16">
        <f>FC_OTH_CP_SH_E!R$2</f>
        <v>296.42866812683212</v>
      </c>
      <c r="S86" s="16">
        <f>FC_OTH_CP_SH_E!S$2</f>
        <v>359.96339257122759</v>
      </c>
      <c r="T86" s="16">
        <f>FC_OTH_CP_SH_E!T$2</f>
        <v>271.1036746466915</v>
      </c>
      <c r="U86" s="16">
        <f>FC_OTH_CP_SH_E!U$2</f>
        <v>246.02204140093139</v>
      </c>
      <c r="V86" s="16">
        <f>FC_OTH_CP_SH_E!V$2</f>
        <v>220.04350115526702</v>
      </c>
      <c r="W86" s="16">
        <f>FC_OTH_CP_SH_E!W$2</f>
        <v>226.52504651649514</v>
      </c>
      <c r="X86" s="16">
        <f>FC_OTH_CP_SH_E!X$2</f>
        <v>167.27399573569289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91.833276231522447</v>
      </c>
      <c r="D88" s="16">
        <f>FC_OTH_CP_HW_E!D$2</f>
        <v>89.97128638541912</v>
      </c>
      <c r="E88" s="16">
        <f>FC_OTH_CP_HW_E!E$2</f>
        <v>90.407155620390583</v>
      </c>
      <c r="F88" s="16">
        <f>FC_OTH_CP_HW_E!F$2</f>
        <v>95.765563554494776</v>
      </c>
      <c r="G88" s="16">
        <f>FC_OTH_CP_HW_E!G$2</f>
        <v>96.350500145997245</v>
      </c>
      <c r="H88" s="16">
        <f>FC_OTH_CP_HW_E!H$2</f>
        <v>96.073592231438525</v>
      </c>
      <c r="I88" s="16">
        <f>FC_OTH_CP_HW_E!I$2</f>
        <v>97.575884672356352</v>
      </c>
      <c r="J88" s="16">
        <f>FC_OTH_CP_HW_E!J$2</f>
        <v>101.52716887447966</v>
      </c>
      <c r="K88" s="16">
        <f>FC_OTH_CP_HW_E!K$2</f>
        <v>96.139137290295821</v>
      </c>
      <c r="L88" s="16">
        <f>FC_OTH_CP_HW_E!L$2</f>
        <v>95.400515701578186</v>
      </c>
      <c r="M88" s="16">
        <f>FC_OTH_CP_HW_E!M$2</f>
        <v>93.572403909130259</v>
      </c>
      <c r="N88" s="16">
        <f>FC_OTH_CP_HW_E!N$2</f>
        <v>78.928201817545357</v>
      </c>
      <c r="O88" s="16">
        <f>FC_OTH_CP_HW_E!O$2</f>
        <v>73.610524527679843</v>
      </c>
      <c r="P88" s="16">
        <f>FC_OTH_CP_HW_E!P$2</f>
        <v>64.272127931355129</v>
      </c>
      <c r="Q88" s="16">
        <f>FC_OTH_CP_HW_E!Q$2</f>
        <v>57.250421443641706</v>
      </c>
      <c r="R88" s="16">
        <f>FC_OTH_CP_HW_E!R$2</f>
        <v>53.326266442158456</v>
      </c>
      <c r="S88" s="16">
        <f>FC_OTH_CP_HW_E!S$2</f>
        <v>55.772695539016006</v>
      </c>
      <c r="T88" s="16">
        <f>FC_OTH_CP_HW_E!T$2</f>
        <v>49.298854115823552</v>
      </c>
      <c r="U88" s="16">
        <f>FC_OTH_CP_HW_E!U$2</f>
        <v>58.294058664443014</v>
      </c>
      <c r="V88" s="16">
        <f>FC_OTH_CP_HW_E!V$2</f>
        <v>57.797936767395612</v>
      </c>
      <c r="W88" s="16">
        <f>FC_OTH_CP_HW_E!W$2</f>
        <v>53.046025710815229</v>
      </c>
      <c r="X88" s="16">
        <f>FC_OTH_CP_HW_E!X$2</f>
        <v>44.330746737417215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73.606997820573142</v>
      </c>
      <c r="D89" s="16">
        <f>FC_OTH_CP_CA_E!D$2</f>
        <v>86.937060666911748</v>
      </c>
      <c r="E89" s="16">
        <f>FC_OTH_CP_CA_E!E$2</f>
        <v>52.404402294129937</v>
      </c>
      <c r="F89" s="16">
        <f>FC_OTH_CP_CA_E!F$2</f>
        <v>36.055026915695436</v>
      </c>
      <c r="G89" s="16">
        <f>FC_OTH_CP_CA_E!G$2</f>
        <v>39.463599392292423</v>
      </c>
      <c r="H89" s="16">
        <f>FC_OTH_CP_CA_E!H$2</f>
        <v>32.273213227483417</v>
      </c>
      <c r="I89" s="16">
        <f>FC_OTH_CP_CA_E!I$2</f>
        <v>21.652157915034618</v>
      </c>
      <c r="J89" s="16">
        <f>FC_OTH_CP_CA_E!J$2</f>
        <v>52.154227870233399</v>
      </c>
      <c r="K89" s="16">
        <f>FC_OTH_CP_CA_E!K$2</f>
        <v>32.301306103535168</v>
      </c>
      <c r="L89" s="16">
        <f>FC_OTH_CP_CA_E!L$2</f>
        <v>40.172688751118045</v>
      </c>
      <c r="M89" s="16">
        <f>FC_OTH_CP_CA_E!M$2</f>
        <v>52.518557944314892</v>
      </c>
      <c r="N89" s="16">
        <f>FC_OTH_CP_CA_E!N$2</f>
        <v>24.792583079470504</v>
      </c>
      <c r="O89" s="16">
        <f>FC_OTH_CP_CA_E!O$2</f>
        <v>41.829587252020055</v>
      </c>
      <c r="P89" s="16">
        <f>FC_OTH_CP_CA_E!P$2</f>
        <v>36.013622110835897</v>
      </c>
      <c r="Q89" s="16">
        <f>FC_OTH_CP_CA_E!Q$2</f>
        <v>44.003072298848281</v>
      </c>
      <c r="R89" s="16">
        <f>FC_OTH_CP_CA_E!R$2</f>
        <v>50.575408231009511</v>
      </c>
      <c r="S89" s="16">
        <f>FC_OTH_CP_CA_E!S$2</f>
        <v>52.154700489756493</v>
      </c>
      <c r="T89" s="16">
        <f>FC_OTH_CP_CA_E!T$2</f>
        <v>50.762975997484823</v>
      </c>
      <c r="U89" s="16">
        <f>FC_OTH_CP_CA_E!U$2</f>
        <v>51.260176014625515</v>
      </c>
      <c r="V89" s="16">
        <f>FC_OTH_CP_CA_E!V$2</f>
        <v>63.768426837337365</v>
      </c>
      <c r="W89" s="16">
        <f>FC_OTH_CP_CA_E!W$2</f>
        <v>53.781626972689509</v>
      </c>
      <c r="X89" s="16">
        <f>FC_OTH_CP_CA_E!X$2</f>
        <v>40.730209806889732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1324.2295504799999</v>
      </c>
      <c r="D90" s="14">
        <f>FC_OTH_HH_E!D$2</f>
        <v>1264.9918194000002</v>
      </c>
      <c r="E90" s="14">
        <f>FC_OTH_HH_E!E$2</f>
        <v>1495.0931101199999</v>
      </c>
      <c r="F90" s="14">
        <f>FC_OTH_HH_E!F$2</f>
        <v>1670.9759690400003</v>
      </c>
      <c r="G90" s="14">
        <f>FC_OTH_HH_E!G$2</f>
        <v>1623.5344209599996</v>
      </c>
      <c r="H90" s="14">
        <f>FC_OTH_HH_E!H$2</f>
        <v>1464.8764510800002</v>
      </c>
      <c r="I90" s="14">
        <f>FC_OTH_HH_E!I$2</f>
        <v>1375.2312606</v>
      </c>
      <c r="J90" s="14">
        <f>FC_OTH_HH_E!J$2</f>
        <v>1069.1140492799998</v>
      </c>
      <c r="K90" s="14">
        <f>FC_OTH_HH_E!K$2</f>
        <v>1199.2899157200004</v>
      </c>
      <c r="L90" s="14">
        <f>FC_OTH_HH_E!L$2</f>
        <v>1149.7051346399999</v>
      </c>
      <c r="M90" s="14">
        <f>FC_OTH_HH_E!M$2</f>
        <v>1205.8102349999995</v>
      </c>
      <c r="N90" s="14">
        <f>FC_OTH_HH_E!N$2</f>
        <v>1030.5812692799998</v>
      </c>
      <c r="O90" s="14">
        <f>FC_OTH_HH_E!O$2</f>
        <v>942.76777320000019</v>
      </c>
      <c r="P90" s="14">
        <f>FC_OTH_HH_E!P$2</f>
        <v>820.67336891999946</v>
      </c>
      <c r="Q90" s="14">
        <f>FC_OTH_HH_E!Q$2</f>
        <v>657.03995495999959</v>
      </c>
      <c r="R90" s="14">
        <f>FC_OTH_HH_E!R$2</f>
        <v>705.86533583999994</v>
      </c>
      <c r="S90" s="14">
        <f>FC_OTH_HH_E!S$2</f>
        <v>701.51175863999993</v>
      </c>
      <c r="T90" s="14">
        <f>FC_OTH_HH_E!T$2</f>
        <v>680.72773751999989</v>
      </c>
      <c r="U90" s="14">
        <f>FC_OTH_HH_E!U$2</f>
        <v>633.90540204000035</v>
      </c>
      <c r="V90" s="14">
        <f>FC_OTH_HH_E!V$2</f>
        <v>623.95077095999977</v>
      </c>
      <c r="W90" s="14">
        <f>FC_OTH_HH_E!W$2</f>
        <v>648.05069988000014</v>
      </c>
      <c r="X90" s="14">
        <f>FC_OTH_HH_E!X$2</f>
        <v>613.10677823999981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1114.1018771814627</v>
      </c>
      <c r="D91" s="16">
        <f>FC_OTH_HH_SH_E!D$2</f>
        <v>1074.4609467624596</v>
      </c>
      <c r="E91" s="16">
        <f>FC_OTH_HH_SH_E!E$2</f>
        <v>1248.1896630979554</v>
      </c>
      <c r="F91" s="16">
        <f>FC_OTH_HH_SH_E!F$2</f>
        <v>1420.4627647770321</v>
      </c>
      <c r="G91" s="16">
        <f>FC_OTH_HH_SH_E!G$2</f>
        <v>1369.1097157560257</v>
      </c>
      <c r="H91" s="16">
        <f>FC_OTH_HH_SH_E!H$2</f>
        <v>1242.1022318531946</v>
      </c>
      <c r="I91" s="16">
        <f>FC_OTH_HH_SH_E!I$2</f>
        <v>1144.08986708211</v>
      </c>
      <c r="J91" s="16">
        <f>FC_OTH_HH_SH_E!J$2</f>
        <v>885.72313904349016</v>
      </c>
      <c r="K91" s="16">
        <f>FC_OTH_HH_SH_E!K$2</f>
        <v>998.96081855283387</v>
      </c>
      <c r="L91" s="16">
        <f>FC_OTH_HH_SH_E!L$2</f>
        <v>943.29985105631738</v>
      </c>
      <c r="M91" s="16">
        <f>FC_OTH_HH_SH_E!M$2</f>
        <v>999.7586401309527</v>
      </c>
      <c r="N91" s="16">
        <f>FC_OTH_HH_SH_E!N$2</f>
        <v>841.01971952427664</v>
      </c>
      <c r="O91" s="16">
        <f>FC_OTH_HH_SH_E!O$2</f>
        <v>763.21725225767091</v>
      </c>
      <c r="P91" s="16">
        <f>FC_OTH_HH_SH_E!P$2</f>
        <v>658.92744486080187</v>
      </c>
      <c r="Q91" s="16">
        <f>FC_OTH_HH_SH_E!Q$2</f>
        <v>506.7312839619081</v>
      </c>
      <c r="R91" s="16">
        <f>FC_OTH_HH_SH_E!R$2</f>
        <v>559.59548974401901</v>
      </c>
      <c r="S91" s="16">
        <f>FC_OTH_HH_SH_E!S$2</f>
        <v>559.66475265449731</v>
      </c>
      <c r="T91" s="16">
        <f>FC_OTH_HH_SH_E!T$2</f>
        <v>540.25592923113845</v>
      </c>
      <c r="U91" s="16">
        <f>FC_OTH_HH_SH_E!U$2</f>
        <v>496.61288039281771</v>
      </c>
      <c r="V91" s="16">
        <f>FC_OTH_HH_SH_E!V$2</f>
        <v>489.47610880176865</v>
      </c>
      <c r="W91" s="16">
        <f>FC_OTH_HH_SH_E!W$2</f>
        <v>504.88810467169833</v>
      </c>
      <c r="X91" s="16">
        <f>FC_OTH_HH_SH_E!X$2</f>
        <v>483.48344111663403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149.17085019032092</v>
      </c>
      <c r="D93" s="16">
        <f>FC_OTH_HH_WH_E!D$2</f>
        <v>127.05804428760197</v>
      </c>
      <c r="E93" s="16">
        <f>FC_OTH_HH_WH_E!E$2</f>
        <v>169.26611006376589</v>
      </c>
      <c r="F93" s="16">
        <f>FC_OTH_HH_WH_E!F$2</f>
        <v>187.29014448319464</v>
      </c>
      <c r="G93" s="16">
        <f>FC_OTH_HH_WH_E!G$2</f>
        <v>194.22302077812174</v>
      </c>
      <c r="H93" s="16">
        <f>FC_OTH_HH_WH_E!H$2</f>
        <v>155.39900915242157</v>
      </c>
      <c r="I93" s="16">
        <f>FC_OTH_HH_WH_E!I$2</f>
        <v>172.42426699583115</v>
      </c>
      <c r="J93" s="16">
        <f>FC_OTH_HH_WH_E!J$2</f>
        <v>127.57795145792124</v>
      </c>
      <c r="K93" s="16">
        <f>FC_OTH_HH_WH_E!K$2</f>
        <v>145.53002038802134</v>
      </c>
      <c r="L93" s="16">
        <f>FC_OTH_HH_WH_E!L$2</f>
        <v>149.24703017169884</v>
      </c>
      <c r="M93" s="16">
        <f>FC_OTH_HH_WH_E!M$2</f>
        <v>151.51894832676237</v>
      </c>
      <c r="N93" s="16">
        <f>FC_OTH_HH_WH_E!N$2</f>
        <v>135.44009462333776</v>
      </c>
      <c r="O93" s="16">
        <f>FC_OTH_HH_WH_E!O$2</f>
        <v>125.55421061059232</v>
      </c>
      <c r="P93" s="16">
        <f>FC_OTH_HH_WH_E!P$2</f>
        <v>108.9710865907069</v>
      </c>
      <c r="Q93" s="16">
        <f>FC_OTH_HH_WH_E!Q$2</f>
        <v>99.561648441541607</v>
      </c>
      <c r="R93" s="16">
        <f>FC_OTH_HH_WH_E!R$2</f>
        <v>96.140327563219188</v>
      </c>
      <c r="S93" s="16">
        <f>FC_OTH_HH_WH_E!S$2</f>
        <v>93.055421425502487</v>
      </c>
      <c r="T93" s="16">
        <f>FC_OTH_HH_WH_E!T$2</f>
        <v>93.142338948861465</v>
      </c>
      <c r="U93" s="16">
        <f>FC_OTH_HH_WH_E!U$2</f>
        <v>91.554537697182553</v>
      </c>
      <c r="V93" s="16">
        <f>FC_OTH_HH_WH_E!V$2</f>
        <v>90.351432528231101</v>
      </c>
      <c r="W93" s="16">
        <f>FC_OTH_HH_WH_E!W$2</f>
        <v>84.164162548301817</v>
      </c>
      <c r="X93" s="16">
        <f>FC_OTH_HH_WH_E!X$2</f>
        <v>76.65721668336576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60.956823108216348</v>
      </c>
      <c r="D94" s="16">
        <f>FC_OTH_HH_CO_E!D$2</f>
        <v>63.472828349938446</v>
      </c>
      <c r="E94" s="16">
        <f>FC_OTH_HH_CO_E!E$2</f>
        <v>77.637336958278354</v>
      </c>
      <c r="F94" s="16">
        <f>FC_OTH_HH_CO_E!F$2</f>
        <v>63.22305977977355</v>
      </c>
      <c r="G94" s="16">
        <f>FC_OTH_HH_CO_E!G$2</f>
        <v>60.201684425852079</v>
      </c>
      <c r="H94" s="16">
        <f>FC_OTH_HH_CO_E!H$2</f>
        <v>67.375210074384015</v>
      </c>
      <c r="I94" s="16">
        <f>FC_OTH_HH_CO_E!I$2</f>
        <v>58.717126522059338</v>
      </c>
      <c r="J94" s="16">
        <f>FC_OTH_HH_CO_E!J$2</f>
        <v>55.812958778588502</v>
      </c>
      <c r="K94" s="16">
        <f>FC_OTH_HH_CO_E!K$2</f>
        <v>54.799076779145118</v>
      </c>
      <c r="L94" s="16">
        <f>FC_OTH_HH_CO_E!L$2</f>
        <v>57.158253411983793</v>
      </c>
      <c r="M94" s="16">
        <f>FC_OTH_HH_CO_E!M$2</f>
        <v>54.532646542284503</v>
      </c>
      <c r="N94" s="16">
        <f>FC_OTH_HH_CO_E!N$2</f>
        <v>54.121455132385506</v>
      </c>
      <c r="O94" s="16">
        <f>FC_OTH_HH_CO_E!O$2</f>
        <v>53.99631033173695</v>
      </c>
      <c r="P94" s="16">
        <f>FC_OTH_HH_CO_E!P$2</f>
        <v>52.774837468490652</v>
      </c>
      <c r="Q94" s="16">
        <f>FC_OTH_HH_CO_E!Q$2</f>
        <v>50.747022556549894</v>
      </c>
      <c r="R94" s="16">
        <f>FC_OTH_HH_CO_E!R$2</f>
        <v>50.129518532761765</v>
      </c>
      <c r="S94" s="16">
        <f>FC_OTH_HH_CO_E!S$2</f>
        <v>48.791584560000011</v>
      </c>
      <c r="T94" s="16">
        <f>FC_OTH_HH_CO_E!T$2</f>
        <v>47.32946934000001</v>
      </c>
      <c r="U94" s="16">
        <f>FC_OTH_HH_CO_E!U$2</f>
        <v>45.737983950000014</v>
      </c>
      <c r="V94" s="16">
        <f>FC_OTH_HH_CO_E!V$2</f>
        <v>44.123229630000004</v>
      </c>
      <c r="W94" s="16">
        <f>FC_OTH_HH_CO_E!W$2</f>
        <v>58.998432660000013</v>
      </c>
      <c r="X94" s="16">
        <f>FC_OTH_HH_CO_E!X$2</f>
        <v>52.966120440000005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261.19750429030864</v>
      </c>
      <c r="D95" s="33">
        <f>FC_OTH_AFF_E!D$2</f>
        <v>253.49193653593315</v>
      </c>
      <c r="E95" s="33">
        <f>FC_OTH_AFF_E!E$2</f>
        <v>269.56647804104011</v>
      </c>
      <c r="F95" s="33">
        <f>FC_OTH_AFF_E!F$2</f>
        <v>268.98211621328852</v>
      </c>
      <c r="G95" s="33">
        <f>FC_OTH_AFF_E!G$2</f>
        <v>234.00416747999998</v>
      </c>
      <c r="H95" s="33">
        <f>FC_OTH_AFF_E!H$2</f>
        <v>235.28399976</v>
      </c>
      <c r="I95" s="33">
        <f>FC_OTH_AFF_E!I$2</f>
        <v>236.27058191999996</v>
      </c>
      <c r="J95" s="33">
        <f>FC_OTH_AFF_E!J$2</f>
        <v>233.11401083999996</v>
      </c>
      <c r="K95" s="33">
        <f>FC_OTH_AFF_E!K$2</f>
        <v>239.42741975999999</v>
      </c>
      <c r="L95" s="33">
        <f>FC_OTH_AFF_E!L$2</f>
        <v>215.26913916000001</v>
      </c>
      <c r="M95" s="33">
        <f>FC_OTH_AFF_E!M$2</f>
        <v>213.24875219999998</v>
      </c>
      <c r="N95" s="33">
        <f>FC_OTH_AFF_E!N$2</f>
        <v>205.18470120000001</v>
      </c>
      <c r="O95" s="33">
        <f>FC_OTH_AFF_E!O$2</f>
        <v>212.84075040000002</v>
      </c>
      <c r="P95" s="33">
        <f>FC_OTH_AFF_E!P$2</f>
        <v>209.70081863999999</v>
      </c>
      <c r="Q95" s="33">
        <f>FC_OTH_AFF_E!Q$2</f>
        <v>222.19834295999999</v>
      </c>
      <c r="R95" s="33">
        <f>FC_OTH_AFF_E!R$2</f>
        <v>220.37226767999999</v>
      </c>
      <c r="S95" s="33">
        <f>FC_OTH_AFF_E!S$2</f>
        <v>217.3333518</v>
      </c>
      <c r="T95" s="33">
        <f>FC_OTH_AFF_E!T$2</f>
        <v>218.02310616</v>
      </c>
      <c r="U95" s="33">
        <f>FC_OTH_AFF_E!U$2</f>
        <v>218.00263787999998</v>
      </c>
      <c r="V95" s="33">
        <f>FC_OTH_AFF_E!V$2</f>
        <v>215.64344591999998</v>
      </c>
      <c r="W95" s="33">
        <f>FC_OTH_AFF_E!W$2</f>
        <v>211.05131507999999</v>
      </c>
      <c r="X95" s="33">
        <f>FC_OTH_AFF_E!X$2</f>
        <v>211.25866920000001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4.4212608000000007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4.2831370336134871</v>
      </c>
      <c r="D10" s="8">
        <v>4.4310527459200069</v>
      </c>
      <c r="E10" s="8">
        <v>4.3892426351929288</v>
      </c>
      <c r="F10" s="8">
        <v>4.3680434544640923</v>
      </c>
      <c r="G10" s="8">
        <v>4.3677622028808427</v>
      </c>
      <c r="H10" s="8">
        <v>4.4287970399999992</v>
      </c>
      <c r="I10" s="8">
        <v>4.3618351890718285</v>
      </c>
      <c r="J10" s="8">
        <v>4.444552929848343</v>
      </c>
      <c r="K10" s="8">
        <v>4.4228605508754351</v>
      </c>
      <c r="L10" s="8">
        <v>4.3861227634497695</v>
      </c>
      <c r="M10" s="8">
        <v>4.3591131273377544</v>
      </c>
      <c r="N10" s="8">
        <v>4.333078155243971</v>
      </c>
      <c r="O10" s="8">
        <v>4.3247744210092769</v>
      </c>
      <c r="P10" s="8">
        <v>4.2737894600612911</v>
      </c>
      <c r="Q10" s="8">
        <v>4.3444768986151354</v>
      </c>
      <c r="R10" s="8">
        <v>4.2926763845519993</v>
      </c>
      <c r="S10" s="8">
        <v>4.324461984000008</v>
      </c>
      <c r="T10" s="8">
        <v>4.2837738242399936</v>
      </c>
      <c r="U10" s="8">
        <v>4.2721687970163922</v>
      </c>
      <c r="V10" s="8">
        <v>4.2786634520269198</v>
      </c>
      <c r="W10" s="8">
        <v>4.3182659647903678</v>
      </c>
      <c r="X10" s="8">
        <v>4.2486423356596683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3.447815844</v>
      </c>
      <c r="D54" s="45">
        <v>3.4267841520000006</v>
      </c>
      <c r="E54" s="45">
        <v>3.3592371120000006</v>
      </c>
      <c r="F54" s="45">
        <v>3.3228538200000002</v>
      </c>
      <c r="G54" s="45">
        <v>3.268662672</v>
      </c>
      <c r="H54" s="45">
        <v>2.6842272600000001</v>
      </c>
      <c r="I54" s="45">
        <v>2.7335058960000005</v>
      </c>
      <c r="J54" s="45">
        <v>2.6808499080000003</v>
      </c>
      <c r="K54" s="45">
        <v>2.8884035400000001</v>
      </c>
      <c r="L54" s="45">
        <v>2.9980139639999996</v>
      </c>
      <c r="M54" s="45">
        <v>3.0664821000000004</v>
      </c>
      <c r="N54" s="45">
        <v>3.0982599120000001</v>
      </c>
      <c r="O54" s="45">
        <v>3.0743114160000005</v>
      </c>
      <c r="P54" s="45">
        <v>3.1616620200000001</v>
      </c>
      <c r="Q54" s="45">
        <v>3.1934398320000001</v>
      </c>
      <c r="R54" s="45">
        <v>3.1968171840000004</v>
      </c>
      <c r="S54" s="45">
        <v>3.2216867760000003</v>
      </c>
      <c r="T54" s="45">
        <v>2.8168650840000002</v>
      </c>
      <c r="U54" s="45">
        <v>2.7156980399999999</v>
      </c>
      <c r="V54" s="45">
        <v>2.6134563840000005</v>
      </c>
      <c r="W54" s="45">
        <v>2.62834323587205</v>
      </c>
      <c r="X54" s="45">
        <v>2.62834323587205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14117.053126766627</v>
      </c>
      <c r="D2" s="21">
        <f t="shared" ref="D2:X2" si="0">SUM(D3,D17,D22,D25,D26,D51,D52)</f>
        <v>15012.41126053938</v>
      </c>
      <c r="E2" s="21">
        <f t="shared" si="0"/>
        <v>15474.414938643527</v>
      </c>
      <c r="F2" s="21">
        <f t="shared" si="0"/>
        <v>15280.771273724891</v>
      </c>
      <c r="G2" s="21">
        <f t="shared" si="0"/>
        <v>15524.686673513728</v>
      </c>
      <c r="H2" s="21">
        <f t="shared" si="0"/>
        <v>15880.340749967996</v>
      </c>
      <c r="I2" s="21">
        <f t="shared" si="0"/>
        <v>16111.007307980606</v>
      </c>
      <c r="J2" s="21">
        <f t="shared" si="0"/>
        <v>16277.185720800337</v>
      </c>
      <c r="K2" s="21">
        <f t="shared" si="0"/>
        <v>17321.657952397571</v>
      </c>
      <c r="L2" s="21">
        <f t="shared" si="0"/>
        <v>15458.724314892506</v>
      </c>
      <c r="M2" s="21">
        <f t="shared" si="0"/>
        <v>15715.896132982771</v>
      </c>
      <c r="N2" s="21">
        <f t="shared" si="0"/>
        <v>15697.092985266292</v>
      </c>
      <c r="O2" s="21">
        <f t="shared" si="0"/>
        <v>15148.157756832459</v>
      </c>
      <c r="P2" s="21">
        <f t="shared" si="0"/>
        <v>14483.377049045228</v>
      </c>
      <c r="Q2" s="21">
        <f t="shared" si="0"/>
        <v>13052.723604455967</v>
      </c>
      <c r="R2" s="21">
        <f t="shared" si="0"/>
        <v>13113.812918668596</v>
      </c>
      <c r="S2" s="21">
        <f t="shared" si="0"/>
        <v>14110.497987508807</v>
      </c>
      <c r="T2" s="21">
        <f t="shared" si="0"/>
        <v>14347.214195288174</v>
      </c>
      <c r="U2" s="21">
        <f t="shared" si="0"/>
        <v>14500.452439229968</v>
      </c>
      <c r="V2" s="21">
        <f t="shared" si="0"/>
        <v>13910.833682751867</v>
      </c>
      <c r="W2" s="21">
        <f t="shared" si="0"/>
        <v>12467.71414570161</v>
      </c>
      <c r="X2" s="21">
        <f t="shared" si="0"/>
        <v>12584.277273526832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5555.7592694066261</v>
      </c>
      <c r="D3" s="24">
        <f t="shared" ref="D3:X3" si="2">SUM(D4,D8,D11)</f>
        <v>6091.7882160193822</v>
      </c>
      <c r="E3" s="24">
        <f t="shared" si="2"/>
        <v>6776.9568747635294</v>
      </c>
      <c r="F3" s="24">
        <f t="shared" si="2"/>
        <v>6285.5358571648921</v>
      </c>
      <c r="G3" s="24">
        <f t="shared" si="2"/>
        <v>6384.778420913728</v>
      </c>
      <c r="H3" s="24">
        <f t="shared" si="2"/>
        <v>6494.9987011679978</v>
      </c>
      <c r="I3" s="24">
        <f t="shared" si="2"/>
        <v>6559.1295587006061</v>
      </c>
      <c r="J3" s="24">
        <f t="shared" si="2"/>
        <v>6801.0227287203334</v>
      </c>
      <c r="K3" s="24">
        <f t="shared" si="2"/>
        <v>6575.6595828375685</v>
      </c>
      <c r="L3" s="24">
        <f t="shared" si="2"/>
        <v>6078.0792804125067</v>
      </c>
      <c r="M3" s="24">
        <f t="shared" si="2"/>
        <v>6166.2787574627691</v>
      </c>
      <c r="N3" s="24">
        <f t="shared" si="2"/>
        <v>6222.8756869862927</v>
      </c>
      <c r="O3" s="24">
        <f t="shared" si="2"/>
        <v>5901.505374312459</v>
      </c>
      <c r="P3" s="24">
        <f t="shared" si="2"/>
        <v>5639.0350748452265</v>
      </c>
      <c r="Q3" s="24">
        <f t="shared" si="2"/>
        <v>4489.7452883759715</v>
      </c>
      <c r="R3" s="24">
        <f t="shared" si="2"/>
        <v>4495.2402122685926</v>
      </c>
      <c r="S3" s="24">
        <f t="shared" si="2"/>
        <v>4845.4185528288081</v>
      </c>
      <c r="T3" s="24">
        <f t="shared" si="2"/>
        <v>4786.4833202481777</v>
      </c>
      <c r="U3" s="24">
        <f t="shared" si="2"/>
        <v>4663.7567457899659</v>
      </c>
      <c r="V3" s="24">
        <f t="shared" si="2"/>
        <v>4420.6184830718657</v>
      </c>
      <c r="W3" s="24">
        <f t="shared" si="2"/>
        <v>4292.616365501608</v>
      </c>
      <c r="X3" s="24">
        <f t="shared" si="2"/>
        <v>3883.7890309668346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30.033400320000013</v>
      </c>
      <c r="D4" s="19">
        <f t="shared" ref="D4:X4" si="4">SUM(D5:D7)</f>
        <v>38.997866160000001</v>
      </c>
      <c r="E4" s="19">
        <f t="shared" si="4"/>
        <v>89.569323359999999</v>
      </c>
      <c r="F4" s="19">
        <f t="shared" si="4"/>
        <v>97.007834879999976</v>
      </c>
      <c r="G4" s="19">
        <f t="shared" si="4"/>
        <v>83.399397840000034</v>
      </c>
      <c r="H4" s="19">
        <f t="shared" si="4"/>
        <v>90.382921199999984</v>
      </c>
      <c r="I4" s="19">
        <f t="shared" si="4"/>
        <v>91.348068239999989</v>
      </c>
      <c r="J4" s="19">
        <f t="shared" si="4"/>
        <v>138.45228408</v>
      </c>
      <c r="K4" s="19">
        <f t="shared" si="4"/>
        <v>142.61222447999995</v>
      </c>
      <c r="L4" s="19">
        <f t="shared" si="4"/>
        <v>57.205566000000005</v>
      </c>
      <c r="M4" s="19">
        <f t="shared" si="4"/>
        <v>48.703826160000006</v>
      </c>
      <c r="N4" s="19">
        <f t="shared" si="4"/>
        <v>41.171320080000008</v>
      </c>
      <c r="O4" s="19">
        <f t="shared" si="4"/>
        <v>38.349099360000004</v>
      </c>
      <c r="P4" s="19">
        <f t="shared" si="4"/>
        <v>21.796521119999994</v>
      </c>
      <c r="Q4" s="19">
        <f t="shared" si="4"/>
        <v>16.666665840000004</v>
      </c>
      <c r="R4" s="19">
        <f t="shared" si="4"/>
        <v>18.986560560000001</v>
      </c>
      <c r="S4" s="19">
        <f t="shared" si="4"/>
        <v>18.048998880000003</v>
      </c>
      <c r="T4" s="19">
        <f t="shared" si="4"/>
        <v>17.60286528</v>
      </c>
      <c r="U4" s="19">
        <f t="shared" si="4"/>
        <v>18.158318640000005</v>
      </c>
      <c r="V4" s="19">
        <f t="shared" si="4"/>
        <v>18.578229120000003</v>
      </c>
      <c r="W4" s="19">
        <f t="shared" si="4"/>
        <v>24.11437248</v>
      </c>
      <c r="X4" s="19">
        <f t="shared" si="4"/>
        <v>5.0665111199999995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30.033400320000013</v>
      </c>
      <c r="D7" s="8">
        <f>INTMARB!D7+GIC!D7</f>
        <v>38.997866160000001</v>
      </c>
      <c r="E7" s="8">
        <f>INTMARB!E7+GIC!E7</f>
        <v>89.569323359999999</v>
      </c>
      <c r="F7" s="8">
        <f>INTMARB!F7+GIC!F7</f>
        <v>97.007834879999976</v>
      </c>
      <c r="G7" s="8">
        <f>INTMARB!G7+GIC!G7</f>
        <v>83.399397840000034</v>
      </c>
      <c r="H7" s="8">
        <f>INTMARB!H7+GIC!H7</f>
        <v>90.382921199999984</v>
      </c>
      <c r="I7" s="8">
        <f>INTMARB!I7+GIC!I7</f>
        <v>91.348068239999989</v>
      </c>
      <c r="J7" s="8">
        <f>INTMARB!J7+GIC!J7</f>
        <v>138.45228408</v>
      </c>
      <c r="K7" s="8">
        <f>INTMARB!K7+GIC!K7</f>
        <v>142.61222447999995</v>
      </c>
      <c r="L7" s="8">
        <f>INTMARB!L7+GIC!L7</f>
        <v>57.205566000000005</v>
      </c>
      <c r="M7" s="8">
        <f>INTMARB!M7+GIC!M7</f>
        <v>48.703826160000006</v>
      </c>
      <c r="N7" s="8">
        <f>INTMARB!N7+GIC!N7</f>
        <v>41.171320080000008</v>
      </c>
      <c r="O7" s="8">
        <f>INTMARB!O7+GIC!O7</f>
        <v>38.349099360000004</v>
      </c>
      <c r="P7" s="8">
        <f>INTMARB!P7+GIC!P7</f>
        <v>21.796521119999994</v>
      </c>
      <c r="Q7" s="8">
        <f>INTMARB!Q7+GIC!Q7</f>
        <v>16.666665840000004</v>
      </c>
      <c r="R7" s="8">
        <f>INTMARB!R7+GIC!R7</f>
        <v>18.986560560000001</v>
      </c>
      <c r="S7" s="8">
        <f>INTMARB!S7+GIC!S7</f>
        <v>18.048998880000003</v>
      </c>
      <c r="T7" s="8">
        <f>INTMARB!T7+GIC!T7</f>
        <v>17.60286528</v>
      </c>
      <c r="U7" s="8">
        <f>INTMARB!U7+GIC!U7</f>
        <v>18.158318640000005</v>
      </c>
      <c r="V7" s="8">
        <f>INTMARB!V7+GIC!V7</f>
        <v>18.578229120000003</v>
      </c>
      <c r="W7" s="8">
        <f>INTMARB!W7+GIC!W7</f>
        <v>24.11437248</v>
      </c>
      <c r="X7" s="8">
        <f>INTMARB!X7+GIC!X7</f>
        <v>5.0665111199999995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5299.688435486627</v>
      </c>
      <c r="D8" s="19">
        <f t="shared" ref="D8:X8" si="6">SUM(D9:D10)</f>
        <v>5864.4258218593823</v>
      </c>
      <c r="E8" s="19">
        <f t="shared" si="6"/>
        <v>6516.00550980353</v>
      </c>
      <c r="F8" s="19">
        <f t="shared" si="6"/>
        <v>6081.1182283648923</v>
      </c>
      <c r="G8" s="19">
        <f t="shared" si="6"/>
        <v>6202.6616720337279</v>
      </c>
      <c r="H8" s="19">
        <f t="shared" si="6"/>
        <v>6310.2115025279982</v>
      </c>
      <c r="I8" s="19">
        <f t="shared" si="6"/>
        <v>6360.0510104606055</v>
      </c>
      <c r="J8" s="19">
        <f t="shared" si="6"/>
        <v>6570.9810355203335</v>
      </c>
      <c r="K8" s="19">
        <f t="shared" si="6"/>
        <v>6327.5069484375681</v>
      </c>
      <c r="L8" s="19">
        <f t="shared" si="6"/>
        <v>5938.2804748925073</v>
      </c>
      <c r="M8" s="19">
        <f t="shared" si="6"/>
        <v>6034.0574066627687</v>
      </c>
      <c r="N8" s="19">
        <f t="shared" si="6"/>
        <v>6088.8823206662919</v>
      </c>
      <c r="O8" s="19">
        <f t="shared" si="6"/>
        <v>5770.8310608724587</v>
      </c>
      <c r="P8" s="19">
        <f t="shared" si="6"/>
        <v>5521.0809097252268</v>
      </c>
      <c r="Q8" s="19">
        <f t="shared" si="6"/>
        <v>4382.7557692559712</v>
      </c>
      <c r="R8" s="19">
        <f t="shared" si="6"/>
        <v>4402.1855741085928</v>
      </c>
      <c r="S8" s="19">
        <f t="shared" si="6"/>
        <v>4756.7411429088079</v>
      </c>
      <c r="T8" s="19">
        <f t="shared" si="6"/>
        <v>4690.5393895281777</v>
      </c>
      <c r="U8" s="19">
        <f t="shared" si="6"/>
        <v>4567.8081554699656</v>
      </c>
      <c r="V8" s="19">
        <f t="shared" si="6"/>
        <v>4325.8526417918656</v>
      </c>
      <c r="W8" s="19">
        <f t="shared" si="6"/>
        <v>4199.0807800616076</v>
      </c>
      <c r="X8" s="19">
        <f t="shared" si="6"/>
        <v>3804.0647190468344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751.99311264000005</v>
      </c>
      <c r="D9" s="8">
        <f>INTMARB!D9+GIC!D9</f>
        <v>824.52890256000001</v>
      </c>
      <c r="E9" s="8">
        <f>INTMARB!E9+GIC!E9</f>
        <v>984.10639535999974</v>
      </c>
      <c r="F9" s="8">
        <f>INTMARB!F9+GIC!F9</f>
        <v>966.99492383999984</v>
      </c>
      <c r="G9" s="8">
        <f>INTMARB!G9+GIC!G9</f>
        <v>1002.7243459199998</v>
      </c>
      <c r="H9" s="8">
        <f>INTMARB!H9+GIC!H9</f>
        <v>1004.7540808799999</v>
      </c>
      <c r="I9" s="8">
        <f>INTMARB!I9+GIC!I9</f>
        <v>956.85973679999984</v>
      </c>
      <c r="J9" s="8">
        <f>INTMARB!J9+GIC!J9</f>
        <v>943.01334071999997</v>
      </c>
      <c r="K9" s="8">
        <f>INTMARB!K9+GIC!K9</f>
        <v>919.32433823999975</v>
      </c>
      <c r="L9" s="8">
        <f>INTMARB!L9+GIC!L9</f>
        <v>813.50559839999994</v>
      </c>
      <c r="M9" s="8">
        <f>INTMARB!M9+GIC!M9</f>
        <v>829.07393183999966</v>
      </c>
      <c r="N9" s="8">
        <f>INTMARB!N9+GIC!N9</f>
        <v>803.23449623999988</v>
      </c>
      <c r="O9" s="8">
        <f>INTMARB!O9+GIC!O9</f>
        <v>754.80894192000005</v>
      </c>
      <c r="P9" s="8">
        <f>INTMARB!P9+GIC!P9</f>
        <v>734.8097064000001</v>
      </c>
      <c r="Q9" s="8">
        <f>INTMARB!Q9+GIC!Q9</f>
        <v>697.05435359999979</v>
      </c>
      <c r="R9" s="8">
        <f>INTMARB!R9+GIC!R9</f>
        <v>646.76403000000005</v>
      </c>
      <c r="S9" s="8">
        <f>INTMARB!S9+GIC!S9</f>
        <v>668.11999584</v>
      </c>
      <c r="T9" s="8">
        <f>INTMARB!T9+GIC!T9</f>
        <v>714.03959352000004</v>
      </c>
      <c r="U9" s="8">
        <f>INTMARB!U9+GIC!U9</f>
        <v>739.0497048000002</v>
      </c>
      <c r="V9" s="8">
        <f>INTMARB!V9+GIC!V9</f>
        <v>586.43985048000002</v>
      </c>
      <c r="W9" s="8">
        <f>INTMARB!W9+GIC!W9</f>
        <v>521.27529432000006</v>
      </c>
      <c r="X9" s="8">
        <f>INTMARB!X9+GIC!X9</f>
        <v>512.95092552000006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4547.6953228466273</v>
      </c>
      <c r="D10" s="8">
        <f>INTMARB!D10+GIC!D10</f>
        <v>5039.8969192993827</v>
      </c>
      <c r="E10" s="8">
        <f>INTMARB!E10+GIC!E10</f>
        <v>5531.8991144435304</v>
      </c>
      <c r="F10" s="8">
        <f>INTMARB!F10+GIC!F10</f>
        <v>5114.1233045248928</v>
      </c>
      <c r="G10" s="8">
        <f>INTMARB!G10+GIC!G10</f>
        <v>5199.937326113728</v>
      </c>
      <c r="H10" s="8">
        <f>INTMARB!H10+GIC!H10</f>
        <v>5305.4574216479987</v>
      </c>
      <c r="I10" s="8">
        <f>INTMARB!I10+GIC!I10</f>
        <v>5403.1912736606055</v>
      </c>
      <c r="J10" s="8">
        <f>INTMARB!J10+GIC!J10</f>
        <v>5627.9676948003334</v>
      </c>
      <c r="K10" s="8">
        <f>INTMARB!K10+GIC!K10</f>
        <v>5408.1826101975685</v>
      </c>
      <c r="L10" s="8">
        <f>INTMARB!L10+GIC!L10</f>
        <v>5124.7748764925072</v>
      </c>
      <c r="M10" s="8">
        <f>INTMARB!M10+GIC!M10</f>
        <v>5204.9834748227695</v>
      </c>
      <c r="N10" s="8">
        <f>INTMARB!N10+GIC!N10</f>
        <v>5285.6478244262917</v>
      </c>
      <c r="O10" s="8">
        <f>INTMARB!O10+GIC!O10</f>
        <v>5016.0221189524591</v>
      </c>
      <c r="P10" s="8">
        <f>INTMARB!P10+GIC!P10</f>
        <v>4786.2712033252265</v>
      </c>
      <c r="Q10" s="8">
        <f>INTMARB!Q10+GIC!Q10</f>
        <v>3685.7014156559717</v>
      </c>
      <c r="R10" s="8">
        <f>INTMARB!R10+GIC!R10</f>
        <v>3755.421544108593</v>
      </c>
      <c r="S10" s="8">
        <f>INTMARB!S10+GIC!S10</f>
        <v>4088.6211470688081</v>
      </c>
      <c r="T10" s="8">
        <f>INTMARB!T10+GIC!T10</f>
        <v>3976.4997960081778</v>
      </c>
      <c r="U10" s="8">
        <f>INTMARB!U10+GIC!U10</f>
        <v>3828.7584506699654</v>
      </c>
      <c r="V10" s="8">
        <f>INTMARB!V10+GIC!V10</f>
        <v>3739.4127913118659</v>
      </c>
      <c r="W10" s="8">
        <f>INTMARB!W10+GIC!W10</f>
        <v>3677.8054857416078</v>
      </c>
      <c r="X10" s="8">
        <f>INTMARB!X10+GIC!X10</f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226.03743359999996</v>
      </c>
      <c r="D11" s="19">
        <f t="shared" ref="D11:X11" si="8">SUM(D12:D16)</f>
        <v>188.36452800000001</v>
      </c>
      <c r="E11" s="19">
        <f t="shared" si="8"/>
        <v>171.38204160000001</v>
      </c>
      <c r="F11" s="19">
        <f t="shared" si="8"/>
        <v>107.40979392000001</v>
      </c>
      <c r="G11" s="19">
        <f t="shared" si="8"/>
        <v>98.717351039999997</v>
      </c>
      <c r="H11" s="19">
        <f t="shared" si="8"/>
        <v>94.404277439999959</v>
      </c>
      <c r="I11" s="19">
        <f t="shared" si="8"/>
        <v>107.73048000000001</v>
      </c>
      <c r="J11" s="19">
        <f t="shared" si="8"/>
        <v>91.589409119999999</v>
      </c>
      <c r="K11" s="19">
        <f t="shared" si="8"/>
        <v>105.54040992</v>
      </c>
      <c r="L11" s="19">
        <f t="shared" si="8"/>
        <v>82.593239519999983</v>
      </c>
      <c r="M11" s="19">
        <f t="shared" si="8"/>
        <v>83.517524639999991</v>
      </c>
      <c r="N11" s="19">
        <f t="shared" si="8"/>
        <v>92.822046240000034</v>
      </c>
      <c r="O11" s="19">
        <f t="shared" si="8"/>
        <v>92.325214080000023</v>
      </c>
      <c r="P11" s="19">
        <f t="shared" si="8"/>
        <v>96.157643999999948</v>
      </c>
      <c r="Q11" s="19">
        <f t="shared" si="8"/>
        <v>90.32285327999999</v>
      </c>
      <c r="R11" s="19">
        <f t="shared" si="8"/>
        <v>74.068077599999981</v>
      </c>
      <c r="S11" s="19">
        <f t="shared" si="8"/>
        <v>70.628411040000017</v>
      </c>
      <c r="T11" s="19">
        <f t="shared" si="8"/>
        <v>78.341065440000008</v>
      </c>
      <c r="U11" s="19">
        <f t="shared" si="8"/>
        <v>77.790271680000018</v>
      </c>
      <c r="V11" s="19">
        <f t="shared" si="8"/>
        <v>76.18761216</v>
      </c>
      <c r="W11" s="19">
        <f t="shared" si="8"/>
        <v>69.421212959999991</v>
      </c>
      <c r="X11" s="19">
        <f t="shared" si="8"/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226.03743359999996</v>
      </c>
      <c r="D13" s="8">
        <f>INTMARB!D13+GIC!D13</f>
        <v>188.36452800000001</v>
      </c>
      <c r="E13" s="8">
        <f>INTMARB!E13+GIC!E13</f>
        <v>171.38204160000001</v>
      </c>
      <c r="F13" s="8">
        <f>INTMARB!F13+GIC!F13</f>
        <v>107.40979392000001</v>
      </c>
      <c r="G13" s="8">
        <f>INTMARB!G13+GIC!G13</f>
        <v>98.717351039999997</v>
      </c>
      <c r="H13" s="8">
        <f>INTMARB!H13+GIC!H13</f>
        <v>94.404277439999959</v>
      </c>
      <c r="I13" s="8">
        <f>INTMARB!I13+GIC!I13</f>
        <v>107.73048000000001</v>
      </c>
      <c r="J13" s="8">
        <f>INTMARB!J13+GIC!J13</f>
        <v>91.589409119999999</v>
      </c>
      <c r="K13" s="8">
        <f>INTMARB!K13+GIC!K13</f>
        <v>105.54040992</v>
      </c>
      <c r="L13" s="8">
        <f>INTMARB!L13+GIC!L13</f>
        <v>82.593239519999983</v>
      </c>
      <c r="M13" s="8">
        <f>INTMARB!M13+GIC!M13</f>
        <v>83.517524639999991</v>
      </c>
      <c r="N13" s="8">
        <f>INTMARB!N13+GIC!N13</f>
        <v>92.822046240000034</v>
      </c>
      <c r="O13" s="8">
        <f>INTMARB!O13+GIC!O13</f>
        <v>92.325214080000023</v>
      </c>
      <c r="P13" s="8">
        <f>INTMARB!P13+GIC!P13</f>
        <v>96.157643999999948</v>
      </c>
      <c r="Q13" s="8">
        <f>INTMARB!Q13+GIC!Q13</f>
        <v>90.32285327999999</v>
      </c>
      <c r="R13" s="8">
        <f>INTMARB!R13+GIC!R13</f>
        <v>74.068077599999981</v>
      </c>
      <c r="S13" s="8">
        <f>INTMARB!S13+GIC!S13</f>
        <v>70.628411040000017</v>
      </c>
      <c r="T13" s="8">
        <f>INTMARB!T13+GIC!T13</f>
        <v>78.341065440000008</v>
      </c>
      <c r="U13" s="8">
        <f>INTMARB!U13+GIC!U13</f>
        <v>77.790271680000018</v>
      </c>
      <c r="V13" s="8">
        <f>INTMARB!V13+GIC!V13</f>
        <v>76.18761216</v>
      </c>
      <c r="W13" s="8">
        <f>INTMARB!W13+GIC!W13</f>
        <v>69.421212959999991</v>
      </c>
      <c r="X13" s="8">
        <f>INTMARB!X13+GIC!X13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6912.0555501600011</v>
      </c>
      <c r="D26" s="27">
        <f t="shared" ref="D26:X26" si="14">SUM(D27,D33)</f>
        <v>7207.2622789199986</v>
      </c>
      <c r="E26" s="27">
        <f t="shared" si="14"/>
        <v>7000.2118054799994</v>
      </c>
      <c r="F26" s="27">
        <f t="shared" si="14"/>
        <v>7120.2100269599987</v>
      </c>
      <c r="G26" s="27">
        <f t="shared" si="14"/>
        <v>7217.345241</v>
      </c>
      <c r="H26" s="27">
        <f t="shared" si="14"/>
        <v>7435.7880731999985</v>
      </c>
      <c r="I26" s="27">
        <f t="shared" si="14"/>
        <v>7626.9430936799999</v>
      </c>
      <c r="J26" s="27">
        <f t="shared" si="14"/>
        <v>7572.4118020800015</v>
      </c>
      <c r="K26" s="27">
        <f t="shared" si="14"/>
        <v>8853.654791160001</v>
      </c>
      <c r="L26" s="27">
        <f t="shared" si="14"/>
        <v>7544.7306640799998</v>
      </c>
      <c r="M26" s="27">
        <f t="shared" si="14"/>
        <v>7598.6681731199997</v>
      </c>
      <c r="N26" s="27">
        <f t="shared" si="14"/>
        <v>7611.5450098800002</v>
      </c>
      <c r="O26" s="27">
        <f t="shared" si="14"/>
        <v>7450.2806713200016</v>
      </c>
      <c r="P26" s="27">
        <f t="shared" si="14"/>
        <v>7077.9662730000009</v>
      </c>
      <c r="Q26" s="27">
        <f t="shared" si="14"/>
        <v>6907.402860479996</v>
      </c>
      <c r="R26" s="27">
        <f t="shared" si="14"/>
        <v>6846.0222960000028</v>
      </c>
      <c r="S26" s="27">
        <f t="shared" si="14"/>
        <v>7380.9361846799984</v>
      </c>
      <c r="T26" s="27">
        <f t="shared" si="14"/>
        <v>7550.5607913599979</v>
      </c>
      <c r="U26" s="27">
        <f t="shared" si="14"/>
        <v>7803.3336242400019</v>
      </c>
      <c r="V26" s="27">
        <f t="shared" si="14"/>
        <v>7404.2773984800015</v>
      </c>
      <c r="W26" s="27">
        <f t="shared" si="14"/>
        <v>6117.4806199200011</v>
      </c>
      <c r="X26" s="27">
        <f t="shared" si="14"/>
        <v>6565.749001199998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6912.0555501600011</v>
      </c>
      <c r="D33" s="19">
        <f t="shared" ref="D33:X33" si="18">SUM(D34:D50)</f>
        <v>7207.2622789199986</v>
      </c>
      <c r="E33" s="19">
        <f t="shared" si="18"/>
        <v>7000.2118054799994</v>
      </c>
      <c r="F33" s="19">
        <f t="shared" si="18"/>
        <v>7120.2100269599987</v>
      </c>
      <c r="G33" s="19">
        <f t="shared" si="18"/>
        <v>7217.345241</v>
      </c>
      <c r="H33" s="19">
        <f t="shared" si="18"/>
        <v>7435.7880731999985</v>
      </c>
      <c r="I33" s="19">
        <f t="shared" si="18"/>
        <v>7626.9430936799999</v>
      </c>
      <c r="J33" s="19">
        <f t="shared" si="18"/>
        <v>7572.4118020800015</v>
      </c>
      <c r="K33" s="19">
        <f t="shared" si="18"/>
        <v>8853.654791160001</v>
      </c>
      <c r="L33" s="19">
        <f t="shared" si="18"/>
        <v>7544.7306640799998</v>
      </c>
      <c r="M33" s="19">
        <f t="shared" si="18"/>
        <v>7598.6681731199997</v>
      </c>
      <c r="N33" s="19">
        <f t="shared" si="18"/>
        <v>7611.5450098800002</v>
      </c>
      <c r="O33" s="19">
        <f t="shared" si="18"/>
        <v>7450.2806713200016</v>
      </c>
      <c r="P33" s="19">
        <f t="shared" si="18"/>
        <v>7077.9662730000009</v>
      </c>
      <c r="Q33" s="19">
        <f t="shared" si="18"/>
        <v>6907.402860479996</v>
      </c>
      <c r="R33" s="19">
        <f t="shared" si="18"/>
        <v>6846.0222960000028</v>
      </c>
      <c r="S33" s="19">
        <f t="shared" si="18"/>
        <v>7380.9361846799984</v>
      </c>
      <c r="T33" s="19">
        <f t="shared" si="18"/>
        <v>7550.5607913599979</v>
      </c>
      <c r="U33" s="19">
        <f t="shared" si="18"/>
        <v>7803.3336242400019</v>
      </c>
      <c r="V33" s="19">
        <f t="shared" si="18"/>
        <v>7404.2773984800015</v>
      </c>
      <c r="W33" s="19">
        <f t="shared" si="18"/>
        <v>6117.4806199200011</v>
      </c>
      <c r="X33" s="19">
        <f t="shared" si="18"/>
        <v>6565.749001199998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274.58601048000003</v>
      </c>
      <c r="D36" s="8">
        <f>INTMARB!D36+GIC!D36</f>
        <v>262.64738951999999</v>
      </c>
      <c r="E36" s="8">
        <f>INTMARB!E36+GIC!E36</f>
        <v>250.70899572000002</v>
      </c>
      <c r="F36" s="8">
        <f>INTMARB!F36+GIC!F36</f>
        <v>262.64738951999999</v>
      </c>
      <c r="G36" s="8">
        <f>INTMARB!G36+GIC!G36</f>
        <v>244.73991240000004</v>
      </c>
      <c r="H36" s="8">
        <f>INTMARB!H36+GIC!H36</f>
        <v>265.63249908</v>
      </c>
      <c r="I36" s="8">
        <f>INTMARB!I36+GIC!I36</f>
        <v>247.72456763999998</v>
      </c>
      <c r="J36" s="8">
        <f>INTMARB!J36+GIC!J36</f>
        <v>241.17781644000007</v>
      </c>
      <c r="K36" s="8">
        <f>INTMARB!K36+GIC!K36</f>
        <v>244.08387432000001</v>
      </c>
      <c r="L36" s="8">
        <f>INTMARB!L36+GIC!L36</f>
        <v>229.55517503999999</v>
      </c>
      <c r="M36" s="8">
        <f>INTMARB!M36+GIC!M36</f>
        <v>244.08364716</v>
      </c>
      <c r="N36" s="8">
        <f>INTMARB!N36+GIC!N36</f>
        <v>229.55449356</v>
      </c>
      <c r="O36" s="8">
        <f>INTMARB!O36+GIC!O36</f>
        <v>241.17781644000002</v>
      </c>
      <c r="P36" s="8">
        <f>INTMARB!P36+GIC!P36</f>
        <v>220.83745571999998</v>
      </c>
      <c r="Q36" s="8">
        <f>INTMARB!Q36+GIC!Q36</f>
        <v>212.12019071999998</v>
      </c>
      <c r="R36" s="8">
        <f>INTMARB!R36+GIC!R36</f>
        <v>232.46100576000003</v>
      </c>
      <c r="S36" s="8">
        <f>INTMARB!S36+GIC!S36</f>
        <v>226.64911716000006</v>
      </c>
      <c r="T36" s="8">
        <f>INTMARB!T36+GIC!T36</f>
        <v>245.06565984000002</v>
      </c>
      <c r="U36" s="8">
        <f>INTMARB!U36+GIC!U36</f>
        <v>260.09979012000002</v>
      </c>
      <c r="V36" s="8">
        <f>INTMARB!V36+GIC!V36</f>
        <v>261.99112428000001</v>
      </c>
      <c r="W36" s="8">
        <f>INTMARB!W36+GIC!W36</f>
        <v>230.14760832000002</v>
      </c>
      <c r="X36" s="8">
        <f>INTMARB!X36+GIC!X36</f>
        <v>232.31267028000005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2477.4820963200009</v>
      </c>
      <c r="D37" s="8">
        <f>INTMARB!D37+GIC!D37</f>
        <v>2455.9921386000001</v>
      </c>
      <c r="E37" s="8">
        <f>INTMARB!E37+GIC!E37</f>
        <v>2354.6823022800004</v>
      </c>
      <c r="F37" s="8">
        <f>INTMARB!F37+GIC!F37</f>
        <v>2299.4224822799997</v>
      </c>
      <c r="G37" s="8">
        <f>INTMARB!G37+GIC!G37</f>
        <v>2044.6133400000001</v>
      </c>
      <c r="H37" s="8">
        <f>INTMARB!H37+GIC!H37</f>
        <v>2010.84347772</v>
      </c>
      <c r="I37" s="8">
        <f>INTMARB!I37+GIC!I37</f>
        <v>1944.8353108800002</v>
      </c>
      <c r="J37" s="8">
        <f>INTMARB!J37+GIC!J37</f>
        <v>1881.0203227200002</v>
      </c>
      <c r="K37" s="8">
        <f>INTMARB!K37+GIC!K37</f>
        <v>1966.1067241200001</v>
      </c>
      <c r="L37" s="8">
        <f>INTMARB!L37+GIC!L37</f>
        <v>1795.9336718399998</v>
      </c>
      <c r="M37" s="8">
        <f>INTMARB!M37+GIC!M37</f>
        <v>1753.3903463999998</v>
      </c>
      <c r="N37" s="8">
        <f>INTMARB!N37+GIC!N37</f>
        <v>1701.7307722800001</v>
      </c>
      <c r="O37" s="8">
        <f>INTMARB!O37+GIC!O37</f>
        <v>1537.6353022800001</v>
      </c>
      <c r="P37" s="8">
        <f>INTMARB!P37+GIC!P37</f>
        <v>1400.8890772799998</v>
      </c>
      <c r="Q37" s="8">
        <f>INTMARB!Q37+GIC!Q37</f>
        <v>1312.76376</v>
      </c>
      <c r="R37" s="8">
        <f>INTMARB!R37+GIC!R37</f>
        <v>1282.3758486000002</v>
      </c>
      <c r="S37" s="8">
        <f>INTMARB!S37+GIC!S37</f>
        <v>1270.2204345599998</v>
      </c>
      <c r="T37" s="8">
        <f>INTMARB!T37+GIC!T37</f>
        <v>1241.4673656000002</v>
      </c>
      <c r="U37" s="8">
        <f>INTMARB!U37+GIC!U37</f>
        <v>1250.0095607999999</v>
      </c>
      <c r="V37" s="8">
        <f>INTMARB!V37+GIC!V37</f>
        <v>1197.7300288799997</v>
      </c>
      <c r="W37" s="8">
        <f>INTMARB!W37+GIC!W37</f>
        <v>947.9855800800002</v>
      </c>
      <c r="X37" s="8">
        <f>INTMARB!X37+GIC!X37</f>
        <v>1075.2505671600002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3.1011119999999992</v>
      </c>
      <c r="D38" s="8">
        <f>INTMARB!D38+GIC!D38</f>
        <v>3.1011119999999983</v>
      </c>
      <c r="E38" s="8">
        <f>INTMARB!E38+GIC!E38</f>
        <v>3.1011119999999979</v>
      </c>
      <c r="F38" s="8">
        <f>INTMARB!F38+GIC!F38</f>
        <v>3.1011119999999988</v>
      </c>
      <c r="G38" s="8">
        <f>INTMARB!G38+GIC!G38</f>
        <v>3.1011119999999988</v>
      </c>
      <c r="H38" s="8">
        <f>INTMARB!H38+GIC!H38</f>
        <v>3.1011119999999983</v>
      </c>
      <c r="I38" s="8">
        <f>INTMARB!I38+GIC!I38</f>
        <v>3.1011119999999992</v>
      </c>
      <c r="J38" s="8">
        <f>INTMARB!J38+GIC!J38</f>
        <v>3.1011119999999988</v>
      </c>
      <c r="K38" s="8">
        <f>INTMARB!K38+GIC!K38</f>
        <v>3.1011120000000001</v>
      </c>
      <c r="L38" s="8">
        <f>INTMARB!L38+GIC!L38</f>
        <v>3.1011119999999996</v>
      </c>
      <c r="M38" s="8">
        <f>INTMARB!M38+GIC!M38</f>
        <v>3.101111999999997</v>
      </c>
      <c r="N38" s="8">
        <f>INTMARB!N38+GIC!N38</f>
        <v>3.1011119999999988</v>
      </c>
      <c r="O38" s="8">
        <f>INTMARB!O38+GIC!O38</f>
        <v>3.1011119999999996</v>
      </c>
      <c r="P38" s="8">
        <f>INTMARB!P38+GIC!P38</f>
        <v>3.0098880000000001</v>
      </c>
      <c r="Q38" s="8">
        <f>INTMARB!Q38+GIC!Q38</f>
        <v>3.009888000000001</v>
      </c>
      <c r="R38" s="8">
        <f>INTMARB!R38+GIC!R38</f>
        <v>3.0098880000000001</v>
      </c>
      <c r="S38" s="8">
        <f>INTMARB!S38+GIC!S38</f>
        <v>3.009888000000001</v>
      </c>
      <c r="T38" s="8">
        <f>INTMARB!T38+GIC!T38</f>
        <v>1.1196359999999992</v>
      </c>
      <c r="U38" s="8">
        <f>INTMARB!U38+GIC!U38</f>
        <v>1.4177519999999995</v>
      </c>
      <c r="V38" s="8">
        <f>INTMARB!V38+GIC!V38</f>
        <v>1.4386680000000001</v>
      </c>
      <c r="W38" s="8">
        <f>INTMARB!W38+GIC!W38</f>
        <v>1.3124159999999996</v>
      </c>
      <c r="X38" s="8">
        <f>INTMARB!X38+GIC!X38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76.098960000000019</v>
      </c>
      <c r="D40" s="8">
        <f>INTMARB!D40+GIC!D40</f>
        <v>82.440539999999999</v>
      </c>
      <c r="E40" s="8">
        <f>INTMARB!E40+GIC!E40</f>
        <v>88.782120000000035</v>
      </c>
      <c r="F40" s="8">
        <f>INTMARB!F40+GIC!F40</f>
        <v>79.269749999999988</v>
      </c>
      <c r="G40" s="8">
        <f>INTMARB!G40+GIC!G40</f>
        <v>60.245009999999986</v>
      </c>
      <c r="H40" s="8">
        <f>INTMARB!H40+GIC!H40</f>
        <v>69.757379999999984</v>
      </c>
      <c r="I40" s="8">
        <f>INTMARB!I40+GIC!I40</f>
        <v>76.098960000000019</v>
      </c>
      <c r="J40" s="8">
        <f>INTMARB!J40+GIC!J40</f>
        <v>97.046363520000014</v>
      </c>
      <c r="K40" s="8">
        <f>INTMARB!K40+GIC!K40</f>
        <v>106.43785524000002</v>
      </c>
      <c r="L40" s="8">
        <f>INTMARB!L40+GIC!L40</f>
        <v>84.524202000000002</v>
      </c>
      <c r="M40" s="8">
        <f>INTMARB!M40+GIC!M40</f>
        <v>84.524202000000017</v>
      </c>
      <c r="N40" s="8">
        <f>INTMARB!N40+GIC!N40</f>
        <v>72.002040480000034</v>
      </c>
      <c r="O40" s="8">
        <f>INTMARB!O40+GIC!O40</f>
        <v>72.002040480000019</v>
      </c>
      <c r="P40" s="8">
        <f>INTMARB!P40+GIC!P40</f>
        <v>78.263121240000004</v>
      </c>
      <c r="Q40" s="8">
        <f>INTMARB!Q40+GIC!Q40</f>
        <v>78.26312123999999</v>
      </c>
      <c r="R40" s="8">
        <f>INTMARB!R40+GIC!R40</f>
        <v>78.26312123999999</v>
      </c>
      <c r="S40" s="8">
        <f>INTMARB!S40+GIC!S40</f>
        <v>65.740959720000006</v>
      </c>
      <c r="T40" s="8">
        <f>INTMARB!T40+GIC!T40</f>
        <v>79.361897039999974</v>
      </c>
      <c r="U40" s="8">
        <f>INTMARB!U40+GIC!U40</f>
        <v>107.01066816000002</v>
      </c>
      <c r="V40" s="8">
        <f>INTMARB!V40+GIC!V40</f>
        <v>82.78350300000001</v>
      </c>
      <c r="W40" s="8">
        <f>INTMARB!W40+GIC!W40</f>
        <v>29.943387720000008</v>
      </c>
      <c r="X40" s="8">
        <f>INTMARB!X40+GIC!X40</f>
        <v>32.188048199999997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9.4476600000000026</v>
      </c>
      <c r="E41" s="8">
        <f>INTMARB!E41+GIC!E41</f>
        <v>6.2983537199999997</v>
      </c>
      <c r="F41" s="8">
        <f>INTMARB!F41+GIC!F41</f>
        <v>6.2983537199999997</v>
      </c>
      <c r="G41" s="8">
        <f>INTMARB!G41+GIC!G41</f>
        <v>3.1493062799999985</v>
      </c>
      <c r="H41" s="8">
        <f>INTMARB!H41+GIC!H41</f>
        <v>3.1493062799999985</v>
      </c>
      <c r="I41" s="8">
        <f>INTMARB!I41+GIC!I41</f>
        <v>3.1493062799999985</v>
      </c>
      <c r="J41" s="8">
        <f>INTMARB!J41+GIC!J41</f>
        <v>3.1493062799999985</v>
      </c>
      <c r="K41" s="8">
        <f>INTMARB!K41+GIC!K41</f>
        <v>3.1493062799999985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0.34166880000000016</v>
      </c>
      <c r="U41" s="8">
        <f>INTMARB!U41+GIC!U41</f>
        <v>0.25469856000000002</v>
      </c>
      <c r="V41" s="8">
        <f>INTMARB!V41+GIC!V41</f>
        <v>0.23916816000000005</v>
      </c>
      <c r="W41" s="8">
        <f>INTMARB!W41+GIC!W41</f>
        <v>0.20500128000000004</v>
      </c>
      <c r="X41" s="8">
        <f>INTMARB!X41+GIC!X41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13.04728272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3670.6170664800002</v>
      </c>
      <c r="D43" s="8">
        <f>INTMARB!D43+GIC!D43</f>
        <v>4043.414166479999</v>
      </c>
      <c r="E43" s="8">
        <f>INTMARB!E43+GIC!E43</f>
        <v>4040.2279850399991</v>
      </c>
      <c r="F43" s="8">
        <f>INTMARB!F43+GIC!F43</f>
        <v>4193.17056288</v>
      </c>
      <c r="G43" s="8">
        <f>INTMARB!G43+GIC!G43</f>
        <v>4559.5950332399998</v>
      </c>
      <c r="H43" s="8">
        <f>INTMARB!H43+GIC!H43</f>
        <v>4702.9785332399988</v>
      </c>
      <c r="I43" s="8">
        <f>INTMARB!I43+GIC!I43</f>
        <v>4892.8228221600002</v>
      </c>
      <c r="J43" s="8">
        <f>INTMARB!J43+GIC!J43</f>
        <v>4968.582928920001</v>
      </c>
      <c r="K43" s="8">
        <f>INTMARB!K43+GIC!K43</f>
        <v>6101.8242246000009</v>
      </c>
      <c r="L43" s="8">
        <f>INTMARB!L43+GIC!L43</f>
        <v>5123.25918</v>
      </c>
      <c r="M43" s="8">
        <f>INTMARB!M43+GIC!M43</f>
        <v>5325.2847975599998</v>
      </c>
      <c r="N43" s="8">
        <f>INTMARB!N43+GIC!N43</f>
        <v>5385.2615154000005</v>
      </c>
      <c r="O43" s="8">
        <f>INTMARB!O43+GIC!O43</f>
        <v>5334.755577840001</v>
      </c>
      <c r="P43" s="8">
        <f>INTMARB!P43+GIC!P43</f>
        <v>5009.7375946800012</v>
      </c>
      <c r="Q43" s="8">
        <f>INTMARB!Q43+GIC!Q43</f>
        <v>4943.0977455599968</v>
      </c>
      <c r="R43" s="8">
        <f>INTMARB!R43+GIC!R43</f>
        <v>4933.7435394000022</v>
      </c>
      <c r="S43" s="8">
        <f>INTMARB!S43+GIC!S43</f>
        <v>5318.8470784799983</v>
      </c>
      <c r="T43" s="8">
        <f>INTMARB!T43+GIC!T43</f>
        <v>5370.2082485999981</v>
      </c>
      <c r="U43" s="8">
        <f>INTMARB!U43+GIC!U43</f>
        <v>5393.3251366800014</v>
      </c>
      <c r="V43" s="8">
        <f>INTMARB!V43+GIC!V43</f>
        <v>5219.9991604800016</v>
      </c>
      <c r="W43" s="8">
        <f>INTMARB!W43+GIC!W43</f>
        <v>4429.8072234000019</v>
      </c>
      <c r="X43" s="8">
        <f>INTMARB!X43+GIC!X43</f>
        <v>4837.6512521999985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397.12302216</v>
      </c>
      <c r="D44" s="8">
        <f>INTMARB!D44+GIC!D44</f>
        <v>350.21927232000002</v>
      </c>
      <c r="E44" s="8">
        <f>INTMARB!E44+GIC!E44</f>
        <v>256.41093672</v>
      </c>
      <c r="F44" s="8">
        <f>INTMARB!F44+GIC!F44</f>
        <v>190.74412656000001</v>
      </c>
      <c r="G44" s="8">
        <f>INTMARB!G44+GIC!G44</f>
        <v>171.98273808000002</v>
      </c>
      <c r="H44" s="8">
        <f>INTMARB!H44+GIC!H44</f>
        <v>231.39435888000003</v>
      </c>
      <c r="I44" s="8">
        <f>INTMARB!I44+GIC!I44</f>
        <v>256.41093672000005</v>
      </c>
      <c r="J44" s="8">
        <f>INTMARB!J44+GIC!J44</f>
        <v>216.72758520000002</v>
      </c>
      <c r="K44" s="8">
        <f>INTMARB!K44+GIC!K44</f>
        <v>267.34532760000002</v>
      </c>
      <c r="L44" s="8">
        <f>INTMARB!L44+GIC!L44</f>
        <v>168.94082520000003</v>
      </c>
      <c r="M44" s="8">
        <f>INTMARB!M44+GIC!M44</f>
        <v>89.20659599999999</v>
      </c>
      <c r="N44" s="8">
        <f>INTMARB!N44+GIC!N44</f>
        <v>130.47150816000001</v>
      </c>
      <c r="O44" s="8">
        <f>INTMARB!O44+GIC!O44</f>
        <v>187.65066528</v>
      </c>
      <c r="P44" s="8">
        <f>INTMARB!P44+GIC!P44</f>
        <v>225.79508808000006</v>
      </c>
      <c r="Q44" s="8">
        <f>INTMARB!Q44+GIC!Q44</f>
        <v>212.99631696</v>
      </c>
      <c r="R44" s="8">
        <f>INTMARB!R44+GIC!R44</f>
        <v>216.022626</v>
      </c>
      <c r="S44" s="8">
        <f>INTMARB!S44+GIC!S44</f>
        <v>397.07147376000012</v>
      </c>
      <c r="T44" s="8">
        <f>INTMARB!T44+GIC!T44</f>
        <v>500.34883248000011</v>
      </c>
      <c r="U44" s="8">
        <f>INTMARB!U44+GIC!U44</f>
        <v>667.12768991999997</v>
      </c>
      <c r="V44" s="8">
        <f>INTMARB!V44+GIC!V44</f>
        <v>524.01372767999987</v>
      </c>
      <c r="W44" s="8">
        <f>INTMARB!W44+GIC!W44</f>
        <v>344.8819231199999</v>
      </c>
      <c r="X44" s="8">
        <f>INTMARB!X44+GIC!X44</f>
        <v>238.62144456000004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85.556250000000006</v>
      </c>
      <c r="G48" s="8">
        <f>INTMARB!G48+GIC!G48</f>
        <v>129.91878900000003</v>
      </c>
      <c r="H48" s="8">
        <f>INTMARB!H48+GIC!H48</f>
        <v>148.93140599999998</v>
      </c>
      <c r="I48" s="8">
        <f>INTMARB!I48+GIC!I48</f>
        <v>202.80007799999998</v>
      </c>
      <c r="J48" s="8">
        <f>INTMARB!J48+GIC!J48</f>
        <v>161.60636699999998</v>
      </c>
      <c r="K48" s="8">
        <f>INTMARB!K48+GIC!K48</f>
        <v>161.60636699999995</v>
      </c>
      <c r="L48" s="8">
        <f>INTMARB!L48+GIC!L48</f>
        <v>139.41649800000002</v>
      </c>
      <c r="M48" s="8">
        <f>INTMARB!M48+GIC!M48</f>
        <v>99.077472</v>
      </c>
      <c r="N48" s="8">
        <f>INTMARB!N48+GIC!N48</f>
        <v>89.423568000000017</v>
      </c>
      <c r="O48" s="8">
        <f>INTMARB!O48+GIC!O48</f>
        <v>73.958157</v>
      </c>
      <c r="P48" s="8">
        <f>INTMARB!P48+GIC!P48</f>
        <v>139.43404799999999</v>
      </c>
      <c r="Q48" s="8">
        <f>INTMARB!Q48+GIC!Q48</f>
        <v>145.15183800000003</v>
      </c>
      <c r="R48" s="8">
        <f>INTMARB!R48+GIC!R48</f>
        <v>100.14626699999999</v>
      </c>
      <c r="S48" s="8">
        <f>INTMARB!S48+GIC!S48</f>
        <v>99.397232999999972</v>
      </c>
      <c r="T48" s="8">
        <f>INTMARB!T48+GIC!T48</f>
        <v>112.64748299999999</v>
      </c>
      <c r="U48" s="8">
        <f>INTMARB!U48+GIC!U48</f>
        <v>124.08832800000003</v>
      </c>
      <c r="V48" s="8">
        <f>INTMARB!V48+GIC!V48</f>
        <v>116.08201800000001</v>
      </c>
      <c r="W48" s="8">
        <f>INTMARB!W48+GIC!W48</f>
        <v>133.19748000000001</v>
      </c>
      <c r="X48" s="8">
        <f>INTMARB!X48+GIC!X48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1647.2362500000002</v>
      </c>
      <c r="D51" s="27">
        <f>INTMARB!D51+GIC!D51</f>
        <v>1712.2168800000002</v>
      </c>
      <c r="E51" s="27">
        <f>INTMARB!E51+GIC!E51</f>
        <v>1696.8174299999998</v>
      </c>
      <c r="F51" s="27">
        <f>INTMARB!F51+GIC!F51</f>
        <v>1841.4207900000001</v>
      </c>
      <c r="G51" s="27">
        <f>INTMARB!G51+GIC!G51</f>
        <v>1868.9378400000005</v>
      </c>
      <c r="H51" s="27">
        <f>INTMARB!H51+GIC!H51</f>
        <v>1885.3470900000002</v>
      </c>
      <c r="I51" s="27">
        <f>INTMARB!I51+GIC!I51</f>
        <v>1846.5707699999998</v>
      </c>
      <c r="J51" s="27">
        <f>INTMARB!J51+GIC!J51</f>
        <v>1839.4011900000003</v>
      </c>
      <c r="K51" s="27">
        <f>INTMARB!K51+GIC!K51</f>
        <v>1836.57375</v>
      </c>
      <c r="L51" s="27">
        <f>INTMARB!L51+GIC!L51</f>
        <v>1739.53197</v>
      </c>
      <c r="M51" s="27">
        <f>INTMARB!M51+GIC!M51</f>
        <v>1839.5526600000003</v>
      </c>
      <c r="N51" s="27">
        <f>INTMARB!N51+GIC!N51</f>
        <v>1719.3864600000002</v>
      </c>
      <c r="O51" s="27">
        <f>INTMARB!O51+GIC!O51</f>
        <v>1656.3749399999997</v>
      </c>
      <c r="P51" s="27">
        <f>INTMARB!P51+GIC!P51</f>
        <v>1613.50893</v>
      </c>
      <c r="Q51" s="27">
        <f>INTMARB!Q51+GIC!Q51</f>
        <v>1458.8075699999999</v>
      </c>
      <c r="R51" s="27">
        <f>INTMARB!R51+GIC!R51</f>
        <v>1547.4680100000003</v>
      </c>
      <c r="S51" s="27">
        <f>INTMARB!S51+GIC!S51</f>
        <v>1642.1872500000002</v>
      </c>
      <c r="T51" s="27">
        <f>INTMARB!T51+GIC!T51</f>
        <v>1722.20743728</v>
      </c>
      <c r="U51" s="27">
        <f>INTMARB!U51+GIC!U51</f>
        <v>1688.8460688</v>
      </c>
      <c r="V51" s="27">
        <f>INTMARB!V51+GIC!V51</f>
        <v>1714.5374003999998</v>
      </c>
      <c r="W51" s="27">
        <f>INTMARB!W51+GIC!W51</f>
        <v>1715.1701410800003</v>
      </c>
      <c r="X51" s="27">
        <f>INTMARB!X51+GIC!X51</f>
        <v>1807.0463901599999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2.0020571999999999</v>
      </c>
      <c r="D52" s="27">
        <f t="shared" ref="D52:X52" si="20">SUM(D53:D54)</f>
        <v>1.1438856000000004</v>
      </c>
      <c r="E52" s="27">
        <f t="shared" si="20"/>
        <v>0.42882839999999994</v>
      </c>
      <c r="F52" s="27">
        <f t="shared" si="20"/>
        <v>33.6045996</v>
      </c>
      <c r="G52" s="27">
        <f t="shared" si="20"/>
        <v>53.625171600000016</v>
      </c>
      <c r="H52" s="27">
        <f t="shared" si="20"/>
        <v>64.206885599999993</v>
      </c>
      <c r="I52" s="27">
        <f t="shared" si="20"/>
        <v>78.363885599999989</v>
      </c>
      <c r="J52" s="27">
        <f t="shared" si="20"/>
        <v>64.350000000000009</v>
      </c>
      <c r="K52" s="27">
        <f t="shared" si="20"/>
        <v>55.769828400000002</v>
      </c>
      <c r="L52" s="27">
        <f t="shared" si="20"/>
        <v>96.382400400000009</v>
      </c>
      <c r="M52" s="27">
        <f t="shared" si="20"/>
        <v>111.39654239999999</v>
      </c>
      <c r="N52" s="27">
        <f t="shared" si="20"/>
        <v>143.28582839999999</v>
      </c>
      <c r="O52" s="27">
        <f t="shared" si="20"/>
        <v>139.99677120000001</v>
      </c>
      <c r="P52" s="27">
        <f t="shared" si="20"/>
        <v>152.86677119999999</v>
      </c>
      <c r="Q52" s="27">
        <f t="shared" si="20"/>
        <v>196.76788560000003</v>
      </c>
      <c r="R52" s="27">
        <f t="shared" si="20"/>
        <v>225.08240039999998</v>
      </c>
      <c r="S52" s="27">
        <f t="shared" si="20"/>
        <v>241.95600000000002</v>
      </c>
      <c r="T52" s="27">
        <f t="shared" si="20"/>
        <v>287.96264639999998</v>
      </c>
      <c r="U52" s="27">
        <f t="shared" si="20"/>
        <v>344.5160004</v>
      </c>
      <c r="V52" s="27">
        <f t="shared" si="20"/>
        <v>371.4004008</v>
      </c>
      <c r="W52" s="27">
        <f t="shared" si="20"/>
        <v>342.44701920000006</v>
      </c>
      <c r="X52" s="27">
        <f t="shared" si="20"/>
        <v>327.69285119999995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2.0020571999999999</v>
      </c>
      <c r="D53" s="8">
        <f>INTMARB!D53+GIC!D53</f>
        <v>1.1438856000000004</v>
      </c>
      <c r="E53" s="8">
        <f>INTMARB!E53+GIC!E53</f>
        <v>0.42882839999999994</v>
      </c>
      <c r="F53" s="8">
        <f>INTMARB!F53+GIC!F53</f>
        <v>33.6045996</v>
      </c>
      <c r="G53" s="8">
        <f>INTMARB!G53+GIC!G53</f>
        <v>53.625171600000016</v>
      </c>
      <c r="H53" s="8">
        <f>INTMARB!H53+GIC!H53</f>
        <v>64.206885599999993</v>
      </c>
      <c r="I53" s="8">
        <f>INTMARB!I53+GIC!I53</f>
        <v>78.363885599999989</v>
      </c>
      <c r="J53" s="8">
        <f>INTMARB!J53+GIC!J53</f>
        <v>64.350000000000009</v>
      </c>
      <c r="K53" s="8">
        <f>INTMARB!K53+GIC!K53</f>
        <v>55.769828400000002</v>
      </c>
      <c r="L53" s="8">
        <f>INTMARB!L53+GIC!L53</f>
        <v>96.382400400000009</v>
      </c>
      <c r="M53" s="8">
        <f>INTMARB!M53+GIC!M53</f>
        <v>111.39654239999999</v>
      </c>
      <c r="N53" s="8">
        <f>INTMARB!N53+GIC!N53</f>
        <v>143.28582839999999</v>
      </c>
      <c r="O53" s="8">
        <f>INTMARB!O53+GIC!O53</f>
        <v>139.99677120000001</v>
      </c>
      <c r="P53" s="8">
        <f>INTMARB!P53+GIC!P53</f>
        <v>152.86677119999999</v>
      </c>
      <c r="Q53" s="8">
        <f>INTMARB!Q53+GIC!Q53</f>
        <v>196.76788560000003</v>
      </c>
      <c r="R53" s="8">
        <f>INTMARB!R53+GIC!R53</f>
        <v>225.08240039999998</v>
      </c>
      <c r="S53" s="8">
        <f>INTMARB!S53+GIC!S53</f>
        <v>241.95600000000002</v>
      </c>
      <c r="T53" s="8">
        <f>INTMARB!T53+GIC!T53</f>
        <v>287.96264639999998</v>
      </c>
      <c r="U53" s="8">
        <f>INTMARB!U53+GIC!U53</f>
        <v>344.5160004</v>
      </c>
      <c r="V53" s="8">
        <f>INTMARB!V53+GIC!V53</f>
        <v>371.4004008</v>
      </c>
      <c r="W53" s="8">
        <f>INTMARB!W53+GIC!W53</f>
        <v>342.44701920000006</v>
      </c>
      <c r="X53" s="8">
        <f>INTMARB!X53+GIC!X53</f>
        <v>327.69285119999995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2645.3384395199996</v>
      </c>
      <c r="D61" s="49">
        <f t="shared" si="21"/>
        <v>3041.4416457599987</v>
      </c>
      <c r="E61" s="49">
        <f t="shared" si="21"/>
        <v>2546.5855312799999</v>
      </c>
      <c r="F61" s="49">
        <f t="shared" si="21"/>
        <v>2833.5997519200005</v>
      </c>
      <c r="G61" s="49">
        <f t="shared" si="21"/>
        <v>2804.7629080800002</v>
      </c>
      <c r="H61" s="49">
        <f t="shared" si="21"/>
        <v>3311.7785114399994</v>
      </c>
      <c r="I61" s="49">
        <f t="shared" si="21"/>
        <v>2930.6719497600002</v>
      </c>
      <c r="J61" s="49">
        <f t="shared" si="21"/>
        <v>3239.3782425600002</v>
      </c>
      <c r="K61" s="49">
        <f t="shared" si="21"/>
        <v>3393.2093104800001</v>
      </c>
      <c r="L61" s="49">
        <f t="shared" si="21"/>
        <v>3165.2202765600014</v>
      </c>
      <c r="M61" s="49">
        <f t="shared" si="21"/>
        <v>3305.7042242399989</v>
      </c>
      <c r="N61" s="49">
        <f t="shared" si="21"/>
        <v>3284.7304903199997</v>
      </c>
      <c r="O61" s="49">
        <f t="shared" si="21"/>
        <v>3212.6447952000012</v>
      </c>
      <c r="P61" s="49">
        <f t="shared" si="21"/>
        <v>3366.87663312</v>
      </c>
      <c r="Q61" s="49">
        <f t="shared" si="21"/>
        <v>2954.4230973600011</v>
      </c>
      <c r="R61" s="49">
        <f t="shared" si="21"/>
        <v>3203.8000970399994</v>
      </c>
      <c r="S61" s="49">
        <f t="shared" si="21"/>
        <v>3174.7563568800001</v>
      </c>
      <c r="T61" s="49">
        <f t="shared" si="21"/>
        <v>3084.0155740799996</v>
      </c>
      <c r="U61" s="49">
        <f t="shared" si="21"/>
        <v>2913.8717887200014</v>
      </c>
      <c r="V61" s="49">
        <f t="shared" si="21"/>
        <v>2903.7872412000006</v>
      </c>
      <c r="W61" s="49">
        <f t="shared" si="21"/>
        <v>2900.6460727200015</v>
      </c>
      <c r="X61" s="49">
        <f t="shared" si="21"/>
        <v>3198.9092335199994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2637.0392831999998</v>
      </c>
      <c r="D62" s="52">
        <f>INTMARB!D62+GIC!D62</f>
        <v>3031.5043583999986</v>
      </c>
      <c r="E62" s="52">
        <f>INTMARB!E62+GIC!E62</f>
        <v>2535.1195967999997</v>
      </c>
      <c r="F62" s="52">
        <f>INTMARB!F62+GIC!F62</f>
        <v>2820.4956864000005</v>
      </c>
      <c r="G62" s="52">
        <f>INTMARB!G62+GIC!G62</f>
        <v>2789.5839552000002</v>
      </c>
      <c r="H62" s="52">
        <f>INTMARB!H62+GIC!H62</f>
        <v>3296.2720895999996</v>
      </c>
      <c r="I62" s="52">
        <f>INTMARB!I62+GIC!I62</f>
        <v>2898.3354623999999</v>
      </c>
      <c r="J62" s="52">
        <f>INTMARB!J62+GIC!J62</f>
        <v>3171.0567167999998</v>
      </c>
      <c r="K62" s="52">
        <f>INTMARB!K62+GIC!K62</f>
        <v>3288.2088960000001</v>
      </c>
      <c r="L62" s="52">
        <f>INTMARB!L62+GIC!L62</f>
        <v>3022.7678208000011</v>
      </c>
      <c r="M62" s="52">
        <f>INTMARB!M62+GIC!M62</f>
        <v>3100.6084031999994</v>
      </c>
      <c r="N62" s="52">
        <f>INTMARB!N62+GIC!N62</f>
        <v>3093.4403135999996</v>
      </c>
      <c r="O62" s="52">
        <f>INTMARB!O62+GIC!O62</f>
        <v>2971.807776000001</v>
      </c>
      <c r="P62" s="52">
        <f>INTMARB!P62+GIC!P62</f>
        <v>3107.5519104</v>
      </c>
      <c r="Q62" s="52">
        <f>INTMARB!Q62+GIC!Q62</f>
        <v>2751.8400000000011</v>
      </c>
      <c r="R62" s="52">
        <f>INTMARB!R62+GIC!R62</f>
        <v>3046.0635071999995</v>
      </c>
      <c r="S62" s="52">
        <f>INTMARB!S62+GIC!S62</f>
        <v>3049.0875072000003</v>
      </c>
      <c r="T62" s="52">
        <f>INTMARB!T62+GIC!T62</f>
        <v>2947.8290687999997</v>
      </c>
      <c r="U62" s="52">
        <f>INTMARB!U62+GIC!U62</f>
        <v>2635.4740608000011</v>
      </c>
      <c r="V62" s="52">
        <f>INTMARB!V62+GIC!V62</f>
        <v>2567.7763776000002</v>
      </c>
      <c r="W62" s="52">
        <f>INTMARB!W62+GIC!W62</f>
        <v>2557.7870976000013</v>
      </c>
      <c r="X62" s="52">
        <f>INTMARB!X62+GIC!X62</f>
        <v>2832.069139199999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8.2991563199999998</v>
      </c>
      <c r="D64" s="52">
        <f>INTMARB!D64+GIC!D64</f>
        <v>9.9372873600000009</v>
      </c>
      <c r="E64" s="52">
        <f>INTMARB!E64+GIC!E64</f>
        <v>11.465934480000001</v>
      </c>
      <c r="F64" s="52">
        <f>INTMARB!F64+GIC!F64</f>
        <v>13.104065519999999</v>
      </c>
      <c r="G64" s="52">
        <f>INTMARB!G64+GIC!G64</f>
        <v>15.178952880000002</v>
      </c>
      <c r="H64" s="52">
        <f>INTMARB!H64+GIC!H64</f>
        <v>15.506421840000003</v>
      </c>
      <c r="I64" s="52">
        <f>INTMARB!I64+GIC!I64</f>
        <v>19.273887360000003</v>
      </c>
      <c r="J64" s="52">
        <f>INTMARB!J64+GIC!J64</f>
        <v>27.245574719999997</v>
      </c>
      <c r="K64" s="52">
        <f>INTMARB!K64+GIC!K64</f>
        <v>32.104734480000005</v>
      </c>
      <c r="L64" s="52">
        <f>INTMARB!L64+GIC!L64</f>
        <v>51.160047120000002</v>
      </c>
      <c r="M64" s="52">
        <f>INTMARB!M64+GIC!M64</f>
        <v>69.505778160000006</v>
      </c>
      <c r="N64" s="52">
        <f>INTMARB!N64+GIC!N64</f>
        <v>82.227534480000003</v>
      </c>
      <c r="O64" s="52">
        <f>INTMARB!O64+GIC!O64</f>
        <v>87.196374719999994</v>
      </c>
      <c r="P64" s="52">
        <f>INTMARB!P64+GIC!P64</f>
        <v>79.388618399999999</v>
      </c>
      <c r="Q64" s="52">
        <f>INTMARB!Q64+GIC!Q64</f>
        <v>70.433934480000005</v>
      </c>
      <c r="R64" s="52">
        <f>INTMARB!R64+GIC!R64</f>
        <v>67.813396560000001</v>
      </c>
      <c r="S64" s="52">
        <f>INTMARB!S64+GIC!S64</f>
        <v>69.014378160000007</v>
      </c>
      <c r="T64" s="52">
        <f>INTMARB!T64+GIC!T64</f>
        <v>58.775371199999995</v>
      </c>
      <c r="U64" s="52">
        <f>INTMARB!U64+GIC!U64</f>
        <v>55.592081999999991</v>
      </c>
      <c r="V64" s="52">
        <f>INTMARB!V64+GIC!V64</f>
        <v>50.760637199999998</v>
      </c>
      <c r="W64" s="52">
        <f>INTMARB!W64+GIC!W64</f>
        <v>61.629225840000004</v>
      </c>
      <c r="X64" s="52">
        <f>INTMARB!X64+GIC!X64</f>
        <v>57.017141999999986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1.8881510399999999</v>
      </c>
      <c r="K67" s="52">
        <f>INTMARB!K67+GIC!K67</f>
        <v>7.582679999999999</v>
      </c>
      <c r="L67" s="52">
        <f>INTMARB!L67+GIC!L67</f>
        <v>7.6917686400000003</v>
      </c>
      <c r="M67" s="52">
        <f>INTMARB!M67+GIC!M67</f>
        <v>12.801602880000001</v>
      </c>
      <c r="N67" s="52">
        <f>INTMARB!N67+GIC!N67</f>
        <v>15.011922240000002</v>
      </c>
      <c r="O67" s="52">
        <f>INTMARB!O67+GIC!O67</f>
        <v>17.789604480000005</v>
      </c>
      <c r="P67" s="52">
        <f>INTMARB!P67+GIC!P67</f>
        <v>22.513550399999996</v>
      </c>
      <c r="Q67" s="52">
        <f>INTMARB!Q67+GIC!Q67</f>
        <v>22.496473440000003</v>
      </c>
      <c r="R67" s="52">
        <f>INTMARB!R67+GIC!R67</f>
        <v>19.322452800000001</v>
      </c>
      <c r="S67" s="52">
        <f>INTMARB!S67+GIC!S67</f>
        <v>12.8816352</v>
      </c>
      <c r="T67" s="52">
        <f>INTMARB!T67+GIC!T67</f>
        <v>12.5286264</v>
      </c>
      <c r="U67" s="52">
        <f>INTMARB!U67+GIC!U67</f>
        <v>23.107930560000003</v>
      </c>
      <c r="V67" s="52">
        <f>INTMARB!V67+GIC!V67</f>
        <v>12.56125104</v>
      </c>
      <c r="W67" s="52">
        <f>INTMARB!W67+GIC!W67</f>
        <v>23.839945920000002</v>
      </c>
      <c r="X67" s="52">
        <f>INTMARB!X67+GIC!X67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0.67135391999999994</v>
      </c>
      <c r="Q68" s="52">
        <f>INTMARB!Q68+GIC!Q68</f>
        <v>2.5393694399999998</v>
      </c>
      <c r="R68" s="52">
        <f>INTMARB!R68+GIC!R68</f>
        <v>2.6752204800000001</v>
      </c>
      <c r="S68" s="52">
        <f>INTMARB!S68+GIC!S68</f>
        <v>1.97251632</v>
      </c>
      <c r="T68" s="52">
        <f>INTMARB!T68+GIC!T68</f>
        <v>3.16994256</v>
      </c>
      <c r="U68" s="52">
        <f>INTMARB!U68+GIC!U68</f>
        <v>4.11452784</v>
      </c>
      <c r="V68" s="52">
        <f>INTMARB!V68+GIC!V68</f>
        <v>3.4217640000000005</v>
      </c>
      <c r="W68" s="52">
        <f>INTMARB!W68+GIC!W68</f>
        <v>4.699222559999999</v>
      </c>
      <c r="X68" s="52">
        <f>INTMARB!X68+GIC!X68</f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13.0626</v>
      </c>
      <c r="J69" s="52">
        <f>INTMARB!J69+GIC!J69</f>
        <v>39.18780000000001</v>
      </c>
      <c r="K69" s="52">
        <f>INTMARB!K69+GIC!K69</f>
        <v>65.313000000000002</v>
      </c>
      <c r="L69" s="52">
        <f>INTMARB!L69+GIC!L69</f>
        <v>83.600640000000027</v>
      </c>
      <c r="M69" s="52">
        <f>INTMARB!M69+GIC!M69</f>
        <v>122.78844000000002</v>
      </c>
      <c r="N69" s="52">
        <f>INTMARB!N69+GIC!N69</f>
        <v>94.050719999999998</v>
      </c>
      <c r="O69" s="52">
        <f>INTMARB!O69+GIC!O69</f>
        <v>135.85104000000001</v>
      </c>
      <c r="P69" s="52">
        <f>INTMARB!P69+GIC!P69</f>
        <v>156.75120000000001</v>
      </c>
      <c r="Q69" s="52">
        <f>INTMARB!Q69+GIC!Q69</f>
        <v>107.11332</v>
      </c>
      <c r="R69" s="52">
        <f>INTMARB!R69+GIC!R69</f>
        <v>67.925519999999992</v>
      </c>
      <c r="S69" s="52">
        <f>INTMARB!S69+GIC!S69</f>
        <v>41.800319999999999</v>
      </c>
      <c r="T69" s="52">
        <f>INTMARB!T69+GIC!T69</f>
        <v>61.712565120000008</v>
      </c>
      <c r="U69" s="52">
        <f>INTMARB!U69+GIC!U69</f>
        <v>195.58318752000002</v>
      </c>
      <c r="V69" s="52">
        <f>INTMARB!V69+GIC!V69</f>
        <v>269.26721135999998</v>
      </c>
      <c r="W69" s="52">
        <f>INTMARB!W69+GIC!W69</f>
        <v>252.69058079999999</v>
      </c>
      <c r="X69" s="52">
        <f>INTMARB!X69+GIC!X69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68.793150960000006</v>
      </c>
      <c r="I2" s="21">
        <f t="shared" si="0"/>
        <v>93.808892880000002</v>
      </c>
      <c r="J2" s="21">
        <f t="shared" si="0"/>
        <v>156.17158992</v>
      </c>
      <c r="K2" s="21">
        <f t="shared" si="0"/>
        <v>213.24012696</v>
      </c>
      <c r="L2" s="21">
        <f t="shared" si="0"/>
        <v>105.18966504000002</v>
      </c>
      <c r="M2" s="21">
        <f t="shared" si="0"/>
        <v>60.532868159999992</v>
      </c>
      <c r="N2" s="21">
        <f t="shared" si="0"/>
        <v>105.01328592000002</v>
      </c>
      <c r="O2" s="21">
        <f t="shared" si="0"/>
        <v>162.20665367999999</v>
      </c>
      <c r="P2" s="21">
        <f t="shared" si="0"/>
        <v>197.17318728000004</v>
      </c>
      <c r="Q2" s="21">
        <f t="shared" si="0"/>
        <v>184.38500447999999</v>
      </c>
      <c r="R2" s="21">
        <f t="shared" si="0"/>
        <v>206.49230208</v>
      </c>
      <c r="S2" s="21">
        <f t="shared" si="0"/>
        <v>393.89497776000013</v>
      </c>
      <c r="T2" s="21">
        <f t="shared" si="0"/>
        <v>499.67870328000009</v>
      </c>
      <c r="U2" s="21">
        <f t="shared" si="0"/>
        <v>727.73474111999997</v>
      </c>
      <c r="V2" s="21">
        <f t="shared" si="0"/>
        <v>613.18946159999985</v>
      </c>
      <c r="W2" s="21">
        <f t="shared" si="0"/>
        <v>372.8783851199999</v>
      </c>
      <c r="X2" s="21">
        <f t="shared" si="0"/>
        <v>276.42560472000002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68.793150960000006</v>
      </c>
      <c r="I26" s="27">
        <f t="shared" si="13"/>
        <v>93.808892880000002</v>
      </c>
      <c r="J26" s="27">
        <f t="shared" si="13"/>
        <v>156.17158992</v>
      </c>
      <c r="K26" s="27">
        <f t="shared" si="13"/>
        <v>213.24012696</v>
      </c>
      <c r="L26" s="27">
        <f t="shared" si="13"/>
        <v>105.18966504000002</v>
      </c>
      <c r="M26" s="27">
        <f t="shared" si="13"/>
        <v>60.532868159999992</v>
      </c>
      <c r="N26" s="27">
        <f t="shared" si="13"/>
        <v>105.01328592000002</v>
      </c>
      <c r="O26" s="27">
        <f t="shared" si="13"/>
        <v>162.20665367999999</v>
      </c>
      <c r="P26" s="27">
        <f t="shared" si="13"/>
        <v>197.17318728000004</v>
      </c>
      <c r="Q26" s="27">
        <f t="shared" si="13"/>
        <v>184.38500447999999</v>
      </c>
      <c r="R26" s="27">
        <f t="shared" si="13"/>
        <v>206.49230208</v>
      </c>
      <c r="S26" s="27">
        <f t="shared" si="13"/>
        <v>393.89497776000013</v>
      </c>
      <c r="T26" s="27">
        <f t="shared" si="13"/>
        <v>499.67870328000009</v>
      </c>
      <c r="U26" s="27">
        <f t="shared" si="13"/>
        <v>727.73474111999997</v>
      </c>
      <c r="V26" s="27">
        <f t="shared" si="13"/>
        <v>613.18946159999985</v>
      </c>
      <c r="W26" s="27">
        <f t="shared" ref="W26:X26" si="14">SUM(W27,W33)</f>
        <v>372.8783851199999</v>
      </c>
      <c r="X26" s="27">
        <f t="shared" si="14"/>
        <v>276.42560472000002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68.793150960000006</v>
      </c>
      <c r="I33" s="19">
        <f t="shared" si="17"/>
        <v>93.808892880000002</v>
      </c>
      <c r="J33" s="19">
        <f t="shared" si="17"/>
        <v>156.17158992</v>
      </c>
      <c r="K33" s="19">
        <f t="shared" si="17"/>
        <v>213.24012696</v>
      </c>
      <c r="L33" s="19">
        <f t="shared" si="17"/>
        <v>105.18966504000002</v>
      </c>
      <c r="M33" s="19">
        <f t="shared" si="17"/>
        <v>60.532868159999992</v>
      </c>
      <c r="N33" s="19">
        <f t="shared" si="17"/>
        <v>105.01328592000002</v>
      </c>
      <c r="O33" s="19">
        <f t="shared" si="17"/>
        <v>162.20665367999999</v>
      </c>
      <c r="P33" s="19">
        <f t="shared" si="17"/>
        <v>197.17318728000004</v>
      </c>
      <c r="Q33" s="19">
        <f t="shared" si="17"/>
        <v>184.38500447999999</v>
      </c>
      <c r="R33" s="19">
        <f t="shared" si="17"/>
        <v>206.49230208</v>
      </c>
      <c r="S33" s="19">
        <f t="shared" si="17"/>
        <v>393.89497776000013</v>
      </c>
      <c r="T33" s="19">
        <f t="shared" si="17"/>
        <v>499.67870328000009</v>
      </c>
      <c r="U33" s="19">
        <f t="shared" si="17"/>
        <v>727.73474111999997</v>
      </c>
      <c r="V33" s="19">
        <f t="shared" si="17"/>
        <v>613.18946159999985</v>
      </c>
      <c r="W33" s="19">
        <f t="shared" ref="W33:X33" si="18">SUM(W34:W50)</f>
        <v>372.8783851199999</v>
      </c>
      <c r="X33" s="19">
        <f t="shared" si="18"/>
        <v>276.42560472000002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61.258232880000008</v>
      </c>
      <c r="V43" s="8">
        <f>INTMARB_IN!V43+INTMARB_EX!V43</f>
        <v>89.175733919999999</v>
      </c>
      <c r="W43" s="8">
        <f>INTMARB_IN!W43+INTMARB_EX!W43</f>
        <v>27.996462000000001</v>
      </c>
      <c r="X43" s="8">
        <f>INTMARB_IN!X43+INTMARB_EX!X43</f>
        <v>37.804160160000009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68.793150960000006</v>
      </c>
      <c r="I44" s="8">
        <f>INTMARB_IN!I44+INTMARB_EX!I44</f>
        <v>93.808892880000002</v>
      </c>
      <c r="J44" s="8">
        <f>INTMARB_IN!J44+INTMARB_EX!J44</f>
        <v>156.17158992</v>
      </c>
      <c r="K44" s="8">
        <f>INTMARB_IN!K44+INTMARB_EX!K44</f>
        <v>213.24012696</v>
      </c>
      <c r="L44" s="8">
        <f>INTMARB_IN!L44+INTMARB_EX!L44</f>
        <v>105.18966504000002</v>
      </c>
      <c r="M44" s="8">
        <f>INTMARB_IN!M44+INTMARB_EX!M44</f>
        <v>60.532868159999992</v>
      </c>
      <c r="N44" s="8">
        <f>INTMARB_IN!N44+INTMARB_EX!N44</f>
        <v>105.01328592000002</v>
      </c>
      <c r="O44" s="8">
        <f>INTMARB_IN!O44+INTMARB_EX!O44</f>
        <v>162.20665367999999</v>
      </c>
      <c r="P44" s="8">
        <f>INTMARB_IN!P44+INTMARB_EX!P44</f>
        <v>197.17318728000004</v>
      </c>
      <c r="Q44" s="8">
        <f>INTMARB_IN!Q44+INTMARB_EX!Q44</f>
        <v>184.38500447999999</v>
      </c>
      <c r="R44" s="8">
        <f>INTMARB_IN!R44+INTMARB_EX!R44</f>
        <v>206.49230208</v>
      </c>
      <c r="S44" s="8">
        <f>INTMARB_IN!S44+INTMARB_EX!S44</f>
        <v>393.89497776000013</v>
      </c>
      <c r="T44" s="8">
        <f>INTMARB_IN!T44+INTMARB_EX!T44</f>
        <v>499.67870328000009</v>
      </c>
      <c r="U44" s="8">
        <f>INTMARB_IN!U44+INTMARB_EX!U44</f>
        <v>666.47650823999993</v>
      </c>
      <c r="V44" s="8">
        <f>INTMARB_IN!V44+INTMARB_EX!V44</f>
        <v>524.01372767999987</v>
      </c>
      <c r="W44" s="8">
        <f>INTMARB_IN!W44+INTMARB_EX!W44</f>
        <v>344.8819231199999</v>
      </c>
      <c r="X44" s="8">
        <f>INTMARB_IN!X44+INTMARB_EX!X44</f>
        <v>238.62144456000004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24.087323362523229</v>
      </c>
      <c r="I2" s="21">
        <f t="shared" si="0"/>
        <v>32.6079397063112</v>
      </c>
      <c r="J2" s="21">
        <f t="shared" si="0"/>
        <v>52.015533138475753</v>
      </c>
      <c r="K2" s="21">
        <f t="shared" si="0"/>
        <v>71.048114083775374</v>
      </c>
      <c r="L2" s="21">
        <f t="shared" si="0"/>
        <v>36.038919365066739</v>
      </c>
      <c r="M2" s="21">
        <f t="shared" si="0"/>
        <v>17.107399467611653</v>
      </c>
      <c r="N2" s="21">
        <f t="shared" si="0"/>
        <v>24.72557881164564</v>
      </c>
      <c r="O2" s="21">
        <f t="shared" si="0"/>
        <v>46.273328877298681</v>
      </c>
      <c r="P2" s="21">
        <f t="shared" si="0"/>
        <v>49.614233495909659</v>
      </c>
      <c r="Q2" s="21">
        <f t="shared" si="0"/>
        <v>49.621387300574959</v>
      </c>
      <c r="R2" s="21">
        <f t="shared" si="0"/>
        <v>54.067142396260557</v>
      </c>
      <c r="S2" s="21">
        <f t="shared" si="0"/>
        <v>108.67549854281164</v>
      </c>
      <c r="T2" s="21">
        <f t="shared" si="0"/>
        <v>127.86125682435329</v>
      </c>
      <c r="U2" s="21">
        <f t="shared" si="0"/>
        <v>174.71991766472746</v>
      </c>
      <c r="V2" s="21">
        <f t="shared" si="0"/>
        <v>139.40451860229959</v>
      </c>
      <c r="W2" s="21">
        <f t="shared" si="0"/>
        <v>69.952722927691809</v>
      </c>
      <c r="X2" s="21">
        <f t="shared" si="0"/>
        <v>42.91023080363302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24.087323362523229</v>
      </c>
      <c r="I26" s="27">
        <f t="shared" si="14"/>
        <v>32.6079397063112</v>
      </c>
      <c r="J26" s="27">
        <f t="shared" si="14"/>
        <v>52.015533138475753</v>
      </c>
      <c r="K26" s="27">
        <f t="shared" si="14"/>
        <v>71.048114083775374</v>
      </c>
      <c r="L26" s="27">
        <f t="shared" si="14"/>
        <v>36.038919365066739</v>
      </c>
      <c r="M26" s="27">
        <f t="shared" si="14"/>
        <v>17.107399467611653</v>
      </c>
      <c r="N26" s="27">
        <f t="shared" si="14"/>
        <v>24.72557881164564</v>
      </c>
      <c r="O26" s="27">
        <f t="shared" si="14"/>
        <v>46.273328877298681</v>
      </c>
      <c r="P26" s="27">
        <f t="shared" si="14"/>
        <v>49.614233495909659</v>
      </c>
      <c r="Q26" s="27">
        <f t="shared" si="14"/>
        <v>49.621387300574959</v>
      </c>
      <c r="R26" s="27">
        <f t="shared" si="14"/>
        <v>54.067142396260557</v>
      </c>
      <c r="S26" s="27">
        <f t="shared" si="14"/>
        <v>108.67549854281164</v>
      </c>
      <c r="T26" s="27">
        <f t="shared" si="14"/>
        <v>127.86125682435329</v>
      </c>
      <c r="U26" s="27">
        <f t="shared" si="14"/>
        <v>174.71991766472746</v>
      </c>
      <c r="V26" s="27">
        <f t="shared" si="14"/>
        <v>139.40451860229959</v>
      </c>
      <c r="W26" s="27">
        <f t="shared" si="14"/>
        <v>69.952722927691809</v>
      </c>
      <c r="X26" s="27">
        <f t="shared" si="14"/>
        <v>42.91023080363302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24.087323362523229</v>
      </c>
      <c r="I33" s="19">
        <f t="shared" si="18"/>
        <v>32.6079397063112</v>
      </c>
      <c r="J33" s="19">
        <f t="shared" si="18"/>
        <v>52.015533138475753</v>
      </c>
      <c r="K33" s="19">
        <f t="shared" si="18"/>
        <v>71.048114083775374</v>
      </c>
      <c r="L33" s="19">
        <f t="shared" si="18"/>
        <v>36.038919365066739</v>
      </c>
      <c r="M33" s="19">
        <f t="shared" si="18"/>
        <v>17.107399467611653</v>
      </c>
      <c r="N33" s="19">
        <f t="shared" si="18"/>
        <v>24.72557881164564</v>
      </c>
      <c r="O33" s="19">
        <f t="shared" si="18"/>
        <v>46.273328877298681</v>
      </c>
      <c r="P33" s="19">
        <f t="shared" si="18"/>
        <v>49.614233495909659</v>
      </c>
      <c r="Q33" s="19">
        <f t="shared" si="18"/>
        <v>49.621387300574959</v>
      </c>
      <c r="R33" s="19">
        <f t="shared" si="18"/>
        <v>54.067142396260557</v>
      </c>
      <c r="S33" s="19">
        <f t="shared" si="18"/>
        <v>108.67549854281164</v>
      </c>
      <c r="T33" s="19">
        <f t="shared" si="18"/>
        <v>127.86125682435329</v>
      </c>
      <c r="U33" s="19">
        <f t="shared" si="18"/>
        <v>174.71991766472746</v>
      </c>
      <c r="V33" s="19">
        <f t="shared" si="18"/>
        <v>139.40451860229959</v>
      </c>
      <c r="W33" s="19">
        <f t="shared" si="18"/>
        <v>69.952722927691809</v>
      </c>
      <c r="X33" s="19">
        <f t="shared" si="18"/>
        <v>42.91023080363302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37.740758394234057</v>
      </c>
      <c r="V43" s="8">
        <v>53.54180629099708</v>
      </c>
      <c r="W43" s="8">
        <v>15.086458597426544</v>
      </c>
      <c r="X43" s="8">
        <v>18.311578771583211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24.087323362523229</v>
      </c>
      <c r="I44" s="8">
        <v>32.6079397063112</v>
      </c>
      <c r="J44" s="8">
        <v>52.015533138475753</v>
      </c>
      <c r="K44" s="8">
        <v>71.048114083775374</v>
      </c>
      <c r="L44" s="8">
        <v>36.038919365066739</v>
      </c>
      <c r="M44" s="8">
        <v>17.107399467611653</v>
      </c>
      <c r="N44" s="8">
        <v>24.72557881164564</v>
      </c>
      <c r="O44" s="8">
        <v>46.273328877298681</v>
      </c>
      <c r="P44" s="8">
        <v>49.614233495909659</v>
      </c>
      <c r="Q44" s="8">
        <v>49.621387300574959</v>
      </c>
      <c r="R44" s="8">
        <v>54.067142396260557</v>
      </c>
      <c r="S44" s="8">
        <v>108.67549854281164</v>
      </c>
      <c r="T44" s="8">
        <v>127.86125682435329</v>
      </c>
      <c r="U44" s="8">
        <v>136.9791592704934</v>
      </c>
      <c r="V44" s="8">
        <v>85.862712311302502</v>
      </c>
      <c r="W44" s="8">
        <v>54.86626433026526</v>
      </c>
      <c r="X44" s="8">
        <v>24.598652032049809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44.705827597476777</v>
      </c>
      <c r="I2" s="21">
        <f t="shared" si="0"/>
        <v>61.200953173688809</v>
      </c>
      <c r="J2" s="21">
        <f t="shared" si="0"/>
        <v>104.15605678152424</v>
      </c>
      <c r="K2" s="21">
        <f t="shared" si="0"/>
        <v>142.19201287622462</v>
      </c>
      <c r="L2" s="21">
        <f t="shared" si="0"/>
        <v>69.150745674933276</v>
      </c>
      <c r="M2" s="21">
        <f t="shared" si="0"/>
        <v>43.425468692388343</v>
      </c>
      <c r="N2" s="21">
        <f t="shared" si="0"/>
        <v>80.287707108354368</v>
      </c>
      <c r="O2" s="21">
        <f t="shared" si="0"/>
        <v>115.93332480270132</v>
      </c>
      <c r="P2" s="21">
        <f t="shared" si="0"/>
        <v>147.55895378409036</v>
      </c>
      <c r="Q2" s="21">
        <f t="shared" si="0"/>
        <v>134.76361717942504</v>
      </c>
      <c r="R2" s="21">
        <f t="shared" si="0"/>
        <v>152.42515968373945</v>
      </c>
      <c r="S2" s="21">
        <f t="shared" si="0"/>
        <v>285.21947921718851</v>
      </c>
      <c r="T2" s="21">
        <f t="shared" si="0"/>
        <v>371.8174464556468</v>
      </c>
      <c r="U2" s="21">
        <f t="shared" si="0"/>
        <v>553.01482345527256</v>
      </c>
      <c r="V2" s="21">
        <f t="shared" si="0"/>
        <v>473.78494299770034</v>
      </c>
      <c r="W2" s="21">
        <f t="shared" si="0"/>
        <v>302.9256621923081</v>
      </c>
      <c r="X2" s="21">
        <f t="shared" si="0"/>
        <v>233.51537391636703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44.705827597476777</v>
      </c>
      <c r="I26" s="27">
        <f t="shared" si="7"/>
        <v>61.200953173688809</v>
      </c>
      <c r="J26" s="27">
        <f t="shared" si="7"/>
        <v>104.15605678152424</v>
      </c>
      <c r="K26" s="27">
        <f t="shared" si="7"/>
        <v>142.19201287622462</v>
      </c>
      <c r="L26" s="27">
        <f t="shared" si="7"/>
        <v>69.150745674933276</v>
      </c>
      <c r="M26" s="27">
        <f t="shared" si="7"/>
        <v>43.425468692388343</v>
      </c>
      <c r="N26" s="27">
        <f t="shared" si="7"/>
        <v>80.287707108354368</v>
      </c>
      <c r="O26" s="27">
        <f t="shared" si="7"/>
        <v>115.93332480270132</v>
      </c>
      <c r="P26" s="27">
        <f t="shared" si="7"/>
        <v>147.55895378409036</v>
      </c>
      <c r="Q26" s="27">
        <f t="shared" si="7"/>
        <v>134.76361717942504</v>
      </c>
      <c r="R26" s="27">
        <f t="shared" si="7"/>
        <v>152.42515968373945</v>
      </c>
      <c r="S26" s="27">
        <f t="shared" si="7"/>
        <v>285.21947921718851</v>
      </c>
      <c r="T26" s="27">
        <f t="shared" si="7"/>
        <v>371.8174464556468</v>
      </c>
      <c r="U26" s="27">
        <f t="shared" si="7"/>
        <v>553.01482345527256</v>
      </c>
      <c r="V26" s="27">
        <f t="shared" si="7"/>
        <v>473.78494299770034</v>
      </c>
      <c r="W26" s="27">
        <f t="shared" si="7"/>
        <v>302.9256621923081</v>
      </c>
      <c r="X26" s="27">
        <f t="shared" si="7"/>
        <v>233.51537391636703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44.705827597476777</v>
      </c>
      <c r="I33" s="19">
        <f t="shared" si="9"/>
        <v>61.200953173688809</v>
      </c>
      <c r="J33" s="19">
        <f t="shared" si="9"/>
        <v>104.15605678152424</v>
      </c>
      <c r="K33" s="19">
        <f t="shared" si="9"/>
        <v>142.19201287622462</v>
      </c>
      <c r="L33" s="19">
        <f t="shared" si="9"/>
        <v>69.150745674933276</v>
      </c>
      <c r="M33" s="19">
        <f t="shared" si="9"/>
        <v>43.425468692388343</v>
      </c>
      <c r="N33" s="19">
        <f t="shared" si="9"/>
        <v>80.287707108354368</v>
      </c>
      <c r="O33" s="19">
        <f t="shared" si="9"/>
        <v>115.93332480270132</v>
      </c>
      <c r="P33" s="19">
        <f t="shared" si="9"/>
        <v>147.55895378409036</v>
      </c>
      <c r="Q33" s="19">
        <f t="shared" si="9"/>
        <v>134.76361717942504</v>
      </c>
      <c r="R33" s="19">
        <f t="shared" si="9"/>
        <v>152.42515968373945</v>
      </c>
      <c r="S33" s="19">
        <f t="shared" si="9"/>
        <v>285.21947921718851</v>
      </c>
      <c r="T33" s="19">
        <f t="shared" si="9"/>
        <v>371.8174464556468</v>
      </c>
      <c r="U33" s="19">
        <f t="shared" si="9"/>
        <v>553.01482345527256</v>
      </c>
      <c r="V33" s="19">
        <f t="shared" si="9"/>
        <v>473.78494299770034</v>
      </c>
      <c r="W33" s="19">
        <f t="shared" si="9"/>
        <v>302.9256621923081</v>
      </c>
      <c r="X33" s="19">
        <f t="shared" si="9"/>
        <v>233.51537391636703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23.517474485765955</v>
      </c>
      <c r="V43" s="8">
        <v>35.633927629002919</v>
      </c>
      <c r="W43" s="8">
        <v>12.910003402573457</v>
      </c>
      <c r="X43" s="8">
        <v>19.492581388416799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44.705827597476777</v>
      </c>
      <c r="I44" s="8">
        <v>61.200953173688809</v>
      </c>
      <c r="J44" s="8">
        <v>104.15605678152424</v>
      </c>
      <c r="K44" s="8">
        <v>142.19201287622462</v>
      </c>
      <c r="L44" s="8">
        <v>69.150745674933276</v>
      </c>
      <c r="M44" s="8">
        <v>43.425468692388343</v>
      </c>
      <c r="N44" s="8">
        <v>80.287707108354368</v>
      </c>
      <c r="O44" s="8">
        <v>115.93332480270132</v>
      </c>
      <c r="P44" s="8">
        <v>147.55895378409036</v>
      </c>
      <c r="Q44" s="8">
        <v>134.76361717942504</v>
      </c>
      <c r="R44" s="8">
        <v>152.42515968373945</v>
      </c>
      <c r="S44" s="8">
        <v>285.21947921718851</v>
      </c>
      <c r="T44" s="8">
        <v>371.8174464556468</v>
      </c>
      <c r="U44" s="8">
        <v>529.49734896950656</v>
      </c>
      <c r="V44" s="8">
        <v>438.15101536869741</v>
      </c>
      <c r="W44" s="8">
        <v>290.01565878973463</v>
      </c>
      <c r="X44" s="8">
        <v>214.02279252795023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14117.053126766627</v>
      </c>
      <c r="D2" s="21">
        <f t="shared" ref="D2:X2" si="0">SUM(D3,D17,D22,D25,D26,D51,D52)</f>
        <v>15012.41126053938</v>
      </c>
      <c r="E2" s="21">
        <f t="shared" si="0"/>
        <v>15474.414938643527</v>
      </c>
      <c r="F2" s="21">
        <f t="shared" si="0"/>
        <v>15280.771273724891</v>
      </c>
      <c r="G2" s="21">
        <f t="shared" si="0"/>
        <v>15524.686673513728</v>
      </c>
      <c r="H2" s="21">
        <f t="shared" si="0"/>
        <v>15811.547599007998</v>
      </c>
      <c r="I2" s="21">
        <f t="shared" si="0"/>
        <v>16017.198415100605</v>
      </c>
      <c r="J2" s="21">
        <f t="shared" si="0"/>
        <v>16121.014130880336</v>
      </c>
      <c r="K2" s="21">
        <f t="shared" si="0"/>
        <v>17108.417825437569</v>
      </c>
      <c r="L2" s="21">
        <f t="shared" si="0"/>
        <v>15353.534649852505</v>
      </c>
      <c r="M2" s="21">
        <f t="shared" si="0"/>
        <v>15655.36326482277</v>
      </c>
      <c r="N2" s="21">
        <f t="shared" si="0"/>
        <v>15592.079699346292</v>
      </c>
      <c r="O2" s="21">
        <f t="shared" si="0"/>
        <v>14985.95110315246</v>
      </c>
      <c r="P2" s="21">
        <f t="shared" si="0"/>
        <v>14286.203861765227</v>
      </c>
      <c r="Q2" s="21">
        <f t="shared" si="0"/>
        <v>12868.338599975968</v>
      </c>
      <c r="R2" s="21">
        <f t="shared" si="0"/>
        <v>12907.320616588597</v>
      </c>
      <c r="S2" s="21">
        <f t="shared" si="0"/>
        <v>13716.603009748807</v>
      </c>
      <c r="T2" s="21">
        <f t="shared" si="0"/>
        <v>13847.535492008175</v>
      </c>
      <c r="U2" s="21">
        <f t="shared" si="0"/>
        <v>13772.717698109969</v>
      </c>
      <c r="V2" s="21">
        <f t="shared" si="0"/>
        <v>13297.644221151866</v>
      </c>
      <c r="W2" s="21">
        <f t="shared" si="0"/>
        <v>12094.835760581611</v>
      </c>
      <c r="X2" s="21">
        <f t="shared" si="0"/>
        <v>12307.851668806832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5555.7592694066261</v>
      </c>
      <c r="D3" s="24">
        <f t="shared" ref="D3:X3" si="2">SUM(D4,D8,D11)</f>
        <v>6091.7882160193822</v>
      </c>
      <c r="E3" s="24">
        <f t="shared" si="2"/>
        <v>6776.9568747635294</v>
      </c>
      <c r="F3" s="24">
        <f t="shared" si="2"/>
        <v>6285.5358571648921</v>
      </c>
      <c r="G3" s="24">
        <f t="shared" si="2"/>
        <v>6384.778420913728</v>
      </c>
      <c r="H3" s="24">
        <f t="shared" si="2"/>
        <v>6494.9987011679978</v>
      </c>
      <c r="I3" s="24">
        <f t="shared" si="2"/>
        <v>6559.1295587006061</v>
      </c>
      <c r="J3" s="24">
        <f t="shared" si="2"/>
        <v>6801.0227287203334</v>
      </c>
      <c r="K3" s="24">
        <f t="shared" si="2"/>
        <v>6575.6595828375685</v>
      </c>
      <c r="L3" s="24">
        <f t="shared" si="2"/>
        <v>6078.0792804125067</v>
      </c>
      <c r="M3" s="24">
        <f t="shared" si="2"/>
        <v>6166.2787574627691</v>
      </c>
      <c r="N3" s="24">
        <f t="shared" si="2"/>
        <v>6222.8756869862927</v>
      </c>
      <c r="O3" s="24">
        <f t="shared" si="2"/>
        <v>5901.505374312459</v>
      </c>
      <c r="P3" s="24">
        <f t="shared" si="2"/>
        <v>5639.0350748452265</v>
      </c>
      <c r="Q3" s="24">
        <f t="shared" si="2"/>
        <v>4489.7452883759715</v>
      </c>
      <c r="R3" s="24">
        <f t="shared" si="2"/>
        <v>4495.2402122685926</v>
      </c>
      <c r="S3" s="24">
        <f t="shared" si="2"/>
        <v>4845.4185528288081</v>
      </c>
      <c r="T3" s="24">
        <f t="shared" si="2"/>
        <v>4786.4833202481777</v>
      </c>
      <c r="U3" s="24">
        <f t="shared" si="2"/>
        <v>4663.7567457899659</v>
      </c>
      <c r="V3" s="24">
        <f t="shared" si="2"/>
        <v>4420.6184830718657</v>
      </c>
      <c r="W3" s="24">
        <f t="shared" si="2"/>
        <v>4292.616365501608</v>
      </c>
      <c r="X3" s="24">
        <f t="shared" si="2"/>
        <v>3883.7890309668346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30.033400320000013</v>
      </c>
      <c r="D4" s="19">
        <f t="shared" ref="D4:X4" si="4">SUM(D5:D7)</f>
        <v>38.997866160000001</v>
      </c>
      <c r="E4" s="19">
        <f t="shared" si="4"/>
        <v>89.569323359999999</v>
      </c>
      <c r="F4" s="19">
        <f t="shared" si="4"/>
        <v>97.007834879999976</v>
      </c>
      <c r="G4" s="19">
        <f t="shared" si="4"/>
        <v>83.399397840000034</v>
      </c>
      <c r="H4" s="19">
        <f t="shared" si="4"/>
        <v>90.382921199999984</v>
      </c>
      <c r="I4" s="19">
        <f t="shared" si="4"/>
        <v>91.348068239999989</v>
      </c>
      <c r="J4" s="19">
        <f t="shared" si="4"/>
        <v>138.45228408</v>
      </c>
      <c r="K4" s="19">
        <f t="shared" si="4"/>
        <v>142.61222447999995</v>
      </c>
      <c r="L4" s="19">
        <f t="shared" si="4"/>
        <v>57.205566000000005</v>
      </c>
      <c r="M4" s="19">
        <f t="shared" si="4"/>
        <v>48.703826160000006</v>
      </c>
      <c r="N4" s="19">
        <f t="shared" si="4"/>
        <v>41.171320080000008</v>
      </c>
      <c r="O4" s="19">
        <f t="shared" si="4"/>
        <v>38.349099360000004</v>
      </c>
      <c r="P4" s="19">
        <f t="shared" si="4"/>
        <v>21.796521119999994</v>
      </c>
      <c r="Q4" s="19">
        <f t="shared" si="4"/>
        <v>16.666665840000004</v>
      </c>
      <c r="R4" s="19">
        <f t="shared" si="4"/>
        <v>18.986560560000001</v>
      </c>
      <c r="S4" s="19">
        <f t="shared" si="4"/>
        <v>18.048998880000003</v>
      </c>
      <c r="T4" s="19">
        <f t="shared" si="4"/>
        <v>17.60286528</v>
      </c>
      <c r="U4" s="19">
        <f t="shared" si="4"/>
        <v>18.158318640000005</v>
      </c>
      <c r="V4" s="19">
        <f t="shared" si="4"/>
        <v>18.578229120000003</v>
      </c>
      <c r="W4" s="19">
        <f t="shared" si="4"/>
        <v>24.11437248</v>
      </c>
      <c r="X4" s="19">
        <f t="shared" si="4"/>
        <v>5.0665111199999995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30.033400320000013</v>
      </c>
      <c r="D7" s="8">
        <f>INTAVI!D7+NRGSUP!D7</f>
        <v>38.997866160000001</v>
      </c>
      <c r="E7" s="8">
        <f>INTAVI!E7+NRGSUP!E7</f>
        <v>89.569323359999999</v>
      </c>
      <c r="F7" s="8">
        <f>INTAVI!F7+NRGSUP!F7</f>
        <v>97.007834879999976</v>
      </c>
      <c r="G7" s="8">
        <f>INTAVI!G7+NRGSUP!G7</f>
        <v>83.399397840000034</v>
      </c>
      <c r="H7" s="8">
        <f>INTAVI!H7+NRGSUP!H7</f>
        <v>90.382921199999984</v>
      </c>
      <c r="I7" s="8">
        <f>INTAVI!I7+NRGSUP!I7</f>
        <v>91.348068239999989</v>
      </c>
      <c r="J7" s="8">
        <f>INTAVI!J7+NRGSUP!J7</f>
        <v>138.45228408</v>
      </c>
      <c r="K7" s="8">
        <f>INTAVI!K7+NRGSUP!K7</f>
        <v>142.61222447999995</v>
      </c>
      <c r="L7" s="8">
        <f>INTAVI!L7+NRGSUP!L7</f>
        <v>57.205566000000005</v>
      </c>
      <c r="M7" s="8">
        <f>INTAVI!M7+NRGSUP!M7</f>
        <v>48.703826160000006</v>
      </c>
      <c r="N7" s="8">
        <f>INTAVI!N7+NRGSUP!N7</f>
        <v>41.171320080000008</v>
      </c>
      <c r="O7" s="8">
        <f>INTAVI!O7+NRGSUP!O7</f>
        <v>38.349099360000004</v>
      </c>
      <c r="P7" s="8">
        <f>INTAVI!P7+NRGSUP!P7</f>
        <v>21.796521119999994</v>
      </c>
      <c r="Q7" s="8">
        <f>INTAVI!Q7+NRGSUP!Q7</f>
        <v>16.666665840000004</v>
      </c>
      <c r="R7" s="8">
        <f>INTAVI!R7+NRGSUP!R7</f>
        <v>18.986560560000001</v>
      </c>
      <c r="S7" s="8">
        <f>INTAVI!S7+NRGSUP!S7</f>
        <v>18.048998880000003</v>
      </c>
      <c r="T7" s="8">
        <f>INTAVI!T7+NRGSUP!T7</f>
        <v>17.60286528</v>
      </c>
      <c r="U7" s="8">
        <f>INTAVI!U7+NRGSUP!U7</f>
        <v>18.158318640000005</v>
      </c>
      <c r="V7" s="8">
        <f>INTAVI!V7+NRGSUP!V7</f>
        <v>18.578229120000003</v>
      </c>
      <c r="W7" s="8">
        <f>INTAVI!W7+NRGSUP!W7</f>
        <v>24.11437248</v>
      </c>
      <c r="X7" s="8">
        <f>INTAVI!X7+NRGSUP!X7</f>
        <v>5.0665111199999995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5299.688435486627</v>
      </c>
      <c r="D8" s="19">
        <f t="shared" ref="D8:X8" si="6">SUM(D9:D10)</f>
        <v>5864.4258218593823</v>
      </c>
      <c r="E8" s="19">
        <f t="shared" si="6"/>
        <v>6516.00550980353</v>
      </c>
      <c r="F8" s="19">
        <f t="shared" si="6"/>
        <v>6081.1182283648923</v>
      </c>
      <c r="G8" s="19">
        <f t="shared" si="6"/>
        <v>6202.6616720337279</v>
      </c>
      <c r="H8" s="19">
        <f t="shared" si="6"/>
        <v>6310.2115025279982</v>
      </c>
      <c r="I8" s="19">
        <f t="shared" si="6"/>
        <v>6360.0510104606055</v>
      </c>
      <c r="J8" s="19">
        <f t="shared" si="6"/>
        <v>6570.9810355203335</v>
      </c>
      <c r="K8" s="19">
        <f t="shared" si="6"/>
        <v>6327.5069484375681</v>
      </c>
      <c r="L8" s="19">
        <f t="shared" si="6"/>
        <v>5938.2804748925073</v>
      </c>
      <c r="M8" s="19">
        <f t="shared" si="6"/>
        <v>6034.0574066627687</v>
      </c>
      <c r="N8" s="19">
        <f t="shared" si="6"/>
        <v>6088.8823206662919</v>
      </c>
      <c r="O8" s="19">
        <f t="shared" si="6"/>
        <v>5770.8310608724587</v>
      </c>
      <c r="P8" s="19">
        <f t="shared" si="6"/>
        <v>5521.0809097252268</v>
      </c>
      <c r="Q8" s="19">
        <f t="shared" si="6"/>
        <v>4382.7557692559712</v>
      </c>
      <c r="R8" s="19">
        <f t="shared" si="6"/>
        <v>4402.1855741085928</v>
      </c>
      <c r="S8" s="19">
        <f t="shared" si="6"/>
        <v>4756.7411429088079</v>
      </c>
      <c r="T8" s="19">
        <f t="shared" si="6"/>
        <v>4690.5393895281777</v>
      </c>
      <c r="U8" s="19">
        <f t="shared" si="6"/>
        <v>4567.8081554699656</v>
      </c>
      <c r="V8" s="19">
        <f t="shared" si="6"/>
        <v>4325.8526417918656</v>
      </c>
      <c r="W8" s="19">
        <f t="shared" si="6"/>
        <v>4199.0807800616076</v>
      </c>
      <c r="X8" s="19">
        <f t="shared" si="6"/>
        <v>3804.0647190468344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751.99311264000005</v>
      </c>
      <c r="D9" s="8">
        <f>INTAVI!D9+NRGSUP!D9</f>
        <v>824.52890256000001</v>
      </c>
      <c r="E9" s="8">
        <f>INTAVI!E9+NRGSUP!E9</f>
        <v>984.10639535999974</v>
      </c>
      <c r="F9" s="8">
        <f>INTAVI!F9+NRGSUP!F9</f>
        <v>966.99492383999984</v>
      </c>
      <c r="G9" s="8">
        <f>INTAVI!G9+NRGSUP!G9</f>
        <v>1002.7243459199998</v>
      </c>
      <c r="H9" s="8">
        <f>INTAVI!H9+NRGSUP!H9</f>
        <v>1004.7540808799999</v>
      </c>
      <c r="I9" s="8">
        <f>INTAVI!I9+NRGSUP!I9</f>
        <v>956.85973679999984</v>
      </c>
      <c r="J9" s="8">
        <f>INTAVI!J9+NRGSUP!J9</f>
        <v>943.01334071999997</v>
      </c>
      <c r="K9" s="8">
        <f>INTAVI!K9+NRGSUP!K9</f>
        <v>919.32433823999975</v>
      </c>
      <c r="L9" s="8">
        <f>INTAVI!L9+NRGSUP!L9</f>
        <v>813.50559839999994</v>
      </c>
      <c r="M9" s="8">
        <f>INTAVI!M9+NRGSUP!M9</f>
        <v>829.07393183999966</v>
      </c>
      <c r="N9" s="8">
        <f>INTAVI!N9+NRGSUP!N9</f>
        <v>803.23449623999988</v>
      </c>
      <c r="O9" s="8">
        <f>INTAVI!O9+NRGSUP!O9</f>
        <v>754.80894192000005</v>
      </c>
      <c r="P9" s="8">
        <f>INTAVI!P9+NRGSUP!P9</f>
        <v>734.8097064000001</v>
      </c>
      <c r="Q9" s="8">
        <f>INTAVI!Q9+NRGSUP!Q9</f>
        <v>697.05435359999979</v>
      </c>
      <c r="R9" s="8">
        <f>INTAVI!R9+NRGSUP!R9</f>
        <v>646.76403000000005</v>
      </c>
      <c r="S9" s="8">
        <f>INTAVI!S9+NRGSUP!S9</f>
        <v>668.11999584</v>
      </c>
      <c r="T9" s="8">
        <f>INTAVI!T9+NRGSUP!T9</f>
        <v>714.03959352000004</v>
      </c>
      <c r="U9" s="8">
        <f>INTAVI!U9+NRGSUP!U9</f>
        <v>739.0497048000002</v>
      </c>
      <c r="V9" s="8">
        <f>INTAVI!V9+NRGSUP!V9</f>
        <v>586.43985048000002</v>
      </c>
      <c r="W9" s="8">
        <f>INTAVI!W9+NRGSUP!W9</f>
        <v>521.27529432000006</v>
      </c>
      <c r="X9" s="8">
        <f>INTAVI!X9+NRGSUP!X9</f>
        <v>512.95092552000006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4547.6953228466273</v>
      </c>
      <c r="D10" s="8">
        <f>INTAVI!D10+NRGSUP!D10</f>
        <v>5039.8969192993827</v>
      </c>
      <c r="E10" s="8">
        <f>INTAVI!E10+NRGSUP!E10</f>
        <v>5531.8991144435304</v>
      </c>
      <c r="F10" s="8">
        <f>INTAVI!F10+NRGSUP!F10</f>
        <v>5114.1233045248928</v>
      </c>
      <c r="G10" s="8">
        <f>INTAVI!G10+NRGSUP!G10</f>
        <v>5199.937326113728</v>
      </c>
      <c r="H10" s="8">
        <f>INTAVI!H10+NRGSUP!H10</f>
        <v>5305.4574216479987</v>
      </c>
      <c r="I10" s="8">
        <f>INTAVI!I10+NRGSUP!I10</f>
        <v>5403.1912736606055</v>
      </c>
      <c r="J10" s="8">
        <f>INTAVI!J10+NRGSUP!J10</f>
        <v>5627.9676948003334</v>
      </c>
      <c r="K10" s="8">
        <f>INTAVI!K10+NRGSUP!K10</f>
        <v>5408.1826101975685</v>
      </c>
      <c r="L10" s="8">
        <f>INTAVI!L10+NRGSUP!L10</f>
        <v>5124.7748764925072</v>
      </c>
      <c r="M10" s="8">
        <f>INTAVI!M10+NRGSUP!M10</f>
        <v>5204.9834748227695</v>
      </c>
      <c r="N10" s="8">
        <f>INTAVI!N10+NRGSUP!N10</f>
        <v>5285.6478244262917</v>
      </c>
      <c r="O10" s="8">
        <f>INTAVI!O10+NRGSUP!O10</f>
        <v>5016.0221189524591</v>
      </c>
      <c r="P10" s="8">
        <f>INTAVI!P10+NRGSUP!P10</f>
        <v>4786.2712033252265</v>
      </c>
      <c r="Q10" s="8">
        <f>INTAVI!Q10+NRGSUP!Q10</f>
        <v>3685.7014156559717</v>
      </c>
      <c r="R10" s="8">
        <f>INTAVI!R10+NRGSUP!R10</f>
        <v>3755.421544108593</v>
      </c>
      <c r="S10" s="8">
        <f>INTAVI!S10+NRGSUP!S10</f>
        <v>4088.6211470688081</v>
      </c>
      <c r="T10" s="8">
        <f>INTAVI!T10+NRGSUP!T10</f>
        <v>3976.4997960081778</v>
      </c>
      <c r="U10" s="8">
        <f>INTAVI!U10+NRGSUP!U10</f>
        <v>3828.7584506699654</v>
      </c>
      <c r="V10" s="8">
        <f>INTAVI!V10+NRGSUP!V10</f>
        <v>3739.4127913118659</v>
      </c>
      <c r="W10" s="8">
        <f>INTAVI!W10+NRGSUP!W10</f>
        <v>3677.8054857416078</v>
      </c>
      <c r="X10" s="8">
        <f>INTAVI!X10+NRGSUP!X10</f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226.03743359999996</v>
      </c>
      <c r="D11" s="19">
        <f t="shared" ref="D11:X11" si="8">SUM(D12:D16)</f>
        <v>188.36452800000001</v>
      </c>
      <c r="E11" s="19">
        <f t="shared" si="8"/>
        <v>171.38204160000001</v>
      </c>
      <c r="F11" s="19">
        <f t="shared" si="8"/>
        <v>107.40979392000001</v>
      </c>
      <c r="G11" s="19">
        <f t="shared" si="8"/>
        <v>98.717351039999997</v>
      </c>
      <c r="H11" s="19">
        <f t="shared" si="8"/>
        <v>94.404277439999959</v>
      </c>
      <c r="I11" s="19">
        <f t="shared" si="8"/>
        <v>107.73048000000001</v>
      </c>
      <c r="J11" s="19">
        <f t="shared" si="8"/>
        <v>91.589409119999999</v>
      </c>
      <c r="K11" s="19">
        <f t="shared" si="8"/>
        <v>105.54040992</v>
      </c>
      <c r="L11" s="19">
        <f t="shared" si="8"/>
        <v>82.593239519999983</v>
      </c>
      <c r="M11" s="19">
        <f t="shared" si="8"/>
        <v>83.517524639999991</v>
      </c>
      <c r="N11" s="19">
        <f t="shared" si="8"/>
        <v>92.822046240000034</v>
      </c>
      <c r="O11" s="19">
        <f t="shared" si="8"/>
        <v>92.325214080000023</v>
      </c>
      <c r="P11" s="19">
        <f t="shared" si="8"/>
        <v>96.157643999999948</v>
      </c>
      <c r="Q11" s="19">
        <f t="shared" si="8"/>
        <v>90.32285327999999</v>
      </c>
      <c r="R11" s="19">
        <f t="shared" si="8"/>
        <v>74.068077599999981</v>
      </c>
      <c r="S11" s="19">
        <f t="shared" si="8"/>
        <v>70.628411040000017</v>
      </c>
      <c r="T11" s="19">
        <f t="shared" si="8"/>
        <v>78.341065440000008</v>
      </c>
      <c r="U11" s="19">
        <f t="shared" si="8"/>
        <v>77.790271680000018</v>
      </c>
      <c r="V11" s="19">
        <f t="shared" si="8"/>
        <v>76.18761216</v>
      </c>
      <c r="W11" s="19">
        <f t="shared" si="8"/>
        <v>69.421212959999991</v>
      </c>
      <c r="X11" s="19">
        <f t="shared" si="8"/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226.03743359999996</v>
      </c>
      <c r="D13" s="8">
        <f>INTAVI!D13+NRGSUP!D13</f>
        <v>188.36452800000001</v>
      </c>
      <c r="E13" s="8">
        <f>INTAVI!E13+NRGSUP!E13</f>
        <v>171.38204160000001</v>
      </c>
      <c r="F13" s="8">
        <f>INTAVI!F13+NRGSUP!F13</f>
        <v>107.40979392000001</v>
      </c>
      <c r="G13" s="8">
        <f>INTAVI!G13+NRGSUP!G13</f>
        <v>98.717351039999997</v>
      </c>
      <c r="H13" s="8">
        <f>INTAVI!H13+NRGSUP!H13</f>
        <v>94.404277439999959</v>
      </c>
      <c r="I13" s="8">
        <f>INTAVI!I13+NRGSUP!I13</f>
        <v>107.73048000000001</v>
      </c>
      <c r="J13" s="8">
        <f>INTAVI!J13+NRGSUP!J13</f>
        <v>91.589409119999999</v>
      </c>
      <c r="K13" s="8">
        <f>INTAVI!K13+NRGSUP!K13</f>
        <v>105.54040992</v>
      </c>
      <c r="L13" s="8">
        <f>INTAVI!L13+NRGSUP!L13</f>
        <v>82.593239519999983</v>
      </c>
      <c r="M13" s="8">
        <f>INTAVI!M13+NRGSUP!M13</f>
        <v>83.517524639999991</v>
      </c>
      <c r="N13" s="8">
        <f>INTAVI!N13+NRGSUP!N13</f>
        <v>92.822046240000034</v>
      </c>
      <c r="O13" s="8">
        <f>INTAVI!O13+NRGSUP!O13</f>
        <v>92.325214080000023</v>
      </c>
      <c r="P13" s="8">
        <f>INTAVI!P13+NRGSUP!P13</f>
        <v>96.157643999999948</v>
      </c>
      <c r="Q13" s="8">
        <f>INTAVI!Q13+NRGSUP!Q13</f>
        <v>90.32285327999999</v>
      </c>
      <c r="R13" s="8">
        <f>INTAVI!R13+NRGSUP!R13</f>
        <v>74.068077599999981</v>
      </c>
      <c r="S13" s="8">
        <f>INTAVI!S13+NRGSUP!S13</f>
        <v>70.628411040000017</v>
      </c>
      <c r="T13" s="8">
        <f>INTAVI!T13+NRGSUP!T13</f>
        <v>78.341065440000008</v>
      </c>
      <c r="U13" s="8">
        <f>INTAVI!U13+NRGSUP!U13</f>
        <v>77.790271680000018</v>
      </c>
      <c r="V13" s="8">
        <f>INTAVI!V13+NRGSUP!V13</f>
        <v>76.18761216</v>
      </c>
      <c r="W13" s="8">
        <f>INTAVI!W13+NRGSUP!W13</f>
        <v>69.421212959999991</v>
      </c>
      <c r="X13" s="8">
        <f>INTAVI!X13+NRGSUP!X13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6912.0555501600011</v>
      </c>
      <c r="D26" s="27">
        <f t="shared" ref="D26:X26" si="14">SUM(D27,D33)</f>
        <v>7207.2622789199986</v>
      </c>
      <c r="E26" s="27">
        <f t="shared" si="14"/>
        <v>7000.2118054799994</v>
      </c>
      <c r="F26" s="27">
        <f t="shared" si="14"/>
        <v>7120.2100269599987</v>
      </c>
      <c r="G26" s="27">
        <f t="shared" si="14"/>
        <v>7217.345241</v>
      </c>
      <c r="H26" s="27">
        <f t="shared" si="14"/>
        <v>7366.9949222399982</v>
      </c>
      <c r="I26" s="27">
        <f t="shared" si="14"/>
        <v>7533.1342008000001</v>
      </c>
      <c r="J26" s="27">
        <f t="shared" si="14"/>
        <v>7416.2402121600016</v>
      </c>
      <c r="K26" s="27">
        <f t="shared" si="14"/>
        <v>8640.4146642000014</v>
      </c>
      <c r="L26" s="27">
        <f t="shared" si="14"/>
        <v>7439.5409990399994</v>
      </c>
      <c r="M26" s="27">
        <f t="shared" si="14"/>
        <v>7538.1353049599993</v>
      </c>
      <c r="N26" s="27">
        <f t="shared" si="14"/>
        <v>7506.5317239600008</v>
      </c>
      <c r="O26" s="27">
        <f t="shared" si="14"/>
        <v>7288.0740176400013</v>
      </c>
      <c r="P26" s="27">
        <f t="shared" si="14"/>
        <v>6880.7930857200008</v>
      </c>
      <c r="Q26" s="27">
        <f t="shared" si="14"/>
        <v>6723.0178559999968</v>
      </c>
      <c r="R26" s="27">
        <f t="shared" si="14"/>
        <v>6639.5299939200031</v>
      </c>
      <c r="S26" s="27">
        <f t="shared" si="14"/>
        <v>6987.0412069199983</v>
      </c>
      <c r="T26" s="27">
        <f t="shared" si="14"/>
        <v>7050.8820880799976</v>
      </c>
      <c r="U26" s="27">
        <f t="shared" si="14"/>
        <v>7075.598883120002</v>
      </c>
      <c r="V26" s="27">
        <f t="shared" si="14"/>
        <v>6791.0879368800006</v>
      </c>
      <c r="W26" s="27">
        <f t="shared" si="14"/>
        <v>5744.6022348000015</v>
      </c>
      <c r="X26" s="27">
        <f t="shared" si="14"/>
        <v>6289.3233964799983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6912.0555501600011</v>
      </c>
      <c r="D33" s="19">
        <f t="shared" ref="D33:X33" si="18">SUM(D34:D50)</f>
        <v>7207.2622789199986</v>
      </c>
      <c r="E33" s="19">
        <f t="shared" si="18"/>
        <v>7000.2118054799994</v>
      </c>
      <c r="F33" s="19">
        <f t="shared" si="18"/>
        <v>7120.2100269599987</v>
      </c>
      <c r="G33" s="19">
        <f t="shared" si="18"/>
        <v>7217.345241</v>
      </c>
      <c r="H33" s="19">
        <f t="shared" si="18"/>
        <v>7366.9949222399982</v>
      </c>
      <c r="I33" s="19">
        <f t="shared" si="18"/>
        <v>7533.1342008000001</v>
      </c>
      <c r="J33" s="19">
        <f t="shared" si="18"/>
        <v>7416.2402121600016</v>
      </c>
      <c r="K33" s="19">
        <f t="shared" si="18"/>
        <v>8640.4146642000014</v>
      </c>
      <c r="L33" s="19">
        <f t="shared" si="18"/>
        <v>7439.5409990399994</v>
      </c>
      <c r="M33" s="19">
        <f t="shared" si="18"/>
        <v>7538.1353049599993</v>
      </c>
      <c r="N33" s="19">
        <f t="shared" si="18"/>
        <v>7506.5317239600008</v>
      </c>
      <c r="O33" s="19">
        <f t="shared" si="18"/>
        <v>7288.0740176400013</v>
      </c>
      <c r="P33" s="19">
        <f t="shared" si="18"/>
        <v>6880.7930857200008</v>
      </c>
      <c r="Q33" s="19">
        <f t="shared" si="18"/>
        <v>6723.0178559999968</v>
      </c>
      <c r="R33" s="19">
        <f t="shared" si="18"/>
        <v>6639.5299939200031</v>
      </c>
      <c r="S33" s="19">
        <f t="shared" si="18"/>
        <v>6987.0412069199983</v>
      </c>
      <c r="T33" s="19">
        <f t="shared" si="18"/>
        <v>7050.8820880799976</v>
      </c>
      <c r="U33" s="19">
        <f t="shared" si="18"/>
        <v>7075.598883120002</v>
      </c>
      <c r="V33" s="19">
        <f t="shared" si="18"/>
        <v>6791.0879368800006</v>
      </c>
      <c r="W33" s="19">
        <f t="shared" si="18"/>
        <v>5744.6022348000015</v>
      </c>
      <c r="X33" s="19">
        <f t="shared" si="18"/>
        <v>6289.3233964799983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274.58601048000003</v>
      </c>
      <c r="D36" s="8">
        <f>INTAVI!D36+NRGSUP!D36</f>
        <v>262.64738951999999</v>
      </c>
      <c r="E36" s="8">
        <f>INTAVI!E36+NRGSUP!E36</f>
        <v>250.70899572000002</v>
      </c>
      <c r="F36" s="8">
        <f>INTAVI!F36+NRGSUP!F36</f>
        <v>262.64738951999999</v>
      </c>
      <c r="G36" s="8">
        <f>INTAVI!G36+NRGSUP!G36</f>
        <v>244.73991240000004</v>
      </c>
      <c r="H36" s="8">
        <f>INTAVI!H36+NRGSUP!H36</f>
        <v>265.63249908</v>
      </c>
      <c r="I36" s="8">
        <f>INTAVI!I36+NRGSUP!I36</f>
        <v>247.72456763999998</v>
      </c>
      <c r="J36" s="8">
        <f>INTAVI!J36+NRGSUP!J36</f>
        <v>241.17781644000007</v>
      </c>
      <c r="K36" s="8">
        <f>INTAVI!K36+NRGSUP!K36</f>
        <v>244.08387432000001</v>
      </c>
      <c r="L36" s="8">
        <f>INTAVI!L36+NRGSUP!L36</f>
        <v>229.55517503999999</v>
      </c>
      <c r="M36" s="8">
        <f>INTAVI!M36+NRGSUP!M36</f>
        <v>244.08364716</v>
      </c>
      <c r="N36" s="8">
        <f>INTAVI!N36+NRGSUP!N36</f>
        <v>229.55449356</v>
      </c>
      <c r="O36" s="8">
        <f>INTAVI!O36+NRGSUP!O36</f>
        <v>241.17781644000002</v>
      </c>
      <c r="P36" s="8">
        <f>INTAVI!P36+NRGSUP!P36</f>
        <v>220.83745571999998</v>
      </c>
      <c r="Q36" s="8">
        <f>INTAVI!Q36+NRGSUP!Q36</f>
        <v>212.12019071999998</v>
      </c>
      <c r="R36" s="8">
        <f>INTAVI!R36+NRGSUP!R36</f>
        <v>232.46100576000003</v>
      </c>
      <c r="S36" s="8">
        <f>INTAVI!S36+NRGSUP!S36</f>
        <v>226.64911716000006</v>
      </c>
      <c r="T36" s="8">
        <f>INTAVI!T36+NRGSUP!T36</f>
        <v>245.06565984000002</v>
      </c>
      <c r="U36" s="8">
        <f>INTAVI!U36+NRGSUP!U36</f>
        <v>260.09979012000002</v>
      </c>
      <c r="V36" s="8">
        <f>INTAVI!V36+NRGSUP!V36</f>
        <v>261.99112428000001</v>
      </c>
      <c r="W36" s="8">
        <f>INTAVI!W36+NRGSUP!W36</f>
        <v>230.14760832000002</v>
      </c>
      <c r="X36" s="8">
        <f>INTAVI!X36+NRGSUP!X36</f>
        <v>232.31267028000005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2477.4820963200009</v>
      </c>
      <c r="D37" s="8">
        <f>INTAVI!D37+NRGSUP!D37</f>
        <v>2455.9921386000001</v>
      </c>
      <c r="E37" s="8">
        <f>INTAVI!E37+NRGSUP!E37</f>
        <v>2354.6823022800004</v>
      </c>
      <c r="F37" s="8">
        <f>INTAVI!F37+NRGSUP!F37</f>
        <v>2299.4224822799997</v>
      </c>
      <c r="G37" s="8">
        <f>INTAVI!G37+NRGSUP!G37</f>
        <v>2044.6133400000001</v>
      </c>
      <c r="H37" s="8">
        <f>INTAVI!H37+NRGSUP!H37</f>
        <v>2010.84347772</v>
      </c>
      <c r="I37" s="8">
        <f>INTAVI!I37+NRGSUP!I37</f>
        <v>1944.8353108800002</v>
      </c>
      <c r="J37" s="8">
        <f>INTAVI!J37+NRGSUP!J37</f>
        <v>1881.0203227200002</v>
      </c>
      <c r="K37" s="8">
        <f>INTAVI!K37+NRGSUP!K37</f>
        <v>1966.1067241200001</v>
      </c>
      <c r="L37" s="8">
        <f>INTAVI!L37+NRGSUP!L37</f>
        <v>1795.9336718399998</v>
      </c>
      <c r="M37" s="8">
        <f>INTAVI!M37+NRGSUP!M37</f>
        <v>1753.3903463999998</v>
      </c>
      <c r="N37" s="8">
        <f>INTAVI!N37+NRGSUP!N37</f>
        <v>1701.7307722800001</v>
      </c>
      <c r="O37" s="8">
        <f>INTAVI!O37+NRGSUP!O37</f>
        <v>1537.6353022800001</v>
      </c>
      <c r="P37" s="8">
        <f>INTAVI!P37+NRGSUP!P37</f>
        <v>1400.8890772799998</v>
      </c>
      <c r="Q37" s="8">
        <f>INTAVI!Q37+NRGSUP!Q37</f>
        <v>1312.76376</v>
      </c>
      <c r="R37" s="8">
        <f>INTAVI!R37+NRGSUP!R37</f>
        <v>1282.3758486000002</v>
      </c>
      <c r="S37" s="8">
        <f>INTAVI!S37+NRGSUP!S37</f>
        <v>1270.2204345599998</v>
      </c>
      <c r="T37" s="8">
        <f>INTAVI!T37+NRGSUP!T37</f>
        <v>1241.4673656000002</v>
      </c>
      <c r="U37" s="8">
        <f>INTAVI!U37+NRGSUP!U37</f>
        <v>1250.0095607999999</v>
      </c>
      <c r="V37" s="8">
        <f>INTAVI!V37+NRGSUP!V37</f>
        <v>1197.7300288799997</v>
      </c>
      <c r="W37" s="8">
        <f>INTAVI!W37+NRGSUP!W37</f>
        <v>947.9855800800002</v>
      </c>
      <c r="X37" s="8">
        <f>INTAVI!X37+NRGSUP!X37</f>
        <v>1075.2505671600002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3.1011119999999992</v>
      </c>
      <c r="D38" s="8">
        <f>INTAVI!D38+NRGSUP!D38</f>
        <v>3.1011119999999983</v>
      </c>
      <c r="E38" s="8">
        <f>INTAVI!E38+NRGSUP!E38</f>
        <v>3.1011119999999979</v>
      </c>
      <c r="F38" s="8">
        <f>INTAVI!F38+NRGSUP!F38</f>
        <v>3.1011119999999988</v>
      </c>
      <c r="G38" s="8">
        <f>INTAVI!G38+NRGSUP!G38</f>
        <v>3.1011119999999988</v>
      </c>
      <c r="H38" s="8">
        <f>INTAVI!H38+NRGSUP!H38</f>
        <v>3.1011119999999983</v>
      </c>
      <c r="I38" s="8">
        <f>INTAVI!I38+NRGSUP!I38</f>
        <v>3.1011119999999992</v>
      </c>
      <c r="J38" s="8">
        <f>INTAVI!J38+NRGSUP!J38</f>
        <v>3.1011119999999988</v>
      </c>
      <c r="K38" s="8">
        <f>INTAVI!K38+NRGSUP!K38</f>
        <v>3.1011120000000001</v>
      </c>
      <c r="L38" s="8">
        <f>INTAVI!L38+NRGSUP!L38</f>
        <v>3.1011119999999996</v>
      </c>
      <c r="M38" s="8">
        <f>INTAVI!M38+NRGSUP!M38</f>
        <v>3.101111999999997</v>
      </c>
      <c r="N38" s="8">
        <f>INTAVI!N38+NRGSUP!N38</f>
        <v>3.1011119999999988</v>
      </c>
      <c r="O38" s="8">
        <f>INTAVI!O38+NRGSUP!O38</f>
        <v>3.1011119999999996</v>
      </c>
      <c r="P38" s="8">
        <f>INTAVI!P38+NRGSUP!P38</f>
        <v>3.0098880000000001</v>
      </c>
      <c r="Q38" s="8">
        <f>INTAVI!Q38+NRGSUP!Q38</f>
        <v>3.009888000000001</v>
      </c>
      <c r="R38" s="8">
        <f>INTAVI!R38+NRGSUP!R38</f>
        <v>3.0098880000000001</v>
      </c>
      <c r="S38" s="8">
        <f>INTAVI!S38+NRGSUP!S38</f>
        <v>3.009888000000001</v>
      </c>
      <c r="T38" s="8">
        <f>INTAVI!T38+NRGSUP!T38</f>
        <v>1.1196359999999992</v>
      </c>
      <c r="U38" s="8">
        <f>INTAVI!U38+NRGSUP!U38</f>
        <v>1.4177519999999995</v>
      </c>
      <c r="V38" s="8">
        <f>INTAVI!V38+NRGSUP!V38</f>
        <v>1.4386680000000001</v>
      </c>
      <c r="W38" s="8">
        <f>INTAVI!W38+NRGSUP!W38</f>
        <v>1.3124159999999996</v>
      </c>
      <c r="X38" s="8">
        <f>INTAVI!X38+NRGSUP!X38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76.098960000000019</v>
      </c>
      <c r="D40" s="8">
        <f>INTAVI!D40+NRGSUP!D40</f>
        <v>82.440539999999999</v>
      </c>
      <c r="E40" s="8">
        <f>INTAVI!E40+NRGSUP!E40</f>
        <v>88.782120000000035</v>
      </c>
      <c r="F40" s="8">
        <f>INTAVI!F40+NRGSUP!F40</f>
        <v>79.269749999999988</v>
      </c>
      <c r="G40" s="8">
        <f>INTAVI!G40+NRGSUP!G40</f>
        <v>60.245009999999986</v>
      </c>
      <c r="H40" s="8">
        <f>INTAVI!H40+NRGSUP!H40</f>
        <v>69.757379999999984</v>
      </c>
      <c r="I40" s="8">
        <f>INTAVI!I40+NRGSUP!I40</f>
        <v>76.098960000000019</v>
      </c>
      <c r="J40" s="8">
        <f>INTAVI!J40+NRGSUP!J40</f>
        <v>97.046363520000014</v>
      </c>
      <c r="K40" s="8">
        <f>INTAVI!K40+NRGSUP!K40</f>
        <v>106.43785524000002</v>
      </c>
      <c r="L40" s="8">
        <f>INTAVI!L40+NRGSUP!L40</f>
        <v>84.524202000000002</v>
      </c>
      <c r="M40" s="8">
        <f>INTAVI!M40+NRGSUP!M40</f>
        <v>84.524202000000017</v>
      </c>
      <c r="N40" s="8">
        <f>INTAVI!N40+NRGSUP!N40</f>
        <v>72.002040480000034</v>
      </c>
      <c r="O40" s="8">
        <f>INTAVI!O40+NRGSUP!O40</f>
        <v>72.002040480000019</v>
      </c>
      <c r="P40" s="8">
        <f>INTAVI!P40+NRGSUP!P40</f>
        <v>78.263121240000004</v>
      </c>
      <c r="Q40" s="8">
        <f>INTAVI!Q40+NRGSUP!Q40</f>
        <v>78.26312123999999</v>
      </c>
      <c r="R40" s="8">
        <f>INTAVI!R40+NRGSUP!R40</f>
        <v>78.26312123999999</v>
      </c>
      <c r="S40" s="8">
        <f>INTAVI!S40+NRGSUP!S40</f>
        <v>65.740959720000006</v>
      </c>
      <c r="T40" s="8">
        <f>INTAVI!T40+NRGSUP!T40</f>
        <v>79.361897039999974</v>
      </c>
      <c r="U40" s="8">
        <f>INTAVI!U40+NRGSUP!U40</f>
        <v>107.01066816000002</v>
      </c>
      <c r="V40" s="8">
        <f>INTAVI!V40+NRGSUP!V40</f>
        <v>82.78350300000001</v>
      </c>
      <c r="W40" s="8">
        <f>INTAVI!W40+NRGSUP!W40</f>
        <v>29.943387720000008</v>
      </c>
      <c r="X40" s="8">
        <f>INTAVI!X40+NRGSUP!X40</f>
        <v>32.188048199999997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9.4476600000000026</v>
      </c>
      <c r="E41" s="8">
        <f>INTAVI!E41+NRGSUP!E41</f>
        <v>6.2983537199999997</v>
      </c>
      <c r="F41" s="8">
        <f>INTAVI!F41+NRGSUP!F41</f>
        <v>6.2983537199999997</v>
      </c>
      <c r="G41" s="8">
        <f>INTAVI!G41+NRGSUP!G41</f>
        <v>3.1493062799999985</v>
      </c>
      <c r="H41" s="8">
        <f>INTAVI!H41+NRGSUP!H41</f>
        <v>3.1493062799999985</v>
      </c>
      <c r="I41" s="8">
        <f>INTAVI!I41+NRGSUP!I41</f>
        <v>3.1493062799999985</v>
      </c>
      <c r="J41" s="8">
        <f>INTAVI!J41+NRGSUP!J41</f>
        <v>3.1493062799999985</v>
      </c>
      <c r="K41" s="8">
        <f>INTAVI!K41+NRGSUP!K41</f>
        <v>3.1493062799999985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0.34166880000000016</v>
      </c>
      <c r="U41" s="8">
        <f>INTAVI!U41+NRGSUP!U41</f>
        <v>0.25469856000000002</v>
      </c>
      <c r="V41" s="8">
        <f>INTAVI!V41+NRGSUP!V41</f>
        <v>0.23916816000000005</v>
      </c>
      <c r="W41" s="8">
        <f>INTAVI!W41+NRGSUP!W41</f>
        <v>0.20500128000000004</v>
      </c>
      <c r="X41" s="8">
        <f>INTAVI!X41+NRGSUP!X41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13.04728272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3670.6170664800002</v>
      </c>
      <c r="D43" s="8">
        <f>INTAVI!D43+NRGSUP!D43</f>
        <v>4043.414166479999</v>
      </c>
      <c r="E43" s="8">
        <f>INTAVI!E43+NRGSUP!E43</f>
        <v>4040.2279850399991</v>
      </c>
      <c r="F43" s="8">
        <f>INTAVI!F43+NRGSUP!F43</f>
        <v>4193.17056288</v>
      </c>
      <c r="G43" s="8">
        <f>INTAVI!G43+NRGSUP!G43</f>
        <v>4559.5950332399998</v>
      </c>
      <c r="H43" s="8">
        <f>INTAVI!H43+NRGSUP!H43</f>
        <v>4702.9785332399988</v>
      </c>
      <c r="I43" s="8">
        <f>INTAVI!I43+NRGSUP!I43</f>
        <v>4892.8228221600002</v>
      </c>
      <c r="J43" s="8">
        <f>INTAVI!J43+NRGSUP!J43</f>
        <v>4968.582928920001</v>
      </c>
      <c r="K43" s="8">
        <f>INTAVI!K43+NRGSUP!K43</f>
        <v>6101.8242246000009</v>
      </c>
      <c r="L43" s="8">
        <f>INTAVI!L43+NRGSUP!L43</f>
        <v>5123.25918</v>
      </c>
      <c r="M43" s="8">
        <f>INTAVI!M43+NRGSUP!M43</f>
        <v>5325.2847975599998</v>
      </c>
      <c r="N43" s="8">
        <f>INTAVI!N43+NRGSUP!N43</f>
        <v>5385.2615154000005</v>
      </c>
      <c r="O43" s="8">
        <f>INTAVI!O43+NRGSUP!O43</f>
        <v>5334.755577840001</v>
      </c>
      <c r="P43" s="8">
        <f>INTAVI!P43+NRGSUP!P43</f>
        <v>5009.7375946800012</v>
      </c>
      <c r="Q43" s="8">
        <f>INTAVI!Q43+NRGSUP!Q43</f>
        <v>4943.0977455599968</v>
      </c>
      <c r="R43" s="8">
        <f>INTAVI!R43+NRGSUP!R43</f>
        <v>4933.7435394000022</v>
      </c>
      <c r="S43" s="8">
        <f>INTAVI!S43+NRGSUP!S43</f>
        <v>5318.8470784799983</v>
      </c>
      <c r="T43" s="8">
        <f>INTAVI!T43+NRGSUP!T43</f>
        <v>5370.2082485999981</v>
      </c>
      <c r="U43" s="8">
        <f>INTAVI!U43+NRGSUP!U43</f>
        <v>5332.0669038000015</v>
      </c>
      <c r="V43" s="8">
        <f>INTAVI!V43+NRGSUP!V43</f>
        <v>5130.8234265600013</v>
      </c>
      <c r="W43" s="8">
        <f>INTAVI!W43+NRGSUP!W43</f>
        <v>4401.8107614000019</v>
      </c>
      <c r="X43" s="8">
        <f>INTAVI!X43+NRGSUP!X43</f>
        <v>4799.8470920399986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397.12302216</v>
      </c>
      <c r="D44" s="8">
        <f>INTAVI!D44+NRGSUP!D44</f>
        <v>350.21927232000002</v>
      </c>
      <c r="E44" s="8">
        <f>INTAVI!E44+NRGSUP!E44</f>
        <v>256.41093672</v>
      </c>
      <c r="F44" s="8">
        <f>INTAVI!F44+NRGSUP!F44</f>
        <v>190.74412656000001</v>
      </c>
      <c r="G44" s="8">
        <f>INTAVI!G44+NRGSUP!G44</f>
        <v>171.98273808000002</v>
      </c>
      <c r="H44" s="8">
        <f>INTAVI!H44+NRGSUP!H44</f>
        <v>162.60120792000004</v>
      </c>
      <c r="I44" s="8">
        <f>INTAVI!I44+NRGSUP!I44</f>
        <v>162.60204384000005</v>
      </c>
      <c r="J44" s="8">
        <f>INTAVI!J44+NRGSUP!J44</f>
        <v>60.555995280000005</v>
      </c>
      <c r="K44" s="8">
        <f>INTAVI!K44+NRGSUP!K44</f>
        <v>54.10520064</v>
      </c>
      <c r="L44" s="8">
        <f>INTAVI!L44+NRGSUP!L44</f>
        <v>63.751160160000012</v>
      </c>
      <c r="M44" s="8">
        <f>INTAVI!M44+NRGSUP!M44</f>
        <v>28.673727839999994</v>
      </c>
      <c r="N44" s="8">
        <f>INTAVI!N44+NRGSUP!N44</f>
        <v>25.458222240000005</v>
      </c>
      <c r="O44" s="8">
        <f>INTAVI!O44+NRGSUP!O44</f>
        <v>25.444011600000003</v>
      </c>
      <c r="P44" s="8">
        <f>INTAVI!P44+NRGSUP!P44</f>
        <v>28.621900800000009</v>
      </c>
      <c r="Q44" s="8">
        <f>INTAVI!Q44+NRGSUP!Q44</f>
        <v>28.611312480000002</v>
      </c>
      <c r="R44" s="8">
        <f>INTAVI!R44+NRGSUP!R44</f>
        <v>9.5303239200000007</v>
      </c>
      <c r="S44" s="8">
        <f>INTAVI!S44+NRGSUP!S44</f>
        <v>3.1764960000000002</v>
      </c>
      <c r="T44" s="8">
        <f>INTAVI!T44+NRGSUP!T44</f>
        <v>0.67012920000000009</v>
      </c>
      <c r="U44" s="8">
        <f>INTAVI!U44+NRGSUP!U44</f>
        <v>0.65118168000000021</v>
      </c>
      <c r="V44" s="8">
        <f>INTAVI!V44+NRGSUP!V44</f>
        <v>0</v>
      </c>
      <c r="W44" s="8">
        <f>INTAVI!W44+NRGSUP!W44</f>
        <v>0</v>
      </c>
      <c r="X44" s="8">
        <f>INTAVI!X44+NRGSUP!X44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85.556250000000006</v>
      </c>
      <c r="G48" s="8">
        <f>INTAVI!G48+NRGSUP!G48</f>
        <v>129.91878900000003</v>
      </c>
      <c r="H48" s="8">
        <f>INTAVI!H48+NRGSUP!H48</f>
        <v>148.93140599999998</v>
      </c>
      <c r="I48" s="8">
        <f>INTAVI!I48+NRGSUP!I48</f>
        <v>202.80007799999998</v>
      </c>
      <c r="J48" s="8">
        <f>INTAVI!J48+NRGSUP!J48</f>
        <v>161.60636699999998</v>
      </c>
      <c r="K48" s="8">
        <f>INTAVI!K48+NRGSUP!K48</f>
        <v>161.60636699999995</v>
      </c>
      <c r="L48" s="8">
        <f>INTAVI!L48+NRGSUP!L48</f>
        <v>139.41649800000002</v>
      </c>
      <c r="M48" s="8">
        <f>INTAVI!M48+NRGSUP!M48</f>
        <v>99.077472</v>
      </c>
      <c r="N48" s="8">
        <f>INTAVI!N48+NRGSUP!N48</f>
        <v>89.423568000000017</v>
      </c>
      <c r="O48" s="8">
        <f>INTAVI!O48+NRGSUP!O48</f>
        <v>73.958157</v>
      </c>
      <c r="P48" s="8">
        <f>INTAVI!P48+NRGSUP!P48</f>
        <v>139.43404799999999</v>
      </c>
      <c r="Q48" s="8">
        <f>INTAVI!Q48+NRGSUP!Q48</f>
        <v>145.15183800000003</v>
      </c>
      <c r="R48" s="8">
        <f>INTAVI!R48+NRGSUP!R48</f>
        <v>100.14626699999999</v>
      </c>
      <c r="S48" s="8">
        <f>INTAVI!S48+NRGSUP!S48</f>
        <v>99.397232999999972</v>
      </c>
      <c r="T48" s="8">
        <f>INTAVI!T48+NRGSUP!T48</f>
        <v>112.64748299999999</v>
      </c>
      <c r="U48" s="8">
        <f>INTAVI!U48+NRGSUP!U48</f>
        <v>124.08832800000003</v>
      </c>
      <c r="V48" s="8">
        <f>INTAVI!V48+NRGSUP!V48</f>
        <v>116.08201800000001</v>
      </c>
      <c r="W48" s="8">
        <f>INTAVI!W48+NRGSUP!W48</f>
        <v>133.19748000000001</v>
      </c>
      <c r="X48" s="8">
        <f>INTAVI!X48+NRGSUP!X48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1647.2362500000002</v>
      </c>
      <c r="D51" s="27">
        <f>INTAVI!D51+NRGSUP!D51</f>
        <v>1712.2168800000002</v>
      </c>
      <c r="E51" s="27">
        <f>INTAVI!E51+NRGSUP!E51</f>
        <v>1696.8174299999998</v>
      </c>
      <c r="F51" s="27">
        <f>INTAVI!F51+NRGSUP!F51</f>
        <v>1841.4207900000001</v>
      </c>
      <c r="G51" s="27">
        <f>INTAVI!G51+NRGSUP!G51</f>
        <v>1868.9378400000005</v>
      </c>
      <c r="H51" s="27">
        <f>INTAVI!H51+NRGSUP!H51</f>
        <v>1885.3470900000002</v>
      </c>
      <c r="I51" s="27">
        <f>INTAVI!I51+NRGSUP!I51</f>
        <v>1846.5707699999998</v>
      </c>
      <c r="J51" s="27">
        <f>INTAVI!J51+NRGSUP!J51</f>
        <v>1839.4011900000003</v>
      </c>
      <c r="K51" s="27">
        <f>INTAVI!K51+NRGSUP!K51</f>
        <v>1836.57375</v>
      </c>
      <c r="L51" s="27">
        <f>INTAVI!L51+NRGSUP!L51</f>
        <v>1739.53197</v>
      </c>
      <c r="M51" s="27">
        <f>INTAVI!M51+NRGSUP!M51</f>
        <v>1839.5526600000003</v>
      </c>
      <c r="N51" s="27">
        <f>INTAVI!N51+NRGSUP!N51</f>
        <v>1719.3864600000002</v>
      </c>
      <c r="O51" s="27">
        <f>INTAVI!O51+NRGSUP!O51</f>
        <v>1656.3749399999997</v>
      </c>
      <c r="P51" s="27">
        <f>INTAVI!P51+NRGSUP!P51</f>
        <v>1613.50893</v>
      </c>
      <c r="Q51" s="27">
        <f>INTAVI!Q51+NRGSUP!Q51</f>
        <v>1458.8075699999999</v>
      </c>
      <c r="R51" s="27">
        <f>INTAVI!R51+NRGSUP!R51</f>
        <v>1547.4680100000003</v>
      </c>
      <c r="S51" s="27">
        <f>INTAVI!S51+NRGSUP!S51</f>
        <v>1642.1872500000002</v>
      </c>
      <c r="T51" s="27">
        <f>INTAVI!T51+NRGSUP!T51</f>
        <v>1722.20743728</v>
      </c>
      <c r="U51" s="27">
        <f>INTAVI!U51+NRGSUP!U51</f>
        <v>1688.8460688</v>
      </c>
      <c r="V51" s="27">
        <f>INTAVI!V51+NRGSUP!V51</f>
        <v>1714.5374003999998</v>
      </c>
      <c r="W51" s="27">
        <f>INTAVI!W51+NRGSUP!W51</f>
        <v>1715.1701410800003</v>
      </c>
      <c r="X51" s="27">
        <f>INTAVI!X51+NRGSUP!X51</f>
        <v>1807.0463901599999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2.0020571999999999</v>
      </c>
      <c r="D52" s="27">
        <f t="shared" ref="D52:X52" si="20">SUM(D53:D54)</f>
        <v>1.1438856000000004</v>
      </c>
      <c r="E52" s="27">
        <f t="shared" si="20"/>
        <v>0.42882839999999994</v>
      </c>
      <c r="F52" s="27">
        <f t="shared" si="20"/>
        <v>33.6045996</v>
      </c>
      <c r="G52" s="27">
        <f t="shared" si="20"/>
        <v>53.625171600000016</v>
      </c>
      <c r="H52" s="27">
        <f t="shared" si="20"/>
        <v>64.206885599999993</v>
      </c>
      <c r="I52" s="27">
        <f t="shared" si="20"/>
        <v>78.363885599999989</v>
      </c>
      <c r="J52" s="27">
        <f t="shared" si="20"/>
        <v>64.350000000000009</v>
      </c>
      <c r="K52" s="27">
        <f t="shared" si="20"/>
        <v>55.769828400000002</v>
      </c>
      <c r="L52" s="27">
        <f t="shared" si="20"/>
        <v>96.382400400000009</v>
      </c>
      <c r="M52" s="27">
        <f t="shared" si="20"/>
        <v>111.39654239999999</v>
      </c>
      <c r="N52" s="27">
        <f t="shared" si="20"/>
        <v>143.28582839999999</v>
      </c>
      <c r="O52" s="27">
        <f t="shared" si="20"/>
        <v>139.99677120000001</v>
      </c>
      <c r="P52" s="27">
        <f t="shared" si="20"/>
        <v>152.86677119999999</v>
      </c>
      <c r="Q52" s="27">
        <f t="shared" si="20"/>
        <v>196.76788560000003</v>
      </c>
      <c r="R52" s="27">
        <f t="shared" si="20"/>
        <v>225.08240039999998</v>
      </c>
      <c r="S52" s="27">
        <f t="shared" si="20"/>
        <v>241.95600000000002</v>
      </c>
      <c r="T52" s="27">
        <f t="shared" si="20"/>
        <v>287.96264639999998</v>
      </c>
      <c r="U52" s="27">
        <f t="shared" si="20"/>
        <v>344.5160004</v>
      </c>
      <c r="V52" s="27">
        <f t="shared" si="20"/>
        <v>371.4004008</v>
      </c>
      <c r="W52" s="27">
        <f t="shared" si="20"/>
        <v>342.44701920000006</v>
      </c>
      <c r="X52" s="27">
        <f t="shared" si="20"/>
        <v>327.69285119999995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2.0020571999999999</v>
      </c>
      <c r="D53" s="8">
        <f>INTAVI!D53+NRGSUP!D53</f>
        <v>1.1438856000000004</v>
      </c>
      <c r="E53" s="8">
        <f>INTAVI!E53+NRGSUP!E53</f>
        <v>0.42882839999999994</v>
      </c>
      <c r="F53" s="8">
        <f>INTAVI!F53+NRGSUP!F53</f>
        <v>33.6045996</v>
      </c>
      <c r="G53" s="8">
        <f>INTAVI!G53+NRGSUP!G53</f>
        <v>53.625171600000016</v>
      </c>
      <c r="H53" s="8">
        <f>INTAVI!H53+NRGSUP!H53</f>
        <v>64.206885599999993</v>
      </c>
      <c r="I53" s="8">
        <f>INTAVI!I53+NRGSUP!I53</f>
        <v>78.363885599999989</v>
      </c>
      <c r="J53" s="8">
        <f>INTAVI!J53+NRGSUP!J53</f>
        <v>64.350000000000009</v>
      </c>
      <c r="K53" s="8">
        <f>INTAVI!K53+NRGSUP!K53</f>
        <v>55.769828400000002</v>
      </c>
      <c r="L53" s="8">
        <f>INTAVI!L53+NRGSUP!L53</f>
        <v>96.382400400000009</v>
      </c>
      <c r="M53" s="8">
        <f>INTAVI!M53+NRGSUP!M53</f>
        <v>111.39654239999999</v>
      </c>
      <c r="N53" s="8">
        <f>INTAVI!N53+NRGSUP!N53</f>
        <v>143.28582839999999</v>
      </c>
      <c r="O53" s="8">
        <f>INTAVI!O53+NRGSUP!O53</f>
        <v>139.99677120000001</v>
      </c>
      <c r="P53" s="8">
        <f>INTAVI!P53+NRGSUP!P53</f>
        <v>152.86677119999999</v>
      </c>
      <c r="Q53" s="8">
        <f>INTAVI!Q53+NRGSUP!Q53</f>
        <v>196.76788560000003</v>
      </c>
      <c r="R53" s="8">
        <f>INTAVI!R53+NRGSUP!R53</f>
        <v>225.08240039999998</v>
      </c>
      <c r="S53" s="8">
        <f>INTAVI!S53+NRGSUP!S53</f>
        <v>241.95600000000002</v>
      </c>
      <c r="T53" s="8">
        <f>INTAVI!T53+NRGSUP!T53</f>
        <v>287.96264639999998</v>
      </c>
      <c r="U53" s="8">
        <f>INTAVI!U53+NRGSUP!U53</f>
        <v>344.5160004</v>
      </c>
      <c r="V53" s="8">
        <f>INTAVI!V53+NRGSUP!V53</f>
        <v>371.4004008</v>
      </c>
      <c r="W53" s="8">
        <f>INTAVI!W53+NRGSUP!W53</f>
        <v>342.44701920000006</v>
      </c>
      <c r="X53" s="8">
        <f>INTAVI!X53+NRGSUP!X53</f>
        <v>327.69285119999995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2645.3384395199996</v>
      </c>
      <c r="D61" s="49">
        <f t="shared" si="21"/>
        <v>3041.4416457599987</v>
      </c>
      <c r="E61" s="49">
        <f t="shared" si="21"/>
        <v>2546.5855312799999</v>
      </c>
      <c r="F61" s="49">
        <f t="shared" si="21"/>
        <v>2833.5997519200005</v>
      </c>
      <c r="G61" s="49">
        <f t="shared" si="21"/>
        <v>2804.7629080800002</v>
      </c>
      <c r="H61" s="49">
        <f t="shared" si="21"/>
        <v>3311.7785114399994</v>
      </c>
      <c r="I61" s="49">
        <f t="shared" si="21"/>
        <v>2930.6719497600002</v>
      </c>
      <c r="J61" s="49">
        <f t="shared" si="21"/>
        <v>3239.3782425600002</v>
      </c>
      <c r="K61" s="49">
        <f t="shared" si="21"/>
        <v>3393.2093104800001</v>
      </c>
      <c r="L61" s="49">
        <f t="shared" si="21"/>
        <v>3165.2202765600014</v>
      </c>
      <c r="M61" s="49">
        <f t="shared" si="21"/>
        <v>3305.7042242399989</v>
      </c>
      <c r="N61" s="49">
        <f t="shared" si="21"/>
        <v>3284.7304903199997</v>
      </c>
      <c r="O61" s="49">
        <f t="shared" si="21"/>
        <v>3212.6447952000012</v>
      </c>
      <c r="P61" s="49">
        <f t="shared" si="21"/>
        <v>3366.87663312</v>
      </c>
      <c r="Q61" s="49">
        <f t="shared" si="21"/>
        <v>2954.4230973600011</v>
      </c>
      <c r="R61" s="49">
        <f t="shared" si="21"/>
        <v>3203.8000970399994</v>
      </c>
      <c r="S61" s="49">
        <f t="shared" si="21"/>
        <v>3174.7563568800001</v>
      </c>
      <c r="T61" s="49">
        <f t="shared" si="21"/>
        <v>3084.0155740799996</v>
      </c>
      <c r="U61" s="49">
        <f t="shared" si="21"/>
        <v>2913.8717887200014</v>
      </c>
      <c r="V61" s="49">
        <f t="shared" si="21"/>
        <v>2903.7872412000006</v>
      </c>
      <c r="W61" s="49">
        <f t="shared" si="21"/>
        <v>2900.6460727200015</v>
      </c>
      <c r="X61" s="49">
        <f t="shared" si="21"/>
        <v>3198.9092335199994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2637.0392831999998</v>
      </c>
      <c r="D62" s="52">
        <f>INTAVI!D62+NRGSUP!D62</f>
        <v>3031.5043583999986</v>
      </c>
      <c r="E62" s="52">
        <f>INTAVI!E62+NRGSUP!E62</f>
        <v>2535.1195967999997</v>
      </c>
      <c r="F62" s="52">
        <f>INTAVI!F62+NRGSUP!F62</f>
        <v>2820.4956864000005</v>
      </c>
      <c r="G62" s="52">
        <f>INTAVI!G62+NRGSUP!G62</f>
        <v>2789.5839552000002</v>
      </c>
      <c r="H62" s="52">
        <f>INTAVI!H62+NRGSUP!H62</f>
        <v>3296.2720895999996</v>
      </c>
      <c r="I62" s="52">
        <f>INTAVI!I62+NRGSUP!I62</f>
        <v>2898.3354623999999</v>
      </c>
      <c r="J62" s="52">
        <f>INTAVI!J62+NRGSUP!J62</f>
        <v>3171.0567167999998</v>
      </c>
      <c r="K62" s="52">
        <f>INTAVI!K62+NRGSUP!K62</f>
        <v>3288.2088960000001</v>
      </c>
      <c r="L62" s="52">
        <f>INTAVI!L62+NRGSUP!L62</f>
        <v>3022.7678208000011</v>
      </c>
      <c r="M62" s="52">
        <f>INTAVI!M62+NRGSUP!M62</f>
        <v>3100.6084031999994</v>
      </c>
      <c r="N62" s="52">
        <f>INTAVI!N62+NRGSUP!N62</f>
        <v>3093.4403135999996</v>
      </c>
      <c r="O62" s="52">
        <f>INTAVI!O62+NRGSUP!O62</f>
        <v>2971.807776000001</v>
      </c>
      <c r="P62" s="52">
        <f>INTAVI!P62+NRGSUP!P62</f>
        <v>3107.5519104</v>
      </c>
      <c r="Q62" s="52">
        <f>INTAVI!Q62+NRGSUP!Q62</f>
        <v>2751.8400000000011</v>
      </c>
      <c r="R62" s="52">
        <f>INTAVI!R62+NRGSUP!R62</f>
        <v>3046.0635071999995</v>
      </c>
      <c r="S62" s="52">
        <f>INTAVI!S62+NRGSUP!S62</f>
        <v>3049.0875072000003</v>
      </c>
      <c r="T62" s="52">
        <f>INTAVI!T62+NRGSUP!T62</f>
        <v>2947.8290687999997</v>
      </c>
      <c r="U62" s="52">
        <f>INTAVI!U62+NRGSUP!U62</f>
        <v>2635.4740608000011</v>
      </c>
      <c r="V62" s="52">
        <f>INTAVI!V62+NRGSUP!V62</f>
        <v>2567.7763776000002</v>
      </c>
      <c r="W62" s="52">
        <f>INTAVI!W62+NRGSUP!W62</f>
        <v>2557.7870976000013</v>
      </c>
      <c r="X62" s="52">
        <f>INTAVI!X62+NRGSUP!X62</f>
        <v>2832.069139199999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8.2991563199999998</v>
      </c>
      <c r="D64" s="52">
        <f>INTAVI!D64+NRGSUP!D64</f>
        <v>9.9372873600000009</v>
      </c>
      <c r="E64" s="52">
        <f>INTAVI!E64+NRGSUP!E64</f>
        <v>11.465934480000001</v>
      </c>
      <c r="F64" s="52">
        <f>INTAVI!F64+NRGSUP!F64</f>
        <v>13.104065519999999</v>
      </c>
      <c r="G64" s="52">
        <f>INTAVI!G64+NRGSUP!G64</f>
        <v>15.178952880000002</v>
      </c>
      <c r="H64" s="52">
        <f>INTAVI!H64+NRGSUP!H64</f>
        <v>15.506421840000003</v>
      </c>
      <c r="I64" s="52">
        <f>INTAVI!I64+NRGSUP!I64</f>
        <v>19.273887360000003</v>
      </c>
      <c r="J64" s="52">
        <f>INTAVI!J64+NRGSUP!J64</f>
        <v>27.245574719999997</v>
      </c>
      <c r="K64" s="52">
        <f>INTAVI!K64+NRGSUP!K64</f>
        <v>32.104734480000005</v>
      </c>
      <c r="L64" s="52">
        <f>INTAVI!L64+NRGSUP!L64</f>
        <v>51.160047120000002</v>
      </c>
      <c r="M64" s="52">
        <f>INTAVI!M64+NRGSUP!M64</f>
        <v>69.505778160000006</v>
      </c>
      <c r="N64" s="52">
        <f>INTAVI!N64+NRGSUP!N64</f>
        <v>82.227534480000003</v>
      </c>
      <c r="O64" s="52">
        <f>INTAVI!O64+NRGSUP!O64</f>
        <v>87.196374719999994</v>
      </c>
      <c r="P64" s="52">
        <f>INTAVI!P64+NRGSUP!P64</f>
        <v>79.388618399999999</v>
      </c>
      <c r="Q64" s="52">
        <f>INTAVI!Q64+NRGSUP!Q64</f>
        <v>70.433934480000005</v>
      </c>
      <c r="R64" s="52">
        <f>INTAVI!R64+NRGSUP!R64</f>
        <v>67.813396560000001</v>
      </c>
      <c r="S64" s="52">
        <f>INTAVI!S64+NRGSUP!S64</f>
        <v>69.014378160000007</v>
      </c>
      <c r="T64" s="52">
        <f>INTAVI!T64+NRGSUP!T64</f>
        <v>58.775371199999995</v>
      </c>
      <c r="U64" s="52">
        <f>INTAVI!U64+NRGSUP!U64</f>
        <v>55.592081999999991</v>
      </c>
      <c r="V64" s="52">
        <f>INTAVI!V64+NRGSUP!V64</f>
        <v>50.760637199999998</v>
      </c>
      <c r="W64" s="52">
        <f>INTAVI!W64+NRGSUP!W64</f>
        <v>61.629225840000004</v>
      </c>
      <c r="X64" s="52">
        <f>INTAVI!X64+NRGSUP!X64</f>
        <v>57.017141999999986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1.8881510399999999</v>
      </c>
      <c r="K67" s="52">
        <f>INTAVI!K67+NRGSUP!K67</f>
        <v>7.582679999999999</v>
      </c>
      <c r="L67" s="52">
        <f>INTAVI!L67+NRGSUP!L67</f>
        <v>7.6917686400000003</v>
      </c>
      <c r="M67" s="52">
        <f>INTAVI!M67+NRGSUP!M67</f>
        <v>12.801602880000001</v>
      </c>
      <c r="N67" s="52">
        <f>INTAVI!N67+NRGSUP!N67</f>
        <v>15.011922240000002</v>
      </c>
      <c r="O67" s="52">
        <f>INTAVI!O67+NRGSUP!O67</f>
        <v>17.789604480000005</v>
      </c>
      <c r="P67" s="52">
        <f>INTAVI!P67+NRGSUP!P67</f>
        <v>22.513550399999996</v>
      </c>
      <c r="Q67" s="52">
        <f>INTAVI!Q67+NRGSUP!Q67</f>
        <v>22.496473440000003</v>
      </c>
      <c r="R67" s="52">
        <f>INTAVI!R67+NRGSUP!R67</f>
        <v>19.322452800000001</v>
      </c>
      <c r="S67" s="52">
        <f>INTAVI!S67+NRGSUP!S67</f>
        <v>12.8816352</v>
      </c>
      <c r="T67" s="52">
        <f>INTAVI!T67+NRGSUP!T67</f>
        <v>12.5286264</v>
      </c>
      <c r="U67" s="52">
        <f>INTAVI!U67+NRGSUP!U67</f>
        <v>23.107930560000003</v>
      </c>
      <c r="V67" s="52">
        <f>INTAVI!V67+NRGSUP!V67</f>
        <v>12.56125104</v>
      </c>
      <c r="W67" s="52">
        <f>INTAVI!W67+NRGSUP!W67</f>
        <v>23.839945920000002</v>
      </c>
      <c r="X67" s="52">
        <f>INTAVI!X67+NRGSUP!X67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0.67135391999999994</v>
      </c>
      <c r="Q68" s="52">
        <f>INTAVI!Q68+NRGSUP!Q68</f>
        <v>2.5393694399999998</v>
      </c>
      <c r="R68" s="52">
        <f>INTAVI!R68+NRGSUP!R68</f>
        <v>2.6752204800000001</v>
      </c>
      <c r="S68" s="52">
        <f>INTAVI!S68+NRGSUP!S68</f>
        <v>1.97251632</v>
      </c>
      <c r="T68" s="52">
        <f>INTAVI!T68+NRGSUP!T68</f>
        <v>3.16994256</v>
      </c>
      <c r="U68" s="52">
        <f>INTAVI!U68+NRGSUP!U68</f>
        <v>4.11452784</v>
      </c>
      <c r="V68" s="52">
        <f>INTAVI!V68+NRGSUP!V68</f>
        <v>3.4217640000000005</v>
      </c>
      <c r="W68" s="52">
        <f>INTAVI!W68+NRGSUP!W68</f>
        <v>4.699222559999999</v>
      </c>
      <c r="X68" s="52">
        <f>INTAVI!X68+NRGSUP!X68</f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13.0626</v>
      </c>
      <c r="J69" s="52">
        <f>INTAVI!J69+NRGSUP!J69</f>
        <v>39.18780000000001</v>
      </c>
      <c r="K69" s="52">
        <f>INTAVI!K69+NRGSUP!K69</f>
        <v>65.313000000000002</v>
      </c>
      <c r="L69" s="52">
        <f>INTAVI!L69+NRGSUP!L69</f>
        <v>83.600640000000027</v>
      </c>
      <c r="M69" s="52">
        <f>INTAVI!M69+NRGSUP!M69</f>
        <v>122.78844000000002</v>
      </c>
      <c r="N69" s="52">
        <f>INTAVI!N69+NRGSUP!N69</f>
        <v>94.050719999999998</v>
      </c>
      <c r="O69" s="52">
        <f>INTAVI!O69+NRGSUP!O69</f>
        <v>135.85104000000001</v>
      </c>
      <c r="P69" s="52">
        <f>INTAVI!P69+NRGSUP!P69</f>
        <v>156.75120000000001</v>
      </c>
      <c r="Q69" s="52">
        <f>INTAVI!Q69+NRGSUP!Q69</f>
        <v>107.11332</v>
      </c>
      <c r="R69" s="52">
        <f>INTAVI!R69+NRGSUP!R69</f>
        <v>67.925519999999992</v>
      </c>
      <c r="S69" s="52">
        <f>INTAVI!S69+NRGSUP!S69</f>
        <v>41.800319999999999</v>
      </c>
      <c r="T69" s="52">
        <f>INTAVI!T69+NRGSUP!T69</f>
        <v>61.712565120000008</v>
      </c>
      <c r="U69" s="52">
        <f>INTAVI!U69+NRGSUP!U69</f>
        <v>195.58318752000002</v>
      </c>
      <c r="V69" s="52">
        <f>INTAVI!V69+NRGSUP!V69</f>
        <v>269.26721135999998</v>
      </c>
      <c r="W69" s="52">
        <f>INTAVI!W69+NRGSUP!W69</f>
        <v>252.69058079999999</v>
      </c>
      <c r="X69" s="52">
        <f>INTAVI!X69+NRGSUP!X69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76.098960000000019</v>
      </c>
      <c r="D2" s="21">
        <f t="shared" ref="D2:X2" si="0">SUM(D3,D17,D22,D25,D26,D51,D52)</f>
        <v>82.440539999999999</v>
      </c>
      <c r="E2" s="21">
        <f t="shared" si="0"/>
        <v>88.782120000000035</v>
      </c>
      <c r="F2" s="21">
        <f t="shared" si="0"/>
        <v>79.269749999999988</v>
      </c>
      <c r="G2" s="21">
        <f t="shared" si="0"/>
        <v>60.245009999999986</v>
      </c>
      <c r="H2" s="21">
        <f t="shared" si="0"/>
        <v>69.757379999999984</v>
      </c>
      <c r="I2" s="21">
        <f t="shared" si="0"/>
        <v>76.098960000000019</v>
      </c>
      <c r="J2" s="21">
        <f t="shared" si="0"/>
        <v>97.046363520000014</v>
      </c>
      <c r="K2" s="21">
        <f t="shared" si="0"/>
        <v>106.43785524000002</v>
      </c>
      <c r="L2" s="21">
        <f t="shared" si="0"/>
        <v>84.524202000000002</v>
      </c>
      <c r="M2" s="21">
        <f t="shared" si="0"/>
        <v>84.524202000000017</v>
      </c>
      <c r="N2" s="21">
        <f t="shared" si="0"/>
        <v>72.002040480000034</v>
      </c>
      <c r="O2" s="21">
        <f t="shared" si="0"/>
        <v>72.002040480000019</v>
      </c>
      <c r="P2" s="21">
        <f t="shared" si="0"/>
        <v>78.263121240000004</v>
      </c>
      <c r="Q2" s="21">
        <f t="shared" si="0"/>
        <v>78.26312123999999</v>
      </c>
      <c r="R2" s="21">
        <f t="shared" si="0"/>
        <v>78.26312123999999</v>
      </c>
      <c r="S2" s="21">
        <f t="shared" si="0"/>
        <v>65.740959720000006</v>
      </c>
      <c r="T2" s="21">
        <f t="shared" si="0"/>
        <v>79.361897039999974</v>
      </c>
      <c r="U2" s="21">
        <f t="shared" si="0"/>
        <v>107.01066816000002</v>
      </c>
      <c r="V2" s="21">
        <f t="shared" si="0"/>
        <v>82.78350300000001</v>
      </c>
      <c r="W2" s="21">
        <f t="shared" si="0"/>
        <v>29.943387720000008</v>
      </c>
      <c r="X2" s="21">
        <f t="shared" si="0"/>
        <v>32.188048199999997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76.098960000000019</v>
      </c>
      <c r="D26" s="27">
        <f t="shared" si="13"/>
        <v>82.440539999999999</v>
      </c>
      <c r="E26" s="27">
        <f t="shared" si="13"/>
        <v>88.782120000000035</v>
      </c>
      <c r="F26" s="27">
        <f t="shared" si="13"/>
        <v>79.269749999999988</v>
      </c>
      <c r="G26" s="27">
        <f t="shared" si="13"/>
        <v>60.245009999999986</v>
      </c>
      <c r="H26" s="27">
        <f t="shared" si="13"/>
        <v>69.757379999999984</v>
      </c>
      <c r="I26" s="27">
        <f t="shared" si="13"/>
        <v>76.098960000000019</v>
      </c>
      <c r="J26" s="27">
        <f t="shared" si="13"/>
        <v>97.046363520000014</v>
      </c>
      <c r="K26" s="27">
        <f t="shared" si="13"/>
        <v>106.43785524000002</v>
      </c>
      <c r="L26" s="27">
        <f t="shared" si="13"/>
        <v>84.524202000000002</v>
      </c>
      <c r="M26" s="27">
        <f t="shared" si="13"/>
        <v>84.524202000000017</v>
      </c>
      <c r="N26" s="27">
        <f t="shared" si="13"/>
        <v>72.002040480000034</v>
      </c>
      <c r="O26" s="27">
        <f t="shared" si="13"/>
        <v>72.002040480000019</v>
      </c>
      <c r="P26" s="27">
        <f t="shared" si="13"/>
        <v>78.263121240000004</v>
      </c>
      <c r="Q26" s="27">
        <f t="shared" si="13"/>
        <v>78.26312123999999</v>
      </c>
      <c r="R26" s="27">
        <f t="shared" si="13"/>
        <v>78.26312123999999</v>
      </c>
      <c r="S26" s="27">
        <f t="shared" si="13"/>
        <v>65.740959720000006</v>
      </c>
      <c r="T26" s="27">
        <f t="shared" si="13"/>
        <v>79.361897039999974</v>
      </c>
      <c r="U26" s="27">
        <f t="shared" si="13"/>
        <v>107.01066816000002</v>
      </c>
      <c r="V26" s="27">
        <f t="shared" si="13"/>
        <v>82.78350300000001</v>
      </c>
      <c r="W26" s="27">
        <f t="shared" si="13"/>
        <v>29.943387720000008</v>
      </c>
      <c r="X26" s="27">
        <f t="shared" ref="X26" si="14">SUM(X27,X33)</f>
        <v>32.188048199999997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76.098960000000019</v>
      </c>
      <c r="D33" s="19">
        <f t="shared" si="17"/>
        <v>82.440539999999999</v>
      </c>
      <c r="E33" s="19">
        <f t="shared" si="17"/>
        <v>88.782120000000035</v>
      </c>
      <c r="F33" s="19">
        <f t="shared" si="17"/>
        <v>79.269749999999988</v>
      </c>
      <c r="G33" s="19">
        <f t="shared" si="17"/>
        <v>60.245009999999986</v>
      </c>
      <c r="H33" s="19">
        <f t="shared" si="17"/>
        <v>69.757379999999984</v>
      </c>
      <c r="I33" s="19">
        <f t="shared" si="17"/>
        <v>76.098960000000019</v>
      </c>
      <c r="J33" s="19">
        <f t="shared" si="17"/>
        <v>97.046363520000014</v>
      </c>
      <c r="K33" s="19">
        <f t="shared" si="17"/>
        <v>106.43785524000002</v>
      </c>
      <c r="L33" s="19">
        <f t="shared" si="17"/>
        <v>84.524202000000002</v>
      </c>
      <c r="M33" s="19">
        <f t="shared" si="17"/>
        <v>84.524202000000017</v>
      </c>
      <c r="N33" s="19">
        <f t="shared" si="17"/>
        <v>72.002040480000034</v>
      </c>
      <c r="O33" s="19">
        <f t="shared" si="17"/>
        <v>72.002040480000019</v>
      </c>
      <c r="P33" s="19">
        <f t="shared" si="17"/>
        <v>78.263121240000004</v>
      </c>
      <c r="Q33" s="19">
        <f t="shared" si="17"/>
        <v>78.26312123999999</v>
      </c>
      <c r="R33" s="19">
        <f t="shared" si="17"/>
        <v>78.26312123999999</v>
      </c>
      <c r="S33" s="19">
        <f t="shared" si="17"/>
        <v>65.740959720000006</v>
      </c>
      <c r="T33" s="19">
        <f t="shared" si="17"/>
        <v>79.361897039999974</v>
      </c>
      <c r="U33" s="19">
        <f t="shared" si="17"/>
        <v>107.01066816000002</v>
      </c>
      <c r="V33" s="19">
        <f t="shared" si="17"/>
        <v>82.78350300000001</v>
      </c>
      <c r="W33" s="19">
        <f t="shared" si="17"/>
        <v>29.943387720000008</v>
      </c>
      <c r="X33" s="19">
        <f t="shared" ref="X33" si="18">SUM(X34:X50)</f>
        <v>32.188048199999997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76.098960000000019</v>
      </c>
      <c r="D40" s="8">
        <f>INTAVI_PA_IN!D40+INTAVI_PA_EX!D40+INTAVI_FR_IN!D40+INTAVI_FR_EX!D40</f>
        <v>82.440539999999999</v>
      </c>
      <c r="E40" s="8">
        <f>INTAVI_PA_IN!E40+INTAVI_PA_EX!E40+INTAVI_FR_IN!E40+INTAVI_FR_EX!E40</f>
        <v>88.782120000000035</v>
      </c>
      <c r="F40" s="8">
        <f>INTAVI_PA_IN!F40+INTAVI_PA_EX!F40+INTAVI_FR_IN!F40+INTAVI_FR_EX!F40</f>
        <v>79.269749999999988</v>
      </c>
      <c r="G40" s="8">
        <f>INTAVI_PA_IN!G40+INTAVI_PA_EX!G40+INTAVI_FR_IN!G40+INTAVI_FR_EX!G40</f>
        <v>60.245009999999986</v>
      </c>
      <c r="H40" s="8">
        <f>INTAVI_PA_IN!H40+INTAVI_PA_EX!H40+INTAVI_FR_IN!H40+INTAVI_FR_EX!H40</f>
        <v>69.757379999999984</v>
      </c>
      <c r="I40" s="8">
        <f>INTAVI_PA_IN!I40+INTAVI_PA_EX!I40+INTAVI_FR_IN!I40+INTAVI_FR_EX!I40</f>
        <v>76.098960000000019</v>
      </c>
      <c r="J40" s="8">
        <f>INTAVI_PA_IN!J40+INTAVI_PA_EX!J40+INTAVI_FR_IN!J40+INTAVI_FR_EX!J40</f>
        <v>97.046363520000014</v>
      </c>
      <c r="K40" s="8">
        <f>INTAVI_PA_IN!K40+INTAVI_PA_EX!K40+INTAVI_FR_IN!K40+INTAVI_FR_EX!K40</f>
        <v>106.43785524000002</v>
      </c>
      <c r="L40" s="8">
        <f>INTAVI_PA_IN!L40+INTAVI_PA_EX!L40+INTAVI_FR_IN!L40+INTAVI_FR_EX!L40</f>
        <v>84.524202000000002</v>
      </c>
      <c r="M40" s="8">
        <f>INTAVI_PA_IN!M40+INTAVI_PA_EX!M40+INTAVI_FR_IN!M40+INTAVI_FR_EX!M40</f>
        <v>84.524202000000017</v>
      </c>
      <c r="N40" s="8">
        <f>INTAVI_PA_IN!N40+INTAVI_PA_EX!N40+INTAVI_FR_IN!N40+INTAVI_FR_EX!N40</f>
        <v>72.002040480000034</v>
      </c>
      <c r="O40" s="8">
        <f>INTAVI_PA_IN!O40+INTAVI_PA_EX!O40+INTAVI_FR_IN!O40+INTAVI_FR_EX!O40</f>
        <v>72.002040480000019</v>
      </c>
      <c r="P40" s="8">
        <f>INTAVI_PA_IN!P40+INTAVI_PA_EX!P40+INTAVI_FR_IN!P40+INTAVI_FR_EX!P40</f>
        <v>78.263121240000004</v>
      </c>
      <c r="Q40" s="8">
        <f>INTAVI_PA_IN!Q40+INTAVI_PA_EX!Q40+INTAVI_FR_IN!Q40+INTAVI_FR_EX!Q40</f>
        <v>78.26312123999999</v>
      </c>
      <c r="R40" s="8">
        <f>INTAVI_PA_IN!R40+INTAVI_PA_EX!R40+INTAVI_FR_IN!R40+INTAVI_FR_EX!R40</f>
        <v>78.26312123999999</v>
      </c>
      <c r="S40" s="8">
        <f>INTAVI_PA_IN!S40+INTAVI_PA_EX!S40+INTAVI_FR_IN!S40+INTAVI_FR_EX!S40</f>
        <v>65.740959720000006</v>
      </c>
      <c r="T40" s="8">
        <f>INTAVI_PA_IN!T40+INTAVI_PA_EX!T40+INTAVI_FR_IN!T40+INTAVI_FR_EX!T40</f>
        <v>79.361897039999974</v>
      </c>
      <c r="U40" s="8">
        <f>INTAVI_PA_IN!U40+INTAVI_PA_EX!U40+INTAVI_FR_IN!U40+INTAVI_FR_EX!U40</f>
        <v>107.01066816000002</v>
      </c>
      <c r="V40" s="8">
        <f>INTAVI_PA_IN!V40+INTAVI_PA_EX!V40+INTAVI_FR_IN!V40+INTAVI_FR_EX!V40</f>
        <v>82.78350300000001</v>
      </c>
      <c r="W40" s="8">
        <f>INTAVI_PA_IN!W40+INTAVI_PA_EX!W40+INTAVI_FR_IN!W40+INTAVI_FR_EX!W40</f>
        <v>29.943387720000008</v>
      </c>
      <c r="X40" s="8">
        <f>INTAVI_PA_IN!X40+INTAVI_PA_EX!X40+INTAVI_FR_IN!X40+INTAVI_FR_EX!X40</f>
        <v>32.188048199999997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44.073805847312087</v>
      </c>
      <c r="D2" s="21">
        <f t="shared" ref="D2:X2" si="0">SUM(D3,D17,D22,D25,D26,D51,D52)</f>
        <v>47.821485825106699</v>
      </c>
      <c r="E2" s="21">
        <f t="shared" si="0"/>
        <v>51.555334260320436</v>
      </c>
      <c r="F2" s="21">
        <f t="shared" si="0"/>
        <v>45.940791883152109</v>
      </c>
      <c r="G2" s="21">
        <f t="shared" si="0"/>
        <v>34.733319441943046</v>
      </c>
      <c r="H2" s="21">
        <f t="shared" si="0"/>
        <v>40.923470247843134</v>
      </c>
      <c r="I2" s="21">
        <f t="shared" si="0"/>
        <v>45.704005810219385</v>
      </c>
      <c r="J2" s="21">
        <f t="shared" si="0"/>
        <v>57.463723514577531</v>
      </c>
      <c r="K2" s="21">
        <f t="shared" si="0"/>
        <v>63.273445667645881</v>
      </c>
      <c r="L2" s="21">
        <f t="shared" si="0"/>
        <v>48.925074739006909</v>
      </c>
      <c r="M2" s="21">
        <f t="shared" si="0"/>
        <v>48.002161050095467</v>
      </c>
      <c r="N2" s="21">
        <f t="shared" si="0"/>
        <v>40.747918490401965</v>
      </c>
      <c r="O2" s="21">
        <f t="shared" si="0"/>
        <v>40.090125585459937</v>
      </c>
      <c r="P2" s="21">
        <f t="shared" si="0"/>
        <v>43.870240572012726</v>
      </c>
      <c r="Q2" s="21">
        <f t="shared" si="0"/>
        <v>44.057506324498725</v>
      </c>
      <c r="R2" s="21">
        <f t="shared" si="0"/>
        <v>44.640612930009006</v>
      </c>
      <c r="S2" s="21">
        <f t="shared" si="0"/>
        <v>38.655763308272334</v>
      </c>
      <c r="T2" s="21">
        <f t="shared" si="0"/>
        <v>47.92244804731574</v>
      </c>
      <c r="U2" s="21">
        <f t="shared" si="0"/>
        <v>64.428683576890407</v>
      </c>
      <c r="V2" s="21">
        <f t="shared" si="0"/>
        <v>48.662684885548749</v>
      </c>
      <c r="W2" s="21">
        <f t="shared" si="0"/>
        <v>14.386255216798475</v>
      </c>
      <c r="X2" s="21">
        <f t="shared" si="0"/>
        <v>16.71626047522329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44.073805847312087</v>
      </c>
      <c r="D26" s="27">
        <f t="shared" si="7"/>
        <v>47.821485825106699</v>
      </c>
      <c r="E26" s="27">
        <f t="shared" si="7"/>
        <v>51.555334260320436</v>
      </c>
      <c r="F26" s="27">
        <f t="shared" si="7"/>
        <v>45.940791883152109</v>
      </c>
      <c r="G26" s="27">
        <f t="shared" si="7"/>
        <v>34.733319441943046</v>
      </c>
      <c r="H26" s="27">
        <f t="shared" si="7"/>
        <v>40.923470247843134</v>
      </c>
      <c r="I26" s="27">
        <f t="shared" si="7"/>
        <v>45.704005810219385</v>
      </c>
      <c r="J26" s="27">
        <f t="shared" si="7"/>
        <v>57.463723514577531</v>
      </c>
      <c r="K26" s="27">
        <f t="shared" si="7"/>
        <v>63.273445667645881</v>
      </c>
      <c r="L26" s="27">
        <f t="shared" si="7"/>
        <v>48.925074739006909</v>
      </c>
      <c r="M26" s="27">
        <f t="shared" si="7"/>
        <v>48.002161050095467</v>
      </c>
      <c r="N26" s="27">
        <f t="shared" si="7"/>
        <v>40.747918490401965</v>
      </c>
      <c r="O26" s="27">
        <f t="shared" si="7"/>
        <v>40.090125585459937</v>
      </c>
      <c r="P26" s="27">
        <f t="shared" si="7"/>
        <v>43.870240572012726</v>
      </c>
      <c r="Q26" s="27">
        <f t="shared" si="7"/>
        <v>44.057506324498725</v>
      </c>
      <c r="R26" s="27">
        <f t="shared" si="7"/>
        <v>44.640612930009006</v>
      </c>
      <c r="S26" s="27">
        <f t="shared" si="7"/>
        <v>38.655763308272334</v>
      </c>
      <c r="T26" s="27">
        <f t="shared" si="7"/>
        <v>47.92244804731574</v>
      </c>
      <c r="U26" s="27">
        <f t="shared" si="7"/>
        <v>64.428683576890407</v>
      </c>
      <c r="V26" s="27">
        <f t="shared" si="7"/>
        <v>48.662684885548749</v>
      </c>
      <c r="W26" s="27">
        <f t="shared" si="7"/>
        <v>14.386255216798475</v>
      </c>
      <c r="X26" s="27">
        <f t="shared" si="7"/>
        <v>16.71626047522329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44.073805847312087</v>
      </c>
      <c r="D33" s="19">
        <f t="shared" si="9"/>
        <v>47.821485825106699</v>
      </c>
      <c r="E33" s="19">
        <f t="shared" si="9"/>
        <v>51.555334260320436</v>
      </c>
      <c r="F33" s="19">
        <f t="shared" si="9"/>
        <v>45.940791883152109</v>
      </c>
      <c r="G33" s="19">
        <f t="shared" si="9"/>
        <v>34.733319441943046</v>
      </c>
      <c r="H33" s="19">
        <f t="shared" si="9"/>
        <v>40.923470247843134</v>
      </c>
      <c r="I33" s="19">
        <f t="shared" si="9"/>
        <v>45.704005810219385</v>
      </c>
      <c r="J33" s="19">
        <f t="shared" si="9"/>
        <v>57.463723514577531</v>
      </c>
      <c r="K33" s="19">
        <f t="shared" si="9"/>
        <v>63.273445667645881</v>
      </c>
      <c r="L33" s="19">
        <f t="shared" si="9"/>
        <v>48.925074739006909</v>
      </c>
      <c r="M33" s="19">
        <f t="shared" si="9"/>
        <v>48.002161050095467</v>
      </c>
      <c r="N33" s="19">
        <f t="shared" si="9"/>
        <v>40.747918490401965</v>
      </c>
      <c r="O33" s="19">
        <f t="shared" si="9"/>
        <v>40.090125585459937</v>
      </c>
      <c r="P33" s="19">
        <f t="shared" si="9"/>
        <v>43.870240572012726</v>
      </c>
      <c r="Q33" s="19">
        <f t="shared" si="9"/>
        <v>44.057506324498725</v>
      </c>
      <c r="R33" s="19">
        <f t="shared" si="9"/>
        <v>44.640612930009006</v>
      </c>
      <c r="S33" s="19">
        <f t="shared" si="9"/>
        <v>38.655763308272334</v>
      </c>
      <c r="T33" s="19">
        <f t="shared" si="9"/>
        <v>47.92244804731574</v>
      </c>
      <c r="U33" s="19">
        <f t="shared" si="9"/>
        <v>64.428683576890407</v>
      </c>
      <c r="V33" s="19">
        <f t="shared" si="9"/>
        <v>48.662684885548749</v>
      </c>
      <c r="W33" s="19">
        <f t="shared" si="9"/>
        <v>14.386255216798475</v>
      </c>
      <c r="X33" s="19">
        <f t="shared" si="9"/>
        <v>16.71626047522329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44.073805847312087</v>
      </c>
      <c r="D40" s="8">
        <v>47.821485825106699</v>
      </c>
      <c r="E40" s="8">
        <v>51.555334260320436</v>
      </c>
      <c r="F40" s="8">
        <v>45.940791883152109</v>
      </c>
      <c r="G40" s="8">
        <v>34.733319441943046</v>
      </c>
      <c r="H40" s="8">
        <v>40.923470247843134</v>
      </c>
      <c r="I40" s="8">
        <v>45.704005810219385</v>
      </c>
      <c r="J40" s="8">
        <v>57.463723514577531</v>
      </c>
      <c r="K40" s="8">
        <v>63.273445667645881</v>
      </c>
      <c r="L40" s="8">
        <v>48.925074739006909</v>
      </c>
      <c r="M40" s="8">
        <v>48.002161050095467</v>
      </c>
      <c r="N40" s="8">
        <v>40.747918490401965</v>
      </c>
      <c r="O40" s="8">
        <v>40.090125585459937</v>
      </c>
      <c r="P40" s="8">
        <v>43.870240572012726</v>
      </c>
      <c r="Q40" s="8">
        <v>44.057506324498725</v>
      </c>
      <c r="R40" s="8">
        <v>44.640612930009006</v>
      </c>
      <c r="S40" s="8">
        <v>38.655763308272334</v>
      </c>
      <c r="T40" s="8">
        <v>47.92244804731574</v>
      </c>
      <c r="U40" s="8">
        <v>64.428683576890407</v>
      </c>
      <c r="V40" s="8">
        <v>48.662684885548749</v>
      </c>
      <c r="W40" s="8">
        <v>14.386255216798475</v>
      </c>
      <c r="X40" s="8">
        <v>16.71626047522329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30.993768651813696</v>
      </c>
      <c r="D2" s="21">
        <f t="shared" ref="D2:X2" si="0">SUM(D3,D17,D22,D25,D26,D51,D52)</f>
        <v>33.636321099276962</v>
      </c>
      <c r="E2" s="21">
        <f t="shared" si="0"/>
        <v>36.256467771618823</v>
      </c>
      <c r="F2" s="21">
        <f t="shared" si="0"/>
        <v>32.304394763700756</v>
      </c>
      <c r="G2" s="21">
        <f t="shared" si="0"/>
        <v>24.424396444918568</v>
      </c>
      <c r="H2" s="21">
        <f t="shared" si="0"/>
        <v>27.70431150333852</v>
      </c>
      <c r="I2" s="21">
        <f t="shared" si="0"/>
        <v>29.089280494084484</v>
      </c>
      <c r="J2" s="21">
        <f t="shared" si="0"/>
        <v>35.872017523800544</v>
      </c>
      <c r="K2" s="21">
        <f t="shared" si="0"/>
        <v>41.68042689818904</v>
      </c>
      <c r="L2" s="21">
        <f t="shared" si="0"/>
        <v>34.912440765758483</v>
      </c>
      <c r="M2" s="21">
        <f t="shared" si="0"/>
        <v>35.472717563075513</v>
      </c>
      <c r="N2" s="21">
        <f t="shared" si="0"/>
        <v>30.369747977652494</v>
      </c>
      <c r="O2" s="21">
        <f t="shared" si="0"/>
        <v>30.857456882983307</v>
      </c>
      <c r="P2" s="21">
        <f t="shared" si="0"/>
        <v>33.222951720921237</v>
      </c>
      <c r="Q2" s="21">
        <f t="shared" si="0"/>
        <v>33.157207855159207</v>
      </c>
      <c r="R2" s="21">
        <f t="shared" si="0"/>
        <v>32.478460896227631</v>
      </c>
      <c r="S2" s="21">
        <f t="shared" si="0"/>
        <v>26.24704708626863</v>
      </c>
      <c r="T2" s="21">
        <f t="shared" si="0"/>
        <v>30.033966362299008</v>
      </c>
      <c r="U2" s="21">
        <f t="shared" si="0"/>
        <v>40.969169812583125</v>
      </c>
      <c r="V2" s="21">
        <f t="shared" si="0"/>
        <v>32.985371344347428</v>
      </c>
      <c r="W2" s="21">
        <f t="shared" si="0"/>
        <v>13.617065943384651</v>
      </c>
      <c r="X2" s="21">
        <f t="shared" si="0"/>
        <v>13.537849752277912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30.993768651813696</v>
      </c>
      <c r="D26" s="27">
        <f t="shared" si="7"/>
        <v>33.636321099276962</v>
      </c>
      <c r="E26" s="27">
        <f t="shared" si="7"/>
        <v>36.256467771618823</v>
      </c>
      <c r="F26" s="27">
        <f t="shared" si="7"/>
        <v>32.304394763700756</v>
      </c>
      <c r="G26" s="27">
        <f t="shared" si="7"/>
        <v>24.424396444918568</v>
      </c>
      <c r="H26" s="27">
        <f t="shared" si="7"/>
        <v>27.70431150333852</v>
      </c>
      <c r="I26" s="27">
        <f t="shared" si="7"/>
        <v>29.089280494084484</v>
      </c>
      <c r="J26" s="27">
        <f t="shared" si="7"/>
        <v>35.872017523800544</v>
      </c>
      <c r="K26" s="27">
        <f t="shared" si="7"/>
        <v>41.68042689818904</v>
      </c>
      <c r="L26" s="27">
        <f t="shared" si="7"/>
        <v>34.912440765758483</v>
      </c>
      <c r="M26" s="27">
        <f t="shared" si="7"/>
        <v>35.472717563075513</v>
      </c>
      <c r="N26" s="27">
        <f t="shared" si="7"/>
        <v>30.369747977652494</v>
      </c>
      <c r="O26" s="27">
        <f t="shared" si="7"/>
        <v>30.857456882983307</v>
      </c>
      <c r="P26" s="27">
        <f t="shared" si="7"/>
        <v>33.222951720921237</v>
      </c>
      <c r="Q26" s="27">
        <f t="shared" si="7"/>
        <v>33.157207855159207</v>
      </c>
      <c r="R26" s="27">
        <f t="shared" si="7"/>
        <v>32.478460896227631</v>
      </c>
      <c r="S26" s="27">
        <f t="shared" si="7"/>
        <v>26.24704708626863</v>
      </c>
      <c r="T26" s="27">
        <f t="shared" si="7"/>
        <v>30.033966362299008</v>
      </c>
      <c r="U26" s="27">
        <f t="shared" si="7"/>
        <v>40.969169812583125</v>
      </c>
      <c r="V26" s="27">
        <f t="shared" si="7"/>
        <v>32.985371344347428</v>
      </c>
      <c r="W26" s="27">
        <f t="shared" si="7"/>
        <v>13.617065943384651</v>
      </c>
      <c r="X26" s="27">
        <f t="shared" si="7"/>
        <v>13.537849752277912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30.993768651813696</v>
      </c>
      <c r="D33" s="19">
        <f t="shared" si="9"/>
        <v>33.636321099276962</v>
      </c>
      <c r="E33" s="19">
        <f t="shared" si="9"/>
        <v>36.256467771618823</v>
      </c>
      <c r="F33" s="19">
        <f t="shared" si="9"/>
        <v>32.304394763700756</v>
      </c>
      <c r="G33" s="19">
        <f t="shared" si="9"/>
        <v>24.424396444918568</v>
      </c>
      <c r="H33" s="19">
        <f t="shared" si="9"/>
        <v>27.70431150333852</v>
      </c>
      <c r="I33" s="19">
        <f t="shared" si="9"/>
        <v>29.089280494084484</v>
      </c>
      <c r="J33" s="19">
        <f t="shared" si="9"/>
        <v>35.872017523800544</v>
      </c>
      <c r="K33" s="19">
        <f t="shared" si="9"/>
        <v>41.68042689818904</v>
      </c>
      <c r="L33" s="19">
        <f t="shared" si="9"/>
        <v>34.912440765758483</v>
      </c>
      <c r="M33" s="19">
        <f t="shared" si="9"/>
        <v>35.472717563075513</v>
      </c>
      <c r="N33" s="19">
        <f t="shared" si="9"/>
        <v>30.369747977652494</v>
      </c>
      <c r="O33" s="19">
        <f t="shared" si="9"/>
        <v>30.857456882983307</v>
      </c>
      <c r="P33" s="19">
        <f t="shared" si="9"/>
        <v>33.222951720921237</v>
      </c>
      <c r="Q33" s="19">
        <f t="shared" si="9"/>
        <v>33.157207855159207</v>
      </c>
      <c r="R33" s="19">
        <f t="shared" si="9"/>
        <v>32.478460896227631</v>
      </c>
      <c r="S33" s="19">
        <f t="shared" si="9"/>
        <v>26.24704708626863</v>
      </c>
      <c r="T33" s="19">
        <f t="shared" si="9"/>
        <v>30.033966362299008</v>
      </c>
      <c r="U33" s="19">
        <f t="shared" si="9"/>
        <v>40.969169812583125</v>
      </c>
      <c r="V33" s="19">
        <f t="shared" si="9"/>
        <v>32.985371344347428</v>
      </c>
      <c r="W33" s="19">
        <f t="shared" si="9"/>
        <v>13.617065943384651</v>
      </c>
      <c r="X33" s="19">
        <f t="shared" si="9"/>
        <v>13.537849752277912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30.993768651813696</v>
      </c>
      <c r="D40" s="8">
        <v>33.636321099276962</v>
      </c>
      <c r="E40" s="8">
        <v>36.256467771618823</v>
      </c>
      <c r="F40" s="8">
        <v>32.304394763700756</v>
      </c>
      <c r="G40" s="8">
        <v>24.424396444918568</v>
      </c>
      <c r="H40" s="8">
        <v>27.70431150333852</v>
      </c>
      <c r="I40" s="8">
        <v>29.089280494084484</v>
      </c>
      <c r="J40" s="8">
        <v>35.872017523800544</v>
      </c>
      <c r="K40" s="8">
        <v>41.68042689818904</v>
      </c>
      <c r="L40" s="8">
        <v>34.912440765758483</v>
      </c>
      <c r="M40" s="8">
        <v>35.472717563075513</v>
      </c>
      <c r="N40" s="8">
        <v>30.369747977652494</v>
      </c>
      <c r="O40" s="8">
        <v>30.857456882983307</v>
      </c>
      <c r="P40" s="8">
        <v>33.222951720921237</v>
      </c>
      <c r="Q40" s="8">
        <v>33.157207855159207</v>
      </c>
      <c r="R40" s="8">
        <v>32.478460896227631</v>
      </c>
      <c r="S40" s="8">
        <v>26.24704708626863</v>
      </c>
      <c r="T40" s="8">
        <v>30.033966362299008</v>
      </c>
      <c r="U40" s="8">
        <v>40.969169812583125</v>
      </c>
      <c r="V40" s="8">
        <v>32.985371344347428</v>
      </c>
      <c r="W40" s="8">
        <v>13.617065943384651</v>
      </c>
      <c r="X40" s="8">
        <v>13.537849752277912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0.54560983380850903</v>
      </c>
      <c r="D2" s="21">
        <f t="shared" ref="D2:X2" si="0">SUM(D3,D17,D22,D25,D26,D51,D52)</f>
        <v>0.47230524466712648</v>
      </c>
      <c r="E2" s="21">
        <f t="shared" si="0"/>
        <v>0.411282976489247</v>
      </c>
      <c r="F2" s="21">
        <f t="shared" si="0"/>
        <v>0.34605017658062254</v>
      </c>
      <c r="G2" s="21">
        <f t="shared" si="0"/>
        <v>0.34075745883981462</v>
      </c>
      <c r="H2" s="21">
        <f t="shared" si="0"/>
        <v>0.38891917565311779</v>
      </c>
      <c r="I2" s="21">
        <f t="shared" si="0"/>
        <v>0.8299657542626806</v>
      </c>
      <c r="J2" s="21">
        <f t="shared" si="0"/>
        <v>3.379751327124362</v>
      </c>
      <c r="K2" s="21">
        <f t="shared" si="0"/>
        <v>1.2576366807102244</v>
      </c>
      <c r="L2" s="21">
        <f t="shared" si="0"/>
        <v>0.59032496498239051</v>
      </c>
      <c r="M2" s="21">
        <f t="shared" si="0"/>
        <v>0.96660395317881065</v>
      </c>
      <c r="N2" s="21">
        <f t="shared" si="0"/>
        <v>0.8089587601889584</v>
      </c>
      <c r="O2" s="21">
        <f t="shared" si="0"/>
        <v>0.98350965877396634</v>
      </c>
      <c r="P2" s="21">
        <f t="shared" si="0"/>
        <v>1.0958772589947126</v>
      </c>
      <c r="Q2" s="21">
        <f t="shared" si="0"/>
        <v>0.97960840474483857</v>
      </c>
      <c r="R2" s="21">
        <f t="shared" si="0"/>
        <v>1.107824555415837</v>
      </c>
      <c r="S2" s="21">
        <f t="shared" si="0"/>
        <v>0.80405239688536978</v>
      </c>
      <c r="T2" s="21">
        <f t="shared" si="0"/>
        <v>1.3335461786738605</v>
      </c>
      <c r="U2" s="21">
        <f t="shared" si="0"/>
        <v>1.5132909087681323</v>
      </c>
      <c r="V2" s="21">
        <f t="shared" si="0"/>
        <v>1.05191923189929</v>
      </c>
      <c r="W2" s="21">
        <f t="shared" si="0"/>
        <v>1.753096836104356</v>
      </c>
      <c r="X2" s="21">
        <f t="shared" si="0"/>
        <v>1.7753692098739864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0.54560983380850903</v>
      </c>
      <c r="D26" s="27">
        <f t="shared" si="7"/>
        <v>0.47230524466712648</v>
      </c>
      <c r="E26" s="27">
        <f t="shared" si="7"/>
        <v>0.411282976489247</v>
      </c>
      <c r="F26" s="27">
        <f t="shared" si="7"/>
        <v>0.34605017658062254</v>
      </c>
      <c r="G26" s="27">
        <f t="shared" si="7"/>
        <v>0.34075745883981462</v>
      </c>
      <c r="H26" s="27">
        <f t="shared" si="7"/>
        <v>0.38891917565311779</v>
      </c>
      <c r="I26" s="27">
        <f t="shared" si="7"/>
        <v>0.8299657542626806</v>
      </c>
      <c r="J26" s="27">
        <f t="shared" si="7"/>
        <v>3.379751327124362</v>
      </c>
      <c r="K26" s="27">
        <f t="shared" si="7"/>
        <v>1.2576366807102244</v>
      </c>
      <c r="L26" s="27">
        <f t="shared" si="7"/>
        <v>0.59032496498239051</v>
      </c>
      <c r="M26" s="27">
        <f t="shared" si="7"/>
        <v>0.96660395317881065</v>
      </c>
      <c r="N26" s="27">
        <f t="shared" si="7"/>
        <v>0.8089587601889584</v>
      </c>
      <c r="O26" s="27">
        <f t="shared" si="7"/>
        <v>0.98350965877396634</v>
      </c>
      <c r="P26" s="27">
        <f t="shared" si="7"/>
        <v>1.0958772589947126</v>
      </c>
      <c r="Q26" s="27">
        <f t="shared" si="7"/>
        <v>0.97960840474483857</v>
      </c>
      <c r="R26" s="27">
        <f t="shared" si="7"/>
        <v>1.107824555415837</v>
      </c>
      <c r="S26" s="27">
        <f t="shared" si="7"/>
        <v>0.80405239688536978</v>
      </c>
      <c r="T26" s="27">
        <f t="shared" si="7"/>
        <v>1.3335461786738605</v>
      </c>
      <c r="U26" s="27">
        <f t="shared" si="7"/>
        <v>1.5132909087681323</v>
      </c>
      <c r="V26" s="27">
        <f t="shared" si="7"/>
        <v>1.05191923189929</v>
      </c>
      <c r="W26" s="27">
        <f t="shared" si="7"/>
        <v>1.753096836104356</v>
      </c>
      <c r="X26" s="27">
        <f t="shared" si="7"/>
        <v>1.7753692098739864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0.54560983380850903</v>
      </c>
      <c r="D33" s="19">
        <f t="shared" si="9"/>
        <v>0.47230524466712648</v>
      </c>
      <c r="E33" s="19">
        <f t="shared" si="9"/>
        <v>0.411282976489247</v>
      </c>
      <c r="F33" s="19">
        <f t="shared" si="9"/>
        <v>0.34605017658062254</v>
      </c>
      <c r="G33" s="19">
        <f t="shared" si="9"/>
        <v>0.34075745883981462</v>
      </c>
      <c r="H33" s="19">
        <f t="shared" si="9"/>
        <v>0.38891917565311779</v>
      </c>
      <c r="I33" s="19">
        <f t="shared" si="9"/>
        <v>0.8299657542626806</v>
      </c>
      <c r="J33" s="19">
        <f t="shared" si="9"/>
        <v>3.379751327124362</v>
      </c>
      <c r="K33" s="19">
        <f t="shared" si="9"/>
        <v>1.2576366807102244</v>
      </c>
      <c r="L33" s="19">
        <f t="shared" si="9"/>
        <v>0.59032496498239051</v>
      </c>
      <c r="M33" s="19">
        <f t="shared" si="9"/>
        <v>0.96660395317881065</v>
      </c>
      <c r="N33" s="19">
        <f t="shared" si="9"/>
        <v>0.8089587601889584</v>
      </c>
      <c r="O33" s="19">
        <f t="shared" si="9"/>
        <v>0.98350965877396634</v>
      </c>
      <c r="P33" s="19">
        <f t="shared" si="9"/>
        <v>1.0958772589947126</v>
      </c>
      <c r="Q33" s="19">
        <f t="shared" si="9"/>
        <v>0.97960840474483857</v>
      </c>
      <c r="R33" s="19">
        <f t="shared" si="9"/>
        <v>1.107824555415837</v>
      </c>
      <c r="S33" s="19">
        <f t="shared" si="9"/>
        <v>0.80405239688536978</v>
      </c>
      <c r="T33" s="19">
        <f t="shared" si="9"/>
        <v>1.3335461786738605</v>
      </c>
      <c r="U33" s="19">
        <f t="shared" si="9"/>
        <v>1.5132909087681323</v>
      </c>
      <c r="V33" s="19">
        <f t="shared" si="9"/>
        <v>1.05191923189929</v>
      </c>
      <c r="W33" s="19">
        <f t="shared" si="9"/>
        <v>1.753096836104356</v>
      </c>
      <c r="X33" s="19">
        <f t="shared" si="9"/>
        <v>1.7753692098739864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0.54560983380850903</v>
      </c>
      <c r="D40" s="8">
        <v>0.47230524466712648</v>
      </c>
      <c r="E40" s="8">
        <v>0.411282976489247</v>
      </c>
      <c r="F40" s="8">
        <v>0.34605017658062254</v>
      </c>
      <c r="G40" s="8">
        <v>0.34075745883981462</v>
      </c>
      <c r="H40" s="8">
        <v>0.38891917565311779</v>
      </c>
      <c r="I40" s="8">
        <v>0.8299657542626806</v>
      </c>
      <c r="J40" s="8">
        <v>3.379751327124362</v>
      </c>
      <c r="K40" s="8">
        <v>1.2576366807102244</v>
      </c>
      <c r="L40" s="8">
        <v>0.59032496498239051</v>
      </c>
      <c r="M40" s="8">
        <v>0.96660395317881065</v>
      </c>
      <c r="N40" s="8">
        <v>0.8089587601889584</v>
      </c>
      <c r="O40" s="8">
        <v>0.98350965877396634</v>
      </c>
      <c r="P40" s="8">
        <v>1.0958772589947126</v>
      </c>
      <c r="Q40" s="8">
        <v>0.97960840474483857</v>
      </c>
      <c r="R40" s="8">
        <v>1.107824555415837</v>
      </c>
      <c r="S40" s="8">
        <v>0.80405239688536978</v>
      </c>
      <c r="T40" s="8">
        <v>1.3335461786738605</v>
      </c>
      <c r="U40" s="8">
        <v>1.5132909087681323</v>
      </c>
      <c r="V40" s="8">
        <v>1.05191923189929</v>
      </c>
      <c r="W40" s="8">
        <v>1.753096836104356</v>
      </c>
      <c r="X40" s="8">
        <v>1.7753692098739864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0.48577566706572023</v>
      </c>
      <c r="D2" s="21">
        <f t="shared" ref="D2:X2" si="0">SUM(D3,D17,D22,D25,D26,D51,D52)</f>
        <v>0.51042783094921262</v>
      </c>
      <c r="E2" s="21">
        <f t="shared" si="0"/>
        <v>0.55903499157152714</v>
      </c>
      <c r="F2" s="21">
        <f t="shared" si="0"/>
        <v>0.67851317656650467</v>
      </c>
      <c r="G2" s="21">
        <f t="shared" si="0"/>
        <v>0.74653665429855731</v>
      </c>
      <c r="H2" s="21">
        <f t="shared" si="0"/>
        <v>0.74067907316520964</v>
      </c>
      <c r="I2" s="21">
        <f t="shared" si="0"/>
        <v>0.47570794143345085</v>
      </c>
      <c r="J2" s="21">
        <f t="shared" si="0"/>
        <v>0.33087115449757082</v>
      </c>
      <c r="K2" s="21">
        <f t="shared" si="0"/>
        <v>0.22634599345487599</v>
      </c>
      <c r="L2" s="21">
        <f t="shared" si="0"/>
        <v>9.6361530252230196E-2</v>
      </c>
      <c r="M2" s="21">
        <f t="shared" si="0"/>
        <v>8.2719433650246754E-2</v>
      </c>
      <c r="N2" s="21">
        <f t="shared" si="0"/>
        <v>7.5415251756603491E-2</v>
      </c>
      <c r="O2" s="21">
        <f t="shared" si="0"/>
        <v>7.094835278280015E-2</v>
      </c>
      <c r="P2" s="21">
        <f t="shared" si="0"/>
        <v>7.4051688071323604E-2</v>
      </c>
      <c r="Q2" s="21">
        <f t="shared" si="0"/>
        <v>6.8798655597221203E-2</v>
      </c>
      <c r="R2" s="21">
        <f t="shared" si="0"/>
        <v>3.6222858347519989E-2</v>
      </c>
      <c r="S2" s="21">
        <f t="shared" si="0"/>
        <v>3.4096928573676188E-2</v>
      </c>
      <c r="T2" s="21">
        <f t="shared" si="0"/>
        <v>7.1936451711367463E-2</v>
      </c>
      <c r="U2" s="21">
        <f t="shared" si="0"/>
        <v>9.9523861758350693E-2</v>
      </c>
      <c r="V2" s="21">
        <f t="shared" si="0"/>
        <v>8.3527538204541729E-2</v>
      </c>
      <c r="W2" s="21">
        <f t="shared" si="0"/>
        <v>0.18696972371252679</v>
      </c>
      <c r="X2" s="21">
        <f t="shared" si="0"/>
        <v>0.15856876262481134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0.48577566706572023</v>
      </c>
      <c r="D26" s="27">
        <f t="shared" si="7"/>
        <v>0.51042783094921262</v>
      </c>
      <c r="E26" s="27">
        <f t="shared" si="7"/>
        <v>0.55903499157152714</v>
      </c>
      <c r="F26" s="27">
        <f t="shared" si="7"/>
        <v>0.67851317656650467</v>
      </c>
      <c r="G26" s="27">
        <f t="shared" si="7"/>
        <v>0.74653665429855731</v>
      </c>
      <c r="H26" s="27">
        <f t="shared" si="7"/>
        <v>0.74067907316520964</v>
      </c>
      <c r="I26" s="27">
        <f t="shared" si="7"/>
        <v>0.47570794143345085</v>
      </c>
      <c r="J26" s="27">
        <f t="shared" si="7"/>
        <v>0.33087115449757082</v>
      </c>
      <c r="K26" s="27">
        <f t="shared" si="7"/>
        <v>0.22634599345487599</v>
      </c>
      <c r="L26" s="27">
        <f t="shared" si="7"/>
        <v>9.6361530252230196E-2</v>
      </c>
      <c r="M26" s="27">
        <f t="shared" si="7"/>
        <v>8.2719433650246754E-2</v>
      </c>
      <c r="N26" s="27">
        <f t="shared" si="7"/>
        <v>7.5415251756603491E-2</v>
      </c>
      <c r="O26" s="27">
        <f t="shared" si="7"/>
        <v>7.094835278280015E-2</v>
      </c>
      <c r="P26" s="27">
        <f t="shared" si="7"/>
        <v>7.4051688071323604E-2</v>
      </c>
      <c r="Q26" s="27">
        <f t="shared" si="7"/>
        <v>6.8798655597221203E-2</v>
      </c>
      <c r="R26" s="27">
        <f t="shared" si="7"/>
        <v>3.6222858347519989E-2</v>
      </c>
      <c r="S26" s="27">
        <f t="shared" si="7"/>
        <v>3.4096928573676188E-2</v>
      </c>
      <c r="T26" s="27">
        <f t="shared" si="7"/>
        <v>7.1936451711367463E-2</v>
      </c>
      <c r="U26" s="27">
        <f t="shared" si="7"/>
        <v>9.9523861758350693E-2</v>
      </c>
      <c r="V26" s="27">
        <f t="shared" si="7"/>
        <v>8.3527538204541729E-2</v>
      </c>
      <c r="W26" s="27">
        <f t="shared" si="7"/>
        <v>0.18696972371252679</v>
      </c>
      <c r="X26" s="27">
        <f t="shared" si="7"/>
        <v>0.15856876262481134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0.48577566706572023</v>
      </c>
      <c r="D33" s="19">
        <f t="shared" si="9"/>
        <v>0.51042783094921262</v>
      </c>
      <c r="E33" s="19">
        <f t="shared" si="9"/>
        <v>0.55903499157152714</v>
      </c>
      <c r="F33" s="19">
        <f t="shared" si="9"/>
        <v>0.67851317656650467</v>
      </c>
      <c r="G33" s="19">
        <f t="shared" si="9"/>
        <v>0.74653665429855731</v>
      </c>
      <c r="H33" s="19">
        <f t="shared" si="9"/>
        <v>0.74067907316520964</v>
      </c>
      <c r="I33" s="19">
        <f t="shared" si="9"/>
        <v>0.47570794143345085</v>
      </c>
      <c r="J33" s="19">
        <f t="shared" si="9"/>
        <v>0.33087115449757082</v>
      </c>
      <c r="K33" s="19">
        <f t="shared" si="9"/>
        <v>0.22634599345487599</v>
      </c>
      <c r="L33" s="19">
        <f t="shared" si="9"/>
        <v>9.6361530252230196E-2</v>
      </c>
      <c r="M33" s="19">
        <f t="shared" si="9"/>
        <v>8.2719433650246754E-2</v>
      </c>
      <c r="N33" s="19">
        <f t="shared" si="9"/>
        <v>7.5415251756603491E-2</v>
      </c>
      <c r="O33" s="19">
        <f t="shared" si="9"/>
        <v>7.094835278280015E-2</v>
      </c>
      <c r="P33" s="19">
        <f t="shared" si="9"/>
        <v>7.4051688071323604E-2</v>
      </c>
      <c r="Q33" s="19">
        <f t="shared" si="9"/>
        <v>6.8798655597221203E-2</v>
      </c>
      <c r="R33" s="19">
        <f t="shared" si="9"/>
        <v>3.6222858347519989E-2</v>
      </c>
      <c r="S33" s="19">
        <f t="shared" si="9"/>
        <v>3.4096928573676188E-2</v>
      </c>
      <c r="T33" s="19">
        <f t="shared" si="9"/>
        <v>7.1936451711367463E-2</v>
      </c>
      <c r="U33" s="19">
        <f t="shared" si="9"/>
        <v>9.9523861758350693E-2</v>
      </c>
      <c r="V33" s="19">
        <f t="shared" si="9"/>
        <v>8.3527538204541729E-2</v>
      </c>
      <c r="W33" s="19">
        <f t="shared" si="9"/>
        <v>0.18696972371252679</v>
      </c>
      <c r="X33" s="19">
        <f t="shared" si="9"/>
        <v>0.15856876262481134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0.48577566706572023</v>
      </c>
      <c r="D40" s="8">
        <v>0.51042783094921262</v>
      </c>
      <c r="E40" s="8">
        <v>0.55903499157152714</v>
      </c>
      <c r="F40" s="8">
        <v>0.67851317656650467</v>
      </c>
      <c r="G40" s="8">
        <v>0.74653665429855731</v>
      </c>
      <c r="H40" s="8">
        <v>0.74067907316520964</v>
      </c>
      <c r="I40" s="8">
        <v>0.47570794143345085</v>
      </c>
      <c r="J40" s="8">
        <v>0.33087115449757082</v>
      </c>
      <c r="K40" s="8">
        <v>0.22634599345487599</v>
      </c>
      <c r="L40" s="8">
        <v>9.6361530252230196E-2</v>
      </c>
      <c r="M40" s="8">
        <v>8.2719433650246754E-2</v>
      </c>
      <c r="N40" s="8">
        <v>7.5415251756603491E-2</v>
      </c>
      <c r="O40" s="8">
        <v>7.094835278280015E-2</v>
      </c>
      <c r="P40" s="8">
        <v>7.4051688071323604E-2</v>
      </c>
      <c r="Q40" s="8">
        <v>6.8798655597221203E-2</v>
      </c>
      <c r="R40" s="8">
        <v>3.6222858347519989E-2</v>
      </c>
      <c r="S40" s="8">
        <v>3.4096928573676188E-2</v>
      </c>
      <c r="T40" s="8">
        <v>7.1936451711367463E-2</v>
      </c>
      <c r="U40" s="8">
        <v>9.9523861758350693E-2</v>
      </c>
      <c r="V40" s="8">
        <v>8.3527538204541729E-2</v>
      </c>
      <c r="W40" s="8">
        <v>0.18696972371252679</v>
      </c>
      <c r="X40" s="8">
        <v>0.15856876262481134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14040.954166766625</v>
      </c>
      <c r="D2" s="21">
        <f t="shared" ref="D2:X2" si="0">SUM(D3,D17,D22,D25,D26,D51,D52)</f>
        <v>14929.970720539381</v>
      </c>
      <c r="E2" s="21">
        <f t="shared" si="0"/>
        <v>15385.632818643528</v>
      </c>
      <c r="F2" s="21">
        <f t="shared" si="0"/>
        <v>15201.501523724892</v>
      </c>
      <c r="G2" s="21">
        <f t="shared" si="0"/>
        <v>15464.44166351373</v>
      </c>
      <c r="H2" s="21">
        <f t="shared" si="0"/>
        <v>15741.790219007995</v>
      </c>
      <c r="I2" s="21">
        <f t="shared" si="0"/>
        <v>15941.099455100606</v>
      </c>
      <c r="J2" s="21">
        <f t="shared" si="0"/>
        <v>16023.967767360336</v>
      </c>
      <c r="K2" s="21">
        <f t="shared" si="0"/>
        <v>17001.979970197572</v>
      </c>
      <c r="L2" s="21">
        <f t="shared" si="0"/>
        <v>15269.010447852505</v>
      </c>
      <c r="M2" s="21">
        <f t="shared" si="0"/>
        <v>15570.83906282277</v>
      </c>
      <c r="N2" s="21">
        <f t="shared" si="0"/>
        <v>15520.077658866294</v>
      </c>
      <c r="O2" s="21">
        <f t="shared" si="0"/>
        <v>14913.94906267246</v>
      </c>
      <c r="P2" s="21">
        <f t="shared" si="0"/>
        <v>14207.940740525228</v>
      </c>
      <c r="Q2" s="21">
        <f t="shared" si="0"/>
        <v>12790.075478735967</v>
      </c>
      <c r="R2" s="21">
        <f t="shared" si="0"/>
        <v>12829.057495348598</v>
      </c>
      <c r="S2" s="21">
        <f t="shared" si="0"/>
        <v>13650.862050028807</v>
      </c>
      <c r="T2" s="21">
        <f t="shared" si="0"/>
        <v>13768.173594968175</v>
      </c>
      <c r="U2" s="21">
        <f t="shared" si="0"/>
        <v>13665.707029949968</v>
      </c>
      <c r="V2" s="21">
        <f t="shared" si="0"/>
        <v>13214.860718151866</v>
      </c>
      <c r="W2" s="21">
        <f t="shared" si="0"/>
        <v>12064.89237286161</v>
      </c>
      <c r="X2" s="21">
        <f t="shared" si="0"/>
        <v>12275.663620606832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5555.7592694066261</v>
      </c>
      <c r="D3" s="24">
        <f t="shared" si="1"/>
        <v>6091.7882160193822</v>
      </c>
      <c r="E3" s="24">
        <f t="shared" si="1"/>
        <v>6776.9568747635294</v>
      </c>
      <c r="F3" s="24">
        <f t="shared" si="1"/>
        <v>6285.5358571648921</v>
      </c>
      <c r="G3" s="24">
        <f t="shared" si="1"/>
        <v>6384.778420913728</v>
      </c>
      <c r="H3" s="24">
        <f t="shared" si="1"/>
        <v>6494.9987011679978</v>
      </c>
      <c r="I3" s="24">
        <f t="shared" si="1"/>
        <v>6559.1295587006061</v>
      </c>
      <c r="J3" s="24">
        <f t="shared" si="1"/>
        <v>6801.0227287203334</v>
      </c>
      <c r="K3" s="24">
        <f t="shared" si="1"/>
        <v>6575.6595828375685</v>
      </c>
      <c r="L3" s="24">
        <f t="shared" si="1"/>
        <v>6078.0792804125067</v>
      </c>
      <c r="M3" s="24">
        <f t="shared" si="1"/>
        <v>6166.2787574627691</v>
      </c>
      <c r="N3" s="24">
        <f t="shared" si="1"/>
        <v>6222.8756869862927</v>
      </c>
      <c r="O3" s="24">
        <f t="shared" si="1"/>
        <v>5901.505374312459</v>
      </c>
      <c r="P3" s="24">
        <f t="shared" si="1"/>
        <v>5639.0350748452265</v>
      </c>
      <c r="Q3" s="24">
        <f t="shared" si="1"/>
        <v>4489.7452883759715</v>
      </c>
      <c r="R3" s="24">
        <f t="shared" si="1"/>
        <v>4495.2402122685926</v>
      </c>
      <c r="S3" s="24">
        <f t="shared" si="1"/>
        <v>4845.4185528288081</v>
      </c>
      <c r="T3" s="24">
        <f t="shared" si="1"/>
        <v>4786.4833202481777</v>
      </c>
      <c r="U3" s="24">
        <f t="shared" si="1"/>
        <v>4663.7567457899659</v>
      </c>
      <c r="V3" s="24">
        <f t="shared" si="1"/>
        <v>4420.6184830718657</v>
      </c>
      <c r="W3" s="24">
        <f t="shared" si="1"/>
        <v>4292.616365501608</v>
      </c>
      <c r="X3" s="24">
        <f t="shared" si="1"/>
        <v>3883.7890309668346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30.033400320000013</v>
      </c>
      <c r="D4" s="19">
        <f t="shared" si="2"/>
        <v>38.997866160000001</v>
      </c>
      <c r="E4" s="19">
        <f t="shared" si="2"/>
        <v>89.569323359999999</v>
      </c>
      <c r="F4" s="19">
        <f t="shared" si="2"/>
        <v>97.007834879999976</v>
      </c>
      <c r="G4" s="19">
        <f t="shared" si="2"/>
        <v>83.399397840000034</v>
      </c>
      <c r="H4" s="19">
        <f t="shared" si="2"/>
        <v>90.382921199999984</v>
      </c>
      <c r="I4" s="19">
        <f t="shared" si="2"/>
        <v>91.348068239999989</v>
      </c>
      <c r="J4" s="19">
        <f t="shared" si="2"/>
        <v>138.45228408</v>
      </c>
      <c r="K4" s="19">
        <f t="shared" si="2"/>
        <v>142.61222447999995</v>
      </c>
      <c r="L4" s="19">
        <f t="shared" si="2"/>
        <v>57.205566000000005</v>
      </c>
      <c r="M4" s="19">
        <f t="shared" si="2"/>
        <v>48.703826160000006</v>
      </c>
      <c r="N4" s="19">
        <f t="shared" si="2"/>
        <v>41.171320080000008</v>
      </c>
      <c r="O4" s="19">
        <f t="shared" si="2"/>
        <v>38.349099360000004</v>
      </c>
      <c r="P4" s="19">
        <f t="shared" si="2"/>
        <v>21.796521119999994</v>
      </c>
      <c r="Q4" s="19">
        <f t="shared" si="2"/>
        <v>16.666665840000004</v>
      </c>
      <c r="R4" s="19">
        <f t="shared" si="2"/>
        <v>18.986560560000001</v>
      </c>
      <c r="S4" s="19">
        <f t="shared" si="2"/>
        <v>18.048998880000003</v>
      </c>
      <c r="T4" s="19">
        <f t="shared" si="2"/>
        <v>17.60286528</v>
      </c>
      <c r="U4" s="19">
        <f t="shared" si="2"/>
        <v>18.158318640000005</v>
      </c>
      <c r="V4" s="19">
        <f t="shared" si="2"/>
        <v>18.578229120000003</v>
      </c>
      <c r="W4" s="19">
        <f t="shared" si="2"/>
        <v>24.11437248</v>
      </c>
      <c r="X4" s="19">
        <f t="shared" si="2"/>
        <v>5.0665111199999995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30.033400320000013</v>
      </c>
      <c r="D7" s="8">
        <f>TI_EHG_E!D7+NRG_E!D7+FC_E!D7</f>
        <v>38.997866160000001</v>
      </c>
      <c r="E7" s="8">
        <f>TI_EHG_E!E7+NRG_E!E7+FC_E!E7</f>
        <v>89.569323359999999</v>
      </c>
      <c r="F7" s="8">
        <f>TI_EHG_E!F7+NRG_E!F7+FC_E!F7</f>
        <v>97.007834879999976</v>
      </c>
      <c r="G7" s="8">
        <f>TI_EHG_E!G7+NRG_E!G7+FC_E!G7</f>
        <v>83.399397840000034</v>
      </c>
      <c r="H7" s="8">
        <f>TI_EHG_E!H7+NRG_E!H7+FC_E!H7</f>
        <v>90.382921199999984</v>
      </c>
      <c r="I7" s="8">
        <f>TI_EHG_E!I7+NRG_E!I7+FC_E!I7</f>
        <v>91.348068239999989</v>
      </c>
      <c r="J7" s="8">
        <f>TI_EHG_E!J7+NRG_E!J7+FC_E!J7</f>
        <v>138.45228408</v>
      </c>
      <c r="K7" s="8">
        <f>TI_EHG_E!K7+NRG_E!K7+FC_E!K7</f>
        <v>142.61222447999995</v>
      </c>
      <c r="L7" s="8">
        <f>TI_EHG_E!L7+NRG_E!L7+FC_E!L7</f>
        <v>57.205566000000005</v>
      </c>
      <c r="M7" s="8">
        <f>TI_EHG_E!M7+NRG_E!M7+FC_E!M7</f>
        <v>48.703826160000006</v>
      </c>
      <c r="N7" s="8">
        <f>TI_EHG_E!N7+NRG_E!N7+FC_E!N7</f>
        <v>41.171320080000008</v>
      </c>
      <c r="O7" s="8">
        <f>TI_EHG_E!O7+NRG_E!O7+FC_E!O7</f>
        <v>38.349099360000004</v>
      </c>
      <c r="P7" s="8">
        <f>TI_EHG_E!P7+NRG_E!P7+FC_E!P7</f>
        <v>21.796521119999994</v>
      </c>
      <c r="Q7" s="8">
        <f>TI_EHG_E!Q7+NRG_E!Q7+FC_E!Q7</f>
        <v>16.666665840000004</v>
      </c>
      <c r="R7" s="8">
        <f>TI_EHG_E!R7+NRG_E!R7+FC_E!R7</f>
        <v>18.986560560000001</v>
      </c>
      <c r="S7" s="8">
        <f>TI_EHG_E!S7+NRG_E!S7+FC_E!S7</f>
        <v>18.048998880000003</v>
      </c>
      <c r="T7" s="8">
        <f>TI_EHG_E!T7+NRG_E!T7+FC_E!T7</f>
        <v>17.60286528</v>
      </c>
      <c r="U7" s="8">
        <f>TI_EHG_E!U7+NRG_E!U7+FC_E!U7</f>
        <v>18.158318640000005</v>
      </c>
      <c r="V7" s="8">
        <f>TI_EHG_E!V7+NRG_E!V7+FC_E!V7</f>
        <v>18.578229120000003</v>
      </c>
      <c r="W7" s="8">
        <f>TI_EHG_E!W7+NRG_E!W7+FC_E!W7</f>
        <v>24.11437248</v>
      </c>
      <c r="X7" s="8">
        <f>TI_EHG_E!X7+NRG_E!X7+FC_E!X7</f>
        <v>5.0665111199999995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5299.688435486627</v>
      </c>
      <c r="D8" s="19">
        <f t="shared" ref="D8:X8" si="4">SUM(D9:D10)</f>
        <v>5864.4258218593823</v>
      </c>
      <c r="E8" s="19">
        <f t="shared" si="4"/>
        <v>6516.00550980353</v>
      </c>
      <c r="F8" s="19">
        <f t="shared" si="4"/>
        <v>6081.1182283648923</v>
      </c>
      <c r="G8" s="19">
        <f t="shared" si="4"/>
        <v>6202.6616720337279</v>
      </c>
      <c r="H8" s="19">
        <f t="shared" si="4"/>
        <v>6310.2115025279982</v>
      </c>
      <c r="I8" s="19">
        <f t="shared" si="4"/>
        <v>6360.0510104606055</v>
      </c>
      <c r="J8" s="19">
        <f t="shared" si="4"/>
        <v>6570.9810355203335</v>
      </c>
      <c r="K8" s="19">
        <f t="shared" si="4"/>
        <v>6327.5069484375681</v>
      </c>
      <c r="L8" s="19">
        <f t="shared" si="4"/>
        <v>5938.2804748925073</v>
      </c>
      <c r="M8" s="19">
        <f t="shared" si="4"/>
        <v>6034.0574066627687</v>
      </c>
      <c r="N8" s="19">
        <f t="shared" si="4"/>
        <v>6088.8823206662919</v>
      </c>
      <c r="O8" s="19">
        <f t="shared" si="4"/>
        <v>5770.8310608724587</v>
      </c>
      <c r="P8" s="19">
        <f t="shared" si="4"/>
        <v>5521.0809097252268</v>
      </c>
      <c r="Q8" s="19">
        <f t="shared" si="4"/>
        <v>4382.7557692559712</v>
      </c>
      <c r="R8" s="19">
        <f t="shared" si="4"/>
        <v>4402.1855741085928</v>
      </c>
      <c r="S8" s="19">
        <f t="shared" si="4"/>
        <v>4756.7411429088079</v>
      </c>
      <c r="T8" s="19">
        <f t="shared" si="4"/>
        <v>4690.5393895281777</v>
      </c>
      <c r="U8" s="19">
        <f t="shared" si="4"/>
        <v>4567.8081554699656</v>
      </c>
      <c r="V8" s="19">
        <f t="shared" si="4"/>
        <v>4325.8526417918656</v>
      </c>
      <c r="W8" s="19">
        <f t="shared" si="4"/>
        <v>4199.0807800616076</v>
      </c>
      <c r="X8" s="19">
        <f t="shared" si="4"/>
        <v>3804.0647190468344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751.99311264000005</v>
      </c>
      <c r="D9" s="8">
        <f>TI_EHG_E!D9+NRG_E!D9+FC_E!D9</f>
        <v>824.52890256000001</v>
      </c>
      <c r="E9" s="8">
        <f>TI_EHG_E!E9+NRG_E!E9+FC_E!E9</f>
        <v>984.10639535999974</v>
      </c>
      <c r="F9" s="8">
        <f>TI_EHG_E!F9+NRG_E!F9+FC_E!F9</f>
        <v>966.99492383999984</v>
      </c>
      <c r="G9" s="8">
        <f>TI_EHG_E!G9+NRG_E!G9+FC_E!G9</f>
        <v>1002.7243459199998</v>
      </c>
      <c r="H9" s="8">
        <f>TI_EHG_E!H9+NRG_E!H9+FC_E!H9</f>
        <v>1004.7540808799999</v>
      </c>
      <c r="I9" s="8">
        <f>TI_EHG_E!I9+NRG_E!I9+FC_E!I9</f>
        <v>956.85973679999984</v>
      </c>
      <c r="J9" s="8">
        <f>TI_EHG_E!J9+NRG_E!J9+FC_E!J9</f>
        <v>943.01334071999997</v>
      </c>
      <c r="K9" s="8">
        <f>TI_EHG_E!K9+NRG_E!K9+FC_E!K9</f>
        <v>919.32433823999975</v>
      </c>
      <c r="L9" s="8">
        <f>TI_EHG_E!L9+NRG_E!L9+FC_E!L9</f>
        <v>813.50559839999994</v>
      </c>
      <c r="M9" s="8">
        <f>TI_EHG_E!M9+NRG_E!M9+FC_E!M9</f>
        <v>829.07393183999966</v>
      </c>
      <c r="N9" s="8">
        <f>TI_EHG_E!N9+NRG_E!N9+FC_E!N9</f>
        <v>803.23449623999988</v>
      </c>
      <c r="O9" s="8">
        <f>TI_EHG_E!O9+NRG_E!O9+FC_E!O9</f>
        <v>754.80894192000005</v>
      </c>
      <c r="P9" s="8">
        <f>TI_EHG_E!P9+NRG_E!P9+FC_E!P9</f>
        <v>734.8097064000001</v>
      </c>
      <c r="Q9" s="8">
        <f>TI_EHG_E!Q9+NRG_E!Q9+FC_E!Q9</f>
        <v>697.05435359999979</v>
      </c>
      <c r="R9" s="8">
        <f>TI_EHG_E!R9+NRG_E!R9+FC_E!R9</f>
        <v>646.76403000000005</v>
      </c>
      <c r="S9" s="8">
        <f>TI_EHG_E!S9+NRG_E!S9+FC_E!S9</f>
        <v>668.11999584</v>
      </c>
      <c r="T9" s="8">
        <f>TI_EHG_E!T9+NRG_E!T9+FC_E!T9</f>
        <v>714.03959352000004</v>
      </c>
      <c r="U9" s="8">
        <f>TI_EHG_E!U9+NRG_E!U9+FC_E!U9</f>
        <v>739.0497048000002</v>
      </c>
      <c r="V9" s="8">
        <f>TI_EHG_E!V9+NRG_E!V9+FC_E!V9</f>
        <v>586.43985048000002</v>
      </c>
      <c r="W9" s="8">
        <f>TI_EHG_E!W9+NRG_E!W9+FC_E!W9</f>
        <v>521.27529432000006</v>
      </c>
      <c r="X9" s="8">
        <f>TI_EHG_E!X9+NRG_E!X9+FC_E!X9</f>
        <v>512.95092552000006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4547.6953228466273</v>
      </c>
      <c r="D10" s="8">
        <f>TI_EHG_E!D10+NRG_E!D10+FC_E!D10</f>
        <v>5039.8969192993827</v>
      </c>
      <c r="E10" s="8">
        <f>TI_EHG_E!E10+NRG_E!E10+FC_E!E10</f>
        <v>5531.8991144435304</v>
      </c>
      <c r="F10" s="8">
        <f>TI_EHG_E!F10+NRG_E!F10+FC_E!F10</f>
        <v>5114.1233045248928</v>
      </c>
      <c r="G10" s="8">
        <f>TI_EHG_E!G10+NRG_E!G10+FC_E!G10</f>
        <v>5199.937326113728</v>
      </c>
      <c r="H10" s="8">
        <f>TI_EHG_E!H10+NRG_E!H10+FC_E!H10</f>
        <v>5305.4574216479987</v>
      </c>
      <c r="I10" s="8">
        <f>TI_EHG_E!I10+NRG_E!I10+FC_E!I10</f>
        <v>5403.1912736606055</v>
      </c>
      <c r="J10" s="8">
        <f>TI_EHG_E!J10+NRG_E!J10+FC_E!J10</f>
        <v>5627.9676948003334</v>
      </c>
      <c r="K10" s="8">
        <f>TI_EHG_E!K10+NRG_E!K10+FC_E!K10</f>
        <v>5408.1826101975685</v>
      </c>
      <c r="L10" s="8">
        <f>TI_EHG_E!L10+NRG_E!L10+FC_E!L10</f>
        <v>5124.7748764925072</v>
      </c>
      <c r="M10" s="8">
        <f>TI_EHG_E!M10+NRG_E!M10+FC_E!M10</f>
        <v>5204.9834748227695</v>
      </c>
      <c r="N10" s="8">
        <f>TI_EHG_E!N10+NRG_E!N10+FC_E!N10</f>
        <v>5285.6478244262917</v>
      </c>
      <c r="O10" s="8">
        <f>TI_EHG_E!O10+NRG_E!O10+FC_E!O10</f>
        <v>5016.0221189524591</v>
      </c>
      <c r="P10" s="8">
        <f>TI_EHG_E!P10+NRG_E!P10+FC_E!P10</f>
        <v>4786.2712033252265</v>
      </c>
      <c r="Q10" s="8">
        <f>TI_EHG_E!Q10+NRG_E!Q10+FC_E!Q10</f>
        <v>3685.7014156559717</v>
      </c>
      <c r="R10" s="8">
        <f>TI_EHG_E!R10+NRG_E!R10+FC_E!R10</f>
        <v>3755.421544108593</v>
      </c>
      <c r="S10" s="8">
        <f>TI_EHG_E!S10+NRG_E!S10+FC_E!S10</f>
        <v>4088.6211470688081</v>
      </c>
      <c r="T10" s="8">
        <f>TI_EHG_E!T10+NRG_E!T10+FC_E!T10</f>
        <v>3976.4997960081778</v>
      </c>
      <c r="U10" s="8">
        <f>TI_EHG_E!U10+NRG_E!U10+FC_E!U10</f>
        <v>3828.7584506699654</v>
      </c>
      <c r="V10" s="8">
        <f>TI_EHG_E!V10+NRG_E!V10+FC_E!V10</f>
        <v>3739.4127913118659</v>
      </c>
      <c r="W10" s="8">
        <f>TI_EHG_E!W10+NRG_E!W10+FC_E!W10</f>
        <v>3677.8054857416078</v>
      </c>
      <c r="X10" s="8">
        <f>TI_EHG_E!X10+NRG_E!X10+FC_E!X10</f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226.03743359999996</v>
      </c>
      <c r="D11" s="19">
        <f t="shared" ref="D11:X11" si="6">SUM(D12:D16)</f>
        <v>188.36452800000001</v>
      </c>
      <c r="E11" s="19">
        <f t="shared" si="6"/>
        <v>171.38204160000001</v>
      </c>
      <c r="F11" s="19">
        <f t="shared" si="6"/>
        <v>107.40979392000001</v>
      </c>
      <c r="G11" s="19">
        <f t="shared" si="6"/>
        <v>98.717351039999997</v>
      </c>
      <c r="H11" s="19">
        <f t="shared" si="6"/>
        <v>94.404277439999959</v>
      </c>
      <c r="I11" s="19">
        <f t="shared" si="6"/>
        <v>107.73048000000001</v>
      </c>
      <c r="J11" s="19">
        <f t="shared" si="6"/>
        <v>91.589409119999999</v>
      </c>
      <c r="K11" s="19">
        <f t="shared" si="6"/>
        <v>105.54040992</v>
      </c>
      <c r="L11" s="19">
        <f t="shared" si="6"/>
        <v>82.593239519999983</v>
      </c>
      <c r="M11" s="19">
        <f t="shared" si="6"/>
        <v>83.517524639999991</v>
      </c>
      <c r="N11" s="19">
        <f t="shared" si="6"/>
        <v>92.822046240000034</v>
      </c>
      <c r="O11" s="19">
        <f t="shared" si="6"/>
        <v>92.325214080000023</v>
      </c>
      <c r="P11" s="19">
        <f t="shared" si="6"/>
        <v>96.157643999999948</v>
      </c>
      <c r="Q11" s="19">
        <f t="shared" si="6"/>
        <v>90.32285327999999</v>
      </c>
      <c r="R11" s="19">
        <f t="shared" si="6"/>
        <v>74.068077599999981</v>
      </c>
      <c r="S11" s="19">
        <f t="shared" si="6"/>
        <v>70.628411040000017</v>
      </c>
      <c r="T11" s="19">
        <f t="shared" si="6"/>
        <v>78.341065440000008</v>
      </c>
      <c r="U11" s="19">
        <f t="shared" si="6"/>
        <v>77.790271680000018</v>
      </c>
      <c r="V11" s="19">
        <f t="shared" si="6"/>
        <v>76.18761216</v>
      </c>
      <c r="W11" s="19">
        <f t="shared" si="6"/>
        <v>69.421212959999991</v>
      </c>
      <c r="X11" s="19">
        <f t="shared" si="6"/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226.03743359999996</v>
      </c>
      <c r="D13" s="8">
        <f>TI_EHG_E!D13+NRG_E!D13+FC_E!D13</f>
        <v>188.36452800000001</v>
      </c>
      <c r="E13" s="8">
        <f>TI_EHG_E!E13+NRG_E!E13+FC_E!E13</f>
        <v>171.38204160000001</v>
      </c>
      <c r="F13" s="8">
        <f>TI_EHG_E!F13+NRG_E!F13+FC_E!F13</f>
        <v>107.40979392000001</v>
      </c>
      <c r="G13" s="8">
        <f>TI_EHG_E!G13+NRG_E!G13+FC_E!G13</f>
        <v>98.717351039999997</v>
      </c>
      <c r="H13" s="8">
        <f>TI_EHG_E!H13+NRG_E!H13+FC_E!H13</f>
        <v>94.404277439999959</v>
      </c>
      <c r="I13" s="8">
        <f>TI_EHG_E!I13+NRG_E!I13+FC_E!I13</f>
        <v>107.73048000000001</v>
      </c>
      <c r="J13" s="8">
        <f>TI_EHG_E!J13+NRG_E!J13+FC_E!J13</f>
        <v>91.589409119999999</v>
      </c>
      <c r="K13" s="8">
        <f>TI_EHG_E!K13+NRG_E!K13+FC_E!K13</f>
        <v>105.54040992</v>
      </c>
      <c r="L13" s="8">
        <f>TI_EHG_E!L13+NRG_E!L13+FC_E!L13</f>
        <v>82.593239519999983</v>
      </c>
      <c r="M13" s="8">
        <f>TI_EHG_E!M13+NRG_E!M13+FC_E!M13</f>
        <v>83.517524639999991</v>
      </c>
      <c r="N13" s="8">
        <f>TI_EHG_E!N13+NRG_E!N13+FC_E!N13</f>
        <v>92.822046240000034</v>
      </c>
      <c r="O13" s="8">
        <f>TI_EHG_E!O13+NRG_E!O13+FC_E!O13</f>
        <v>92.325214080000023</v>
      </c>
      <c r="P13" s="8">
        <f>TI_EHG_E!P13+NRG_E!P13+FC_E!P13</f>
        <v>96.157643999999948</v>
      </c>
      <c r="Q13" s="8">
        <f>TI_EHG_E!Q13+NRG_E!Q13+FC_E!Q13</f>
        <v>90.32285327999999</v>
      </c>
      <c r="R13" s="8">
        <f>TI_EHG_E!R13+NRG_E!R13+FC_E!R13</f>
        <v>74.068077599999981</v>
      </c>
      <c r="S13" s="8">
        <f>TI_EHG_E!S13+NRG_E!S13+FC_E!S13</f>
        <v>70.628411040000017</v>
      </c>
      <c r="T13" s="8">
        <f>TI_EHG_E!T13+NRG_E!T13+FC_E!T13</f>
        <v>78.341065440000008</v>
      </c>
      <c r="U13" s="8">
        <f>TI_EHG_E!U13+NRG_E!U13+FC_E!U13</f>
        <v>77.790271680000018</v>
      </c>
      <c r="V13" s="8">
        <f>TI_EHG_E!V13+NRG_E!V13+FC_E!V13</f>
        <v>76.18761216</v>
      </c>
      <c r="W13" s="8">
        <f>TI_EHG_E!W13+NRG_E!W13+FC_E!W13</f>
        <v>69.421212959999991</v>
      </c>
      <c r="X13" s="8">
        <f>TI_EHG_E!X13+NRG_E!X13+FC_E!X13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6835.9565901600008</v>
      </c>
      <c r="D26" s="27">
        <f t="shared" ref="D26:X26" si="12">SUM(D27,D33)</f>
        <v>7124.821738919999</v>
      </c>
      <c r="E26" s="27">
        <f t="shared" si="12"/>
        <v>6911.4296854799995</v>
      </c>
      <c r="F26" s="27">
        <f t="shared" si="12"/>
        <v>7040.9402769599992</v>
      </c>
      <c r="G26" s="27">
        <f t="shared" si="12"/>
        <v>7157.1002309999994</v>
      </c>
      <c r="H26" s="27">
        <f t="shared" si="12"/>
        <v>7297.2375422399982</v>
      </c>
      <c r="I26" s="27">
        <f t="shared" si="12"/>
        <v>7457.0352408000008</v>
      </c>
      <c r="J26" s="27">
        <f t="shared" si="12"/>
        <v>7319.1938486400022</v>
      </c>
      <c r="K26" s="27">
        <f t="shared" si="12"/>
        <v>8533.976808960002</v>
      </c>
      <c r="L26" s="27">
        <f t="shared" si="12"/>
        <v>7355.0167970399989</v>
      </c>
      <c r="M26" s="27">
        <f t="shared" si="12"/>
        <v>7453.6111029599988</v>
      </c>
      <c r="N26" s="27">
        <f t="shared" si="12"/>
        <v>7434.529683480001</v>
      </c>
      <c r="O26" s="27">
        <f t="shared" si="12"/>
        <v>7216.0719771600006</v>
      </c>
      <c r="P26" s="27">
        <f t="shared" si="12"/>
        <v>6802.5299644800007</v>
      </c>
      <c r="Q26" s="27">
        <f t="shared" si="12"/>
        <v>6644.7547347599966</v>
      </c>
      <c r="R26" s="27">
        <f t="shared" si="12"/>
        <v>6561.266872680003</v>
      </c>
      <c r="S26" s="27">
        <f t="shared" si="12"/>
        <v>6921.300247199998</v>
      </c>
      <c r="T26" s="27">
        <f t="shared" si="12"/>
        <v>6971.5201910399983</v>
      </c>
      <c r="U26" s="27">
        <f t="shared" si="12"/>
        <v>6968.5882149600011</v>
      </c>
      <c r="V26" s="27">
        <f t="shared" si="12"/>
        <v>6708.3044338800009</v>
      </c>
      <c r="W26" s="27">
        <f t="shared" si="12"/>
        <v>5714.6588470800016</v>
      </c>
      <c r="X26" s="27">
        <f t="shared" si="12"/>
        <v>6257.1353482799987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6835.9565901600008</v>
      </c>
      <c r="D33" s="19">
        <f t="shared" ref="D33:X33" si="16">SUM(D34:D50)</f>
        <v>7124.821738919999</v>
      </c>
      <c r="E33" s="19">
        <f t="shared" si="16"/>
        <v>6911.4296854799995</v>
      </c>
      <c r="F33" s="19">
        <f t="shared" si="16"/>
        <v>7040.9402769599992</v>
      </c>
      <c r="G33" s="19">
        <f t="shared" si="16"/>
        <v>7157.1002309999994</v>
      </c>
      <c r="H33" s="19">
        <f t="shared" si="16"/>
        <v>7297.2375422399982</v>
      </c>
      <c r="I33" s="19">
        <f t="shared" si="16"/>
        <v>7457.0352408000008</v>
      </c>
      <c r="J33" s="19">
        <f t="shared" si="16"/>
        <v>7319.1938486400022</v>
      </c>
      <c r="K33" s="19">
        <f t="shared" si="16"/>
        <v>8533.976808960002</v>
      </c>
      <c r="L33" s="19">
        <f t="shared" si="16"/>
        <v>7355.0167970399989</v>
      </c>
      <c r="M33" s="19">
        <f t="shared" si="16"/>
        <v>7453.6111029599988</v>
      </c>
      <c r="N33" s="19">
        <f t="shared" si="16"/>
        <v>7434.529683480001</v>
      </c>
      <c r="O33" s="19">
        <f t="shared" si="16"/>
        <v>7216.0719771600006</v>
      </c>
      <c r="P33" s="19">
        <f t="shared" si="16"/>
        <v>6802.5299644800007</v>
      </c>
      <c r="Q33" s="19">
        <f t="shared" si="16"/>
        <v>6644.7547347599966</v>
      </c>
      <c r="R33" s="19">
        <f t="shared" si="16"/>
        <v>6561.266872680003</v>
      </c>
      <c r="S33" s="19">
        <f t="shared" si="16"/>
        <v>6921.300247199998</v>
      </c>
      <c r="T33" s="19">
        <f t="shared" si="16"/>
        <v>6971.5201910399983</v>
      </c>
      <c r="U33" s="19">
        <f t="shared" si="16"/>
        <v>6968.5882149600011</v>
      </c>
      <c r="V33" s="19">
        <f t="shared" si="16"/>
        <v>6708.3044338800009</v>
      </c>
      <c r="W33" s="19">
        <f t="shared" si="16"/>
        <v>5714.6588470800016</v>
      </c>
      <c r="X33" s="19">
        <f t="shared" si="16"/>
        <v>6257.1353482799987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274.58601048000003</v>
      </c>
      <c r="D36" s="8">
        <f>TI_EHG_E!D36+NRG_E!D36+FC_E!D36</f>
        <v>262.64738951999999</v>
      </c>
      <c r="E36" s="8">
        <f>TI_EHG_E!E36+NRG_E!E36+FC_E!E36</f>
        <v>250.70899572000002</v>
      </c>
      <c r="F36" s="8">
        <f>TI_EHG_E!F36+NRG_E!F36+FC_E!F36</f>
        <v>262.64738951999999</v>
      </c>
      <c r="G36" s="8">
        <f>TI_EHG_E!G36+NRG_E!G36+FC_E!G36</f>
        <v>244.73991240000004</v>
      </c>
      <c r="H36" s="8">
        <f>TI_EHG_E!H36+NRG_E!H36+FC_E!H36</f>
        <v>265.63249908</v>
      </c>
      <c r="I36" s="8">
        <f>TI_EHG_E!I36+NRG_E!I36+FC_E!I36</f>
        <v>247.72456763999998</v>
      </c>
      <c r="J36" s="8">
        <f>TI_EHG_E!J36+NRG_E!J36+FC_E!J36</f>
        <v>241.17781644000007</v>
      </c>
      <c r="K36" s="8">
        <f>TI_EHG_E!K36+NRG_E!K36+FC_E!K36</f>
        <v>244.08387432000001</v>
      </c>
      <c r="L36" s="8">
        <f>TI_EHG_E!L36+NRG_E!L36+FC_E!L36</f>
        <v>229.55517503999999</v>
      </c>
      <c r="M36" s="8">
        <f>TI_EHG_E!M36+NRG_E!M36+FC_E!M36</f>
        <v>244.08364716</v>
      </c>
      <c r="N36" s="8">
        <f>TI_EHG_E!N36+NRG_E!N36+FC_E!N36</f>
        <v>229.55449356</v>
      </c>
      <c r="O36" s="8">
        <f>TI_EHG_E!O36+NRG_E!O36+FC_E!O36</f>
        <v>241.17781644000002</v>
      </c>
      <c r="P36" s="8">
        <f>TI_EHG_E!P36+NRG_E!P36+FC_E!P36</f>
        <v>220.83745571999998</v>
      </c>
      <c r="Q36" s="8">
        <f>TI_EHG_E!Q36+NRG_E!Q36+FC_E!Q36</f>
        <v>212.12019071999998</v>
      </c>
      <c r="R36" s="8">
        <f>TI_EHG_E!R36+NRG_E!R36+FC_E!R36</f>
        <v>232.46100576000003</v>
      </c>
      <c r="S36" s="8">
        <f>TI_EHG_E!S36+NRG_E!S36+FC_E!S36</f>
        <v>226.64911716000006</v>
      </c>
      <c r="T36" s="8">
        <f>TI_EHG_E!T36+NRG_E!T36+FC_E!T36</f>
        <v>245.06565984000002</v>
      </c>
      <c r="U36" s="8">
        <f>TI_EHG_E!U36+NRG_E!U36+FC_E!U36</f>
        <v>260.09979012000002</v>
      </c>
      <c r="V36" s="8">
        <f>TI_EHG_E!V36+NRG_E!V36+FC_E!V36</f>
        <v>261.99112428000001</v>
      </c>
      <c r="W36" s="8">
        <f>TI_EHG_E!W36+NRG_E!W36+FC_E!W36</f>
        <v>230.14760832000002</v>
      </c>
      <c r="X36" s="8">
        <f>TI_EHG_E!X36+NRG_E!X36+FC_E!X36</f>
        <v>232.31267028000005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2477.4820963200009</v>
      </c>
      <c r="D37" s="8">
        <f>TI_EHG_E!D37+NRG_E!D37+FC_E!D37</f>
        <v>2455.9921386000001</v>
      </c>
      <c r="E37" s="8">
        <f>TI_EHG_E!E37+NRG_E!E37+FC_E!E37</f>
        <v>2354.6823022800004</v>
      </c>
      <c r="F37" s="8">
        <f>TI_EHG_E!F37+NRG_E!F37+FC_E!F37</f>
        <v>2299.4224822799997</v>
      </c>
      <c r="G37" s="8">
        <f>TI_EHG_E!G37+NRG_E!G37+FC_E!G37</f>
        <v>2044.6133400000001</v>
      </c>
      <c r="H37" s="8">
        <f>TI_EHG_E!H37+NRG_E!H37+FC_E!H37</f>
        <v>2010.84347772</v>
      </c>
      <c r="I37" s="8">
        <f>TI_EHG_E!I37+NRG_E!I37+FC_E!I37</f>
        <v>1944.8353108800002</v>
      </c>
      <c r="J37" s="8">
        <f>TI_EHG_E!J37+NRG_E!J37+FC_E!J37</f>
        <v>1881.0203227200002</v>
      </c>
      <c r="K37" s="8">
        <f>TI_EHG_E!K37+NRG_E!K37+FC_E!K37</f>
        <v>1966.1067241200001</v>
      </c>
      <c r="L37" s="8">
        <f>TI_EHG_E!L37+NRG_E!L37+FC_E!L37</f>
        <v>1795.9336718399998</v>
      </c>
      <c r="M37" s="8">
        <f>TI_EHG_E!M37+NRG_E!M37+FC_E!M37</f>
        <v>1753.3903463999998</v>
      </c>
      <c r="N37" s="8">
        <f>TI_EHG_E!N37+NRG_E!N37+FC_E!N37</f>
        <v>1701.7307722800001</v>
      </c>
      <c r="O37" s="8">
        <f>TI_EHG_E!O37+NRG_E!O37+FC_E!O37</f>
        <v>1537.6353022800001</v>
      </c>
      <c r="P37" s="8">
        <f>TI_EHG_E!P37+NRG_E!P37+FC_E!P37</f>
        <v>1400.8890772799998</v>
      </c>
      <c r="Q37" s="8">
        <f>TI_EHG_E!Q37+NRG_E!Q37+FC_E!Q37</f>
        <v>1312.76376</v>
      </c>
      <c r="R37" s="8">
        <f>TI_EHG_E!R37+NRG_E!R37+FC_E!R37</f>
        <v>1282.3758486000002</v>
      </c>
      <c r="S37" s="8">
        <f>TI_EHG_E!S37+NRG_E!S37+FC_E!S37</f>
        <v>1270.2204345599998</v>
      </c>
      <c r="T37" s="8">
        <f>TI_EHG_E!T37+NRG_E!T37+FC_E!T37</f>
        <v>1241.4673656000002</v>
      </c>
      <c r="U37" s="8">
        <f>TI_EHG_E!U37+NRG_E!U37+FC_E!U37</f>
        <v>1250.0095607999999</v>
      </c>
      <c r="V37" s="8">
        <f>TI_EHG_E!V37+NRG_E!V37+FC_E!V37</f>
        <v>1197.7300288799997</v>
      </c>
      <c r="W37" s="8">
        <f>TI_EHG_E!W37+NRG_E!W37+FC_E!W37</f>
        <v>947.9855800800002</v>
      </c>
      <c r="X37" s="8">
        <f>TI_EHG_E!X37+NRG_E!X37+FC_E!X37</f>
        <v>1075.2505671600002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3.1011119999999992</v>
      </c>
      <c r="D38" s="8">
        <f>TI_EHG_E!D38+NRG_E!D38+FC_E!D38</f>
        <v>3.1011119999999983</v>
      </c>
      <c r="E38" s="8">
        <f>TI_EHG_E!E38+NRG_E!E38+FC_E!E38</f>
        <v>3.1011119999999979</v>
      </c>
      <c r="F38" s="8">
        <f>TI_EHG_E!F38+NRG_E!F38+FC_E!F38</f>
        <v>3.1011119999999988</v>
      </c>
      <c r="G38" s="8">
        <f>TI_EHG_E!G38+NRG_E!G38+FC_E!G38</f>
        <v>3.1011119999999988</v>
      </c>
      <c r="H38" s="8">
        <f>TI_EHG_E!H38+NRG_E!H38+FC_E!H38</f>
        <v>3.1011119999999983</v>
      </c>
      <c r="I38" s="8">
        <f>TI_EHG_E!I38+NRG_E!I38+FC_E!I38</f>
        <v>3.1011119999999992</v>
      </c>
      <c r="J38" s="8">
        <f>TI_EHG_E!J38+NRG_E!J38+FC_E!J38</f>
        <v>3.1011119999999988</v>
      </c>
      <c r="K38" s="8">
        <f>TI_EHG_E!K38+NRG_E!K38+FC_E!K38</f>
        <v>3.1011120000000001</v>
      </c>
      <c r="L38" s="8">
        <f>TI_EHG_E!L38+NRG_E!L38+FC_E!L38</f>
        <v>3.1011119999999996</v>
      </c>
      <c r="M38" s="8">
        <f>TI_EHG_E!M38+NRG_E!M38+FC_E!M38</f>
        <v>3.101111999999997</v>
      </c>
      <c r="N38" s="8">
        <f>TI_EHG_E!N38+NRG_E!N38+FC_E!N38</f>
        <v>3.1011119999999988</v>
      </c>
      <c r="O38" s="8">
        <f>TI_EHG_E!O38+NRG_E!O38+FC_E!O38</f>
        <v>3.1011119999999996</v>
      </c>
      <c r="P38" s="8">
        <f>TI_EHG_E!P38+NRG_E!P38+FC_E!P38</f>
        <v>3.0098880000000001</v>
      </c>
      <c r="Q38" s="8">
        <f>TI_EHG_E!Q38+NRG_E!Q38+FC_E!Q38</f>
        <v>3.009888000000001</v>
      </c>
      <c r="R38" s="8">
        <f>TI_EHG_E!R38+NRG_E!R38+FC_E!R38</f>
        <v>3.0098880000000001</v>
      </c>
      <c r="S38" s="8">
        <f>TI_EHG_E!S38+NRG_E!S38+FC_E!S38</f>
        <v>3.009888000000001</v>
      </c>
      <c r="T38" s="8">
        <f>TI_EHG_E!T38+NRG_E!T38+FC_E!T38</f>
        <v>1.1196359999999992</v>
      </c>
      <c r="U38" s="8">
        <f>TI_EHG_E!U38+NRG_E!U38+FC_E!U38</f>
        <v>1.4177519999999995</v>
      </c>
      <c r="V38" s="8">
        <f>TI_EHG_E!V38+NRG_E!V38+FC_E!V38</f>
        <v>1.4386680000000001</v>
      </c>
      <c r="W38" s="8">
        <f>TI_EHG_E!W38+NRG_E!W38+FC_E!W38</f>
        <v>1.3124159999999996</v>
      </c>
      <c r="X38" s="8">
        <f>TI_EHG_E!X38+NRG_E!X38+FC_E!X38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0</v>
      </c>
      <c r="T40" s="8">
        <f>TI_EHG_E!T40+NRG_E!T40+FC_E!T40</f>
        <v>0</v>
      </c>
      <c r="U40" s="8">
        <f>TI_EHG_E!U40+NRG_E!U40+FC_E!U40</f>
        <v>0</v>
      </c>
      <c r="V40" s="8">
        <f>TI_EHG_E!V40+NRG_E!V40+FC_E!V40</f>
        <v>0</v>
      </c>
      <c r="W40" s="8">
        <f>TI_EHG_E!W40+NRG_E!W40+FC_E!W40</f>
        <v>0</v>
      </c>
      <c r="X40" s="8">
        <f>TI_EHG_E!X40+NRG_E!X40+FC_E!X40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9.4476600000000026</v>
      </c>
      <c r="E41" s="8">
        <f>TI_EHG_E!E41+NRG_E!E41+FC_E!E41</f>
        <v>6.2983537199999997</v>
      </c>
      <c r="F41" s="8">
        <f>TI_EHG_E!F41+NRG_E!F41+FC_E!F41</f>
        <v>6.2983537199999997</v>
      </c>
      <c r="G41" s="8">
        <f>TI_EHG_E!G41+NRG_E!G41+FC_E!G41</f>
        <v>3.1493062799999985</v>
      </c>
      <c r="H41" s="8">
        <f>TI_EHG_E!H41+NRG_E!H41+FC_E!H41</f>
        <v>3.1493062799999985</v>
      </c>
      <c r="I41" s="8">
        <f>TI_EHG_E!I41+NRG_E!I41+FC_E!I41</f>
        <v>3.1493062799999985</v>
      </c>
      <c r="J41" s="8">
        <f>TI_EHG_E!J41+NRG_E!J41+FC_E!J41</f>
        <v>3.1493062799999985</v>
      </c>
      <c r="K41" s="8">
        <f>TI_EHG_E!K41+NRG_E!K41+FC_E!K41</f>
        <v>3.1493062799999985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0.34166880000000016</v>
      </c>
      <c r="U41" s="8">
        <f>TI_EHG_E!U41+NRG_E!U41+FC_E!U41</f>
        <v>0.25469856000000002</v>
      </c>
      <c r="V41" s="8">
        <f>TI_EHG_E!V41+NRG_E!V41+FC_E!V41</f>
        <v>0.23916816000000005</v>
      </c>
      <c r="W41" s="8">
        <f>TI_EHG_E!W41+NRG_E!W41+FC_E!W41</f>
        <v>0.20500128000000004</v>
      </c>
      <c r="X41" s="8">
        <f>TI_EHG_E!X41+NRG_E!X41+FC_E!X41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13.04728272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3670.6170664800002</v>
      </c>
      <c r="D43" s="8">
        <f>TI_EHG_E!D43+NRG_E!D43+FC_E!D43</f>
        <v>4043.414166479999</v>
      </c>
      <c r="E43" s="8">
        <f>TI_EHG_E!E43+NRG_E!E43+FC_E!E43</f>
        <v>4040.2279850399991</v>
      </c>
      <c r="F43" s="8">
        <f>TI_EHG_E!F43+NRG_E!F43+FC_E!F43</f>
        <v>4193.17056288</v>
      </c>
      <c r="G43" s="8">
        <f>TI_EHG_E!G43+NRG_E!G43+FC_E!G43</f>
        <v>4559.5950332399998</v>
      </c>
      <c r="H43" s="8">
        <f>TI_EHG_E!H43+NRG_E!H43+FC_E!H43</f>
        <v>4702.9785332399988</v>
      </c>
      <c r="I43" s="8">
        <f>TI_EHG_E!I43+NRG_E!I43+FC_E!I43</f>
        <v>4892.8228221600002</v>
      </c>
      <c r="J43" s="8">
        <f>TI_EHG_E!J43+NRG_E!J43+FC_E!J43</f>
        <v>4968.582928920001</v>
      </c>
      <c r="K43" s="8">
        <f>TI_EHG_E!K43+NRG_E!K43+FC_E!K43</f>
        <v>6101.8242246000009</v>
      </c>
      <c r="L43" s="8">
        <f>TI_EHG_E!L43+NRG_E!L43+FC_E!L43</f>
        <v>5123.25918</v>
      </c>
      <c r="M43" s="8">
        <f>TI_EHG_E!M43+NRG_E!M43+FC_E!M43</f>
        <v>5325.2847975599998</v>
      </c>
      <c r="N43" s="8">
        <f>TI_EHG_E!N43+NRG_E!N43+FC_E!N43</f>
        <v>5385.2615154000005</v>
      </c>
      <c r="O43" s="8">
        <f>TI_EHG_E!O43+NRG_E!O43+FC_E!O43</f>
        <v>5334.755577840001</v>
      </c>
      <c r="P43" s="8">
        <f>TI_EHG_E!P43+NRG_E!P43+FC_E!P43</f>
        <v>5009.7375946800012</v>
      </c>
      <c r="Q43" s="8">
        <f>TI_EHG_E!Q43+NRG_E!Q43+FC_E!Q43</f>
        <v>4943.0977455599968</v>
      </c>
      <c r="R43" s="8">
        <f>TI_EHG_E!R43+NRG_E!R43+FC_E!R43</f>
        <v>4933.7435394000022</v>
      </c>
      <c r="S43" s="8">
        <f>TI_EHG_E!S43+NRG_E!S43+FC_E!S43</f>
        <v>5318.8470784799983</v>
      </c>
      <c r="T43" s="8">
        <f>TI_EHG_E!T43+NRG_E!T43+FC_E!T43</f>
        <v>5370.2082485999981</v>
      </c>
      <c r="U43" s="8">
        <f>TI_EHG_E!U43+NRG_E!U43+FC_E!U43</f>
        <v>5332.0669038000015</v>
      </c>
      <c r="V43" s="8">
        <f>TI_EHG_E!V43+NRG_E!V43+FC_E!V43</f>
        <v>5130.8234265600013</v>
      </c>
      <c r="W43" s="8">
        <f>TI_EHG_E!W43+NRG_E!W43+FC_E!W43</f>
        <v>4401.8107614000019</v>
      </c>
      <c r="X43" s="8">
        <f>TI_EHG_E!X43+NRG_E!X43+FC_E!X43</f>
        <v>4799.8470920399986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397.12302216</v>
      </c>
      <c r="D44" s="8">
        <f>TI_EHG_E!D44+NRG_E!D44+FC_E!D44</f>
        <v>350.21927232000002</v>
      </c>
      <c r="E44" s="8">
        <f>TI_EHG_E!E44+NRG_E!E44+FC_E!E44</f>
        <v>256.41093672</v>
      </c>
      <c r="F44" s="8">
        <f>TI_EHG_E!F44+NRG_E!F44+FC_E!F44</f>
        <v>190.74412656000001</v>
      </c>
      <c r="G44" s="8">
        <f>TI_EHG_E!G44+NRG_E!G44+FC_E!G44</f>
        <v>171.98273808000002</v>
      </c>
      <c r="H44" s="8">
        <f>TI_EHG_E!H44+NRG_E!H44+FC_E!H44</f>
        <v>162.60120792000004</v>
      </c>
      <c r="I44" s="8">
        <f>TI_EHG_E!I44+NRG_E!I44+FC_E!I44</f>
        <v>162.60204384000005</v>
      </c>
      <c r="J44" s="8">
        <f>TI_EHG_E!J44+NRG_E!J44+FC_E!J44</f>
        <v>60.555995280000005</v>
      </c>
      <c r="K44" s="8">
        <f>TI_EHG_E!K44+NRG_E!K44+FC_E!K44</f>
        <v>54.10520064</v>
      </c>
      <c r="L44" s="8">
        <f>TI_EHG_E!L44+NRG_E!L44+FC_E!L44</f>
        <v>63.751160160000012</v>
      </c>
      <c r="M44" s="8">
        <f>TI_EHG_E!M44+NRG_E!M44+FC_E!M44</f>
        <v>28.673727839999994</v>
      </c>
      <c r="N44" s="8">
        <f>TI_EHG_E!N44+NRG_E!N44+FC_E!N44</f>
        <v>25.458222240000005</v>
      </c>
      <c r="O44" s="8">
        <f>TI_EHG_E!O44+NRG_E!O44+FC_E!O44</f>
        <v>25.444011600000003</v>
      </c>
      <c r="P44" s="8">
        <f>TI_EHG_E!P44+NRG_E!P44+FC_E!P44</f>
        <v>28.621900800000009</v>
      </c>
      <c r="Q44" s="8">
        <f>TI_EHG_E!Q44+NRG_E!Q44+FC_E!Q44</f>
        <v>28.611312480000002</v>
      </c>
      <c r="R44" s="8">
        <f>TI_EHG_E!R44+NRG_E!R44+FC_E!R44</f>
        <v>9.5303239200000007</v>
      </c>
      <c r="S44" s="8">
        <f>TI_EHG_E!S44+NRG_E!S44+FC_E!S44</f>
        <v>3.1764960000000002</v>
      </c>
      <c r="T44" s="8">
        <f>TI_EHG_E!T44+NRG_E!T44+FC_E!T44</f>
        <v>0.67012920000000009</v>
      </c>
      <c r="U44" s="8">
        <f>TI_EHG_E!U44+NRG_E!U44+FC_E!U44</f>
        <v>0.65118168000000021</v>
      </c>
      <c r="V44" s="8">
        <f>TI_EHG_E!V44+NRG_E!V44+FC_E!V44</f>
        <v>0</v>
      </c>
      <c r="W44" s="8">
        <f>TI_EHG_E!W44+NRG_E!W44+FC_E!W44</f>
        <v>0</v>
      </c>
      <c r="X44" s="8">
        <f>TI_EHG_E!X44+NRG_E!X44+FC_E!X44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85.556250000000006</v>
      </c>
      <c r="G48" s="8">
        <f>TI_EHG_E!G48+NRG_E!G48+FC_E!G48</f>
        <v>129.91878900000003</v>
      </c>
      <c r="H48" s="8">
        <f>TI_EHG_E!H48+NRG_E!H48+FC_E!H48</f>
        <v>148.93140599999998</v>
      </c>
      <c r="I48" s="8">
        <f>TI_EHG_E!I48+NRG_E!I48+FC_E!I48</f>
        <v>202.80007799999998</v>
      </c>
      <c r="J48" s="8">
        <f>TI_EHG_E!J48+NRG_E!J48+FC_E!J48</f>
        <v>161.60636699999998</v>
      </c>
      <c r="K48" s="8">
        <f>TI_EHG_E!K48+NRG_E!K48+FC_E!K48</f>
        <v>161.60636699999995</v>
      </c>
      <c r="L48" s="8">
        <f>TI_EHG_E!L48+NRG_E!L48+FC_E!L48</f>
        <v>139.41649800000002</v>
      </c>
      <c r="M48" s="8">
        <f>TI_EHG_E!M48+NRG_E!M48+FC_E!M48</f>
        <v>99.077472</v>
      </c>
      <c r="N48" s="8">
        <f>TI_EHG_E!N48+NRG_E!N48+FC_E!N48</f>
        <v>89.423568000000017</v>
      </c>
      <c r="O48" s="8">
        <f>TI_EHG_E!O48+NRG_E!O48+FC_E!O48</f>
        <v>73.958157</v>
      </c>
      <c r="P48" s="8">
        <f>TI_EHG_E!P48+NRG_E!P48+FC_E!P48</f>
        <v>139.43404799999999</v>
      </c>
      <c r="Q48" s="8">
        <f>TI_EHG_E!Q48+NRG_E!Q48+FC_E!Q48</f>
        <v>145.15183800000003</v>
      </c>
      <c r="R48" s="8">
        <f>TI_EHG_E!R48+NRG_E!R48+FC_E!R48</f>
        <v>100.14626699999999</v>
      </c>
      <c r="S48" s="8">
        <f>TI_EHG_E!S48+NRG_E!S48+FC_E!S48</f>
        <v>99.397232999999972</v>
      </c>
      <c r="T48" s="8">
        <f>TI_EHG_E!T48+NRG_E!T48+FC_E!T48</f>
        <v>112.64748299999999</v>
      </c>
      <c r="U48" s="8">
        <f>TI_EHG_E!U48+NRG_E!U48+FC_E!U48</f>
        <v>124.08832800000003</v>
      </c>
      <c r="V48" s="8">
        <f>TI_EHG_E!V48+NRG_E!V48+FC_E!V48</f>
        <v>116.08201800000001</v>
      </c>
      <c r="W48" s="8">
        <f>TI_EHG_E!W48+NRG_E!W48+FC_E!W48</f>
        <v>133.19748000000001</v>
      </c>
      <c r="X48" s="8">
        <f>TI_EHG_E!X48+NRG_E!X48+FC_E!X48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1647.2362500000002</v>
      </c>
      <c r="D51" s="27">
        <f>TI_EHG_E!D51+NRG_E!D51+FC_E!D51</f>
        <v>1712.2168800000002</v>
      </c>
      <c r="E51" s="27">
        <f>TI_EHG_E!E51+NRG_E!E51+FC_E!E51</f>
        <v>1696.8174299999998</v>
      </c>
      <c r="F51" s="27">
        <f>TI_EHG_E!F51+NRG_E!F51+FC_E!F51</f>
        <v>1841.4207900000001</v>
      </c>
      <c r="G51" s="27">
        <f>TI_EHG_E!G51+NRG_E!G51+FC_E!G51</f>
        <v>1868.9378400000005</v>
      </c>
      <c r="H51" s="27">
        <f>TI_EHG_E!H51+NRG_E!H51+FC_E!H51</f>
        <v>1885.3470900000002</v>
      </c>
      <c r="I51" s="27">
        <f>TI_EHG_E!I51+NRG_E!I51+FC_E!I51</f>
        <v>1846.5707699999998</v>
      </c>
      <c r="J51" s="27">
        <f>TI_EHG_E!J51+NRG_E!J51+FC_E!J51</f>
        <v>1839.4011900000003</v>
      </c>
      <c r="K51" s="27">
        <f>TI_EHG_E!K51+NRG_E!K51+FC_E!K51</f>
        <v>1836.57375</v>
      </c>
      <c r="L51" s="27">
        <f>TI_EHG_E!L51+NRG_E!L51+FC_E!L51</f>
        <v>1739.53197</v>
      </c>
      <c r="M51" s="27">
        <f>TI_EHG_E!M51+NRG_E!M51+FC_E!M51</f>
        <v>1839.5526600000003</v>
      </c>
      <c r="N51" s="27">
        <f>TI_EHG_E!N51+NRG_E!N51+FC_E!N51</f>
        <v>1719.3864600000002</v>
      </c>
      <c r="O51" s="27">
        <f>TI_EHG_E!O51+NRG_E!O51+FC_E!O51</f>
        <v>1656.3749399999997</v>
      </c>
      <c r="P51" s="27">
        <f>TI_EHG_E!P51+NRG_E!P51+FC_E!P51</f>
        <v>1613.50893</v>
      </c>
      <c r="Q51" s="27">
        <f>TI_EHG_E!Q51+NRG_E!Q51+FC_E!Q51</f>
        <v>1458.8075699999999</v>
      </c>
      <c r="R51" s="27">
        <f>TI_EHG_E!R51+NRG_E!R51+FC_E!R51</f>
        <v>1547.4680100000003</v>
      </c>
      <c r="S51" s="27">
        <f>TI_EHG_E!S51+NRG_E!S51+FC_E!S51</f>
        <v>1642.1872500000002</v>
      </c>
      <c r="T51" s="27">
        <f>TI_EHG_E!T51+NRG_E!T51+FC_E!T51</f>
        <v>1722.20743728</v>
      </c>
      <c r="U51" s="27">
        <f>TI_EHG_E!U51+NRG_E!U51+FC_E!U51</f>
        <v>1688.8460688</v>
      </c>
      <c r="V51" s="27">
        <f>TI_EHG_E!V51+NRG_E!V51+FC_E!V51</f>
        <v>1714.5374003999998</v>
      </c>
      <c r="W51" s="27">
        <f>TI_EHG_E!W51+NRG_E!W51+FC_E!W51</f>
        <v>1715.1701410800003</v>
      </c>
      <c r="X51" s="27">
        <f>TI_EHG_E!X51+NRG_E!X51+FC_E!X51</f>
        <v>1807.0463901599999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2.0020571999999999</v>
      </c>
      <c r="D52" s="27">
        <f t="shared" ref="D52:X52" si="18">SUM(D53:D54)</f>
        <v>1.1438856000000004</v>
      </c>
      <c r="E52" s="27">
        <f t="shared" si="18"/>
        <v>0.42882839999999994</v>
      </c>
      <c r="F52" s="27">
        <f t="shared" si="18"/>
        <v>33.6045996</v>
      </c>
      <c r="G52" s="27">
        <f t="shared" si="18"/>
        <v>53.625171600000016</v>
      </c>
      <c r="H52" s="27">
        <f t="shared" si="18"/>
        <v>64.206885599999993</v>
      </c>
      <c r="I52" s="27">
        <f t="shared" si="18"/>
        <v>78.363885599999989</v>
      </c>
      <c r="J52" s="27">
        <f t="shared" si="18"/>
        <v>64.350000000000009</v>
      </c>
      <c r="K52" s="27">
        <f t="shared" si="18"/>
        <v>55.769828400000002</v>
      </c>
      <c r="L52" s="27">
        <f t="shared" si="18"/>
        <v>96.382400400000009</v>
      </c>
      <c r="M52" s="27">
        <f t="shared" si="18"/>
        <v>111.39654239999999</v>
      </c>
      <c r="N52" s="27">
        <f t="shared" si="18"/>
        <v>143.28582839999999</v>
      </c>
      <c r="O52" s="27">
        <f t="shared" si="18"/>
        <v>139.99677120000001</v>
      </c>
      <c r="P52" s="27">
        <f t="shared" si="18"/>
        <v>152.86677119999999</v>
      </c>
      <c r="Q52" s="27">
        <f t="shared" si="18"/>
        <v>196.76788560000003</v>
      </c>
      <c r="R52" s="27">
        <f t="shared" si="18"/>
        <v>225.08240039999998</v>
      </c>
      <c r="S52" s="27">
        <f t="shared" si="18"/>
        <v>241.95600000000002</v>
      </c>
      <c r="T52" s="27">
        <f t="shared" si="18"/>
        <v>287.96264639999998</v>
      </c>
      <c r="U52" s="27">
        <f t="shared" si="18"/>
        <v>344.5160004</v>
      </c>
      <c r="V52" s="27">
        <f t="shared" si="18"/>
        <v>371.4004008</v>
      </c>
      <c r="W52" s="27">
        <f t="shared" si="18"/>
        <v>342.44701920000006</v>
      </c>
      <c r="X52" s="27">
        <f t="shared" si="18"/>
        <v>327.69285119999995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2.0020571999999999</v>
      </c>
      <c r="D53" s="8">
        <f>TI_EHG_E!D53+NRG_E!D53+FC_E!D53</f>
        <v>1.1438856000000004</v>
      </c>
      <c r="E53" s="8">
        <f>TI_EHG_E!E53+NRG_E!E53+FC_E!E53</f>
        <v>0.42882839999999994</v>
      </c>
      <c r="F53" s="8">
        <f>TI_EHG_E!F53+NRG_E!F53+FC_E!F53</f>
        <v>33.6045996</v>
      </c>
      <c r="G53" s="8">
        <f>TI_EHG_E!G53+NRG_E!G53+FC_E!G53</f>
        <v>53.625171600000016</v>
      </c>
      <c r="H53" s="8">
        <f>TI_EHG_E!H53+NRG_E!H53+FC_E!H53</f>
        <v>64.206885599999993</v>
      </c>
      <c r="I53" s="8">
        <f>TI_EHG_E!I53+NRG_E!I53+FC_E!I53</f>
        <v>78.363885599999989</v>
      </c>
      <c r="J53" s="8">
        <f>TI_EHG_E!J53+NRG_E!J53+FC_E!J53</f>
        <v>64.350000000000009</v>
      </c>
      <c r="K53" s="8">
        <f>TI_EHG_E!K53+NRG_E!K53+FC_E!K53</f>
        <v>55.769828400000002</v>
      </c>
      <c r="L53" s="8">
        <f>TI_EHG_E!L53+NRG_E!L53+FC_E!L53</f>
        <v>96.382400400000009</v>
      </c>
      <c r="M53" s="8">
        <f>TI_EHG_E!M53+NRG_E!M53+FC_E!M53</f>
        <v>111.39654239999999</v>
      </c>
      <c r="N53" s="8">
        <f>TI_EHG_E!N53+NRG_E!N53+FC_E!N53</f>
        <v>143.28582839999999</v>
      </c>
      <c r="O53" s="8">
        <f>TI_EHG_E!O53+NRG_E!O53+FC_E!O53</f>
        <v>139.99677120000001</v>
      </c>
      <c r="P53" s="8">
        <f>TI_EHG_E!P53+NRG_E!P53+FC_E!P53</f>
        <v>152.86677119999999</v>
      </c>
      <c r="Q53" s="8">
        <f>TI_EHG_E!Q53+NRG_E!Q53+FC_E!Q53</f>
        <v>196.76788560000003</v>
      </c>
      <c r="R53" s="8">
        <f>TI_EHG_E!R53+NRG_E!R53+FC_E!R53</f>
        <v>225.08240039999998</v>
      </c>
      <c r="S53" s="8">
        <f>TI_EHG_E!S53+NRG_E!S53+FC_E!S53</f>
        <v>241.95600000000002</v>
      </c>
      <c r="T53" s="8">
        <f>TI_EHG_E!T53+NRG_E!T53+FC_E!T53</f>
        <v>287.96264639999998</v>
      </c>
      <c r="U53" s="8">
        <f>TI_EHG_E!U53+NRG_E!U53+FC_E!U53</f>
        <v>344.5160004</v>
      </c>
      <c r="V53" s="8">
        <f>TI_EHG_E!V53+NRG_E!V53+FC_E!V53</f>
        <v>371.4004008</v>
      </c>
      <c r="W53" s="8">
        <f>TI_EHG_E!W53+NRG_E!W53+FC_E!W53</f>
        <v>342.44701920000006</v>
      </c>
      <c r="X53" s="8">
        <f>TI_EHG_E!X53+NRG_E!X53+FC_E!X53</f>
        <v>327.69285119999995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2645.3384395199996</v>
      </c>
      <c r="D61" s="49">
        <f t="shared" si="19"/>
        <v>3041.4416457599987</v>
      </c>
      <c r="E61" s="49">
        <f t="shared" si="19"/>
        <v>2546.5855312799999</v>
      </c>
      <c r="F61" s="49">
        <f t="shared" si="19"/>
        <v>2833.5997519200005</v>
      </c>
      <c r="G61" s="49">
        <f t="shared" si="19"/>
        <v>2804.7629080800002</v>
      </c>
      <c r="H61" s="49">
        <f t="shared" si="19"/>
        <v>3311.7785114399994</v>
      </c>
      <c r="I61" s="49">
        <f t="shared" si="19"/>
        <v>2930.6719497600002</v>
      </c>
      <c r="J61" s="49">
        <f t="shared" si="19"/>
        <v>3239.3782425600002</v>
      </c>
      <c r="K61" s="49">
        <f t="shared" si="19"/>
        <v>3393.2093104800001</v>
      </c>
      <c r="L61" s="49">
        <f t="shared" si="19"/>
        <v>3165.2202765600014</v>
      </c>
      <c r="M61" s="49">
        <f t="shared" si="19"/>
        <v>3305.7042242399989</v>
      </c>
      <c r="N61" s="49">
        <f t="shared" si="19"/>
        <v>3284.7304903199997</v>
      </c>
      <c r="O61" s="49">
        <f t="shared" si="19"/>
        <v>3212.6447952000012</v>
      </c>
      <c r="P61" s="49">
        <f t="shared" si="19"/>
        <v>3366.87663312</v>
      </c>
      <c r="Q61" s="49">
        <f t="shared" si="19"/>
        <v>2954.4230973600011</v>
      </c>
      <c r="R61" s="49">
        <f t="shared" si="19"/>
        <v>3203.8000970399994</v>
      </c>
      <c r="S61" s="49">
        <f t="shared" si="19"/>
        <v>3174.7563568800001</v>
      </c>
      <c r="T61" s="49">
        <f t="shared" si="19"/>
        <v>3084.0155740799996</v>
      </c>
      <c r="U61" s="49">
        <f t="shared" si="19"/>
        <v>2913.8717887200014</v>
      </c>
      <c r="V61" s="49">
        <f t="shared" si="19"/>
        <v>2903.7872412000006</v>
      </c>
      <c r="W61" s="49">
        <f t="shared" si="19"/>
        <v>2900.6460727200015</v>
      </c>
      <c r="X61" s="49">
        <f t="shared" si="19"/>
        <v>3198.9092335199994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2637.0392831999998</v>
      </c>
      <c r="D62" s="52">
        <f>TI_EHG_E!D62+NRG_E!D62+FC_E!D62</f>
        <v>3031.5043583999986</v>
      </c>
      <c r="E62" s="52">
        <f>TI_EHG_E!E62+NRG_E!E62+FC_E!E62</f>
        <v>2535.1195967999997</v>
      </c>
      <c r="F62" s="52">
        <f>TI_EHG_E!F62+NRG_E!F62+FC_E!F62</f>
        <v>2820.4956864000005</v>
      </c>
      <c r="G62" s="52">
        <f>TI_EHG_E!G62+NRG_E!G62+FC_E!G62</f>
        <v>2789.5839552000002</v>
      </c>
      <c r="H62" s="52">
        <f>TI_EHG_E!H62+NRG_E!H62+FC_E!H62</f>
        <v>3296.2720895999996</v>
      </c>
      <c r="I62" s="52">
        <f>TI_EHG_E!I62+NRG_E!I62+FC_E!I62</f>
        <v>2898.3354623999999</v>
      </c>
      <c r="J62" s="52">
        <f>TI_EHG_E!J62+NRG_E!J62+FC_E!J62</f>
        <v>3171.0567167999998</v>
      </c>
      <c r="K62" s="52">
        <f>TI_EHG_E!K62+NRG_E!K62+FC_E!K62</f>
        <v>3288.2088960000001</v>
      </c>
      <c r="L62" s="52">
        <f>TI_EHG_E!L62+NRG_E!L62+FC_E!L62</f>
        <v>3022.7678208000011</v>
      </c>
      <c r="M62" s="52">
        <f>TI_EHG_E!M62+NRG_E!M62+FC_E!M62</f>
        <v>3100.6084031999994</v>
      </c>
      <c r="N62" s="52">
        <f>TI_EHG_E!N62+NRG_E!N62+FC_E!N62</f>
        <v>3093.4403135999996</v>
      </c>
      <c r="O62" s="52">
        <f>TI_EHG_E!O62+NRG_E!O62+FC_E!O62</f>
        <v>2971.807776000001</v>
      </c>
      <c r="P62" s="52">
        <f>TI_EHG_E!P62+NRG_E!P62+FC_E!P62</f>
        <v>3107.5519104</v>
      </c>
      <c r="Q62" s="52">
        <f>TI_EHG_E!Q62+NRG_E!Q62+FC_E!Q62</f>
        <v>2751.8400000000011</v>
      </c>
      <c r="R62" s="52">
        <f>TI_EHG_E!R62+NRG_E!R62+FC_E!R62</f>
        <v>3046.0635071999995</v>
      </c>
      <c r="S62" s="52">
        <f>TI_EHG_E!S62+NRG_E!S62+FC_E!S62</f>
        <v>3049.0875072000003</v>
      </c>
      <c r="T62" s="52">
        <f>TI_EHG_E!T62+NRG_E!T62+FC_E!T62</f>
        <v>2947.8290687999997</v>
      </c>
      <c r="U62" s="52">
        <f>TI_EHG_E!U62+NRG_E!U62+FC_E!U62</f>
        <v>2635.4740608000011</v>
      </c>
      <c r="V62" s="52">
        <f>TI_EHG_E!V62+NRG_E!V62+FC_E!V62</f>
        <v>2567.7763776000002</v>
      </c>
      <c r="W62" s="52">
        <f>TI_EHG_E!W62+NRG_E!W62+FC_E!W62</f>
        <v>2557.7870976000013</v>
      </c>
      <c r="X62" s="52">
        <f>TI_EHG_E!X62+NRG_E!X62+FC_E!X62</f>
        <v>2832.069139199999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8.2991563199999998</v>
      </c>
      <c r="D64" s="52">
        <f>TI_EHG_E!D64+NRG_E!D64+FC_E!D64</f>
        <v>9.9372873600000009</v>
      </c>
      <c r="E64" s="52">
        <f>TI_EHG_E!E64+NRG_E!E64+FC_E!E64</f>
        <v>11.465934480000001</v>
      </c>
      <c r="F64" s="52">
        <f>TI_EHG_E!F64+NRG_E!F64+FC_E!F64</f>
        <v>13.104065519999999</v>
      </c>
      <c r="G64" s="52">
        <f>TI_EHG_E!G64+NRG_E!G64+FC_E!G64</f>
        <v>15.178952880000002</v>
      </c>
      <c r="H64" s="52">
        <f>TI_EHG_E!H64+NRG_E!H64+FC_E!H64</f>
        <v>15.506421840000003</v>
      </c>
      <c r="I64" s="52">
        <f>TI_EHG_E!I64+NRG_E!I64+FC_E!I64</f>
        <v>19.273887360000003</v>
      </c>
      <c r="J64" s="52">
        <f>TI_EHG_E!J64+NRG_E!J64+FC_E!J64</f>
        <v>27.245574719999997</v>
      </c>
      <c r="K64" s="52">
        <f>TI_EHG_E!K64+NRG_E!K64+FC_E!K64</f>
        <v>32.104734480000005</v>
      </c>
      <c r="L64" s="52">
        <f>TI_EHG_E!L64+NRG_E!L64+FC_E!L64</f>
        <v>51.160047120000002</v>
      </c>
      <c r="M64" s="52">
        <f>TI_EHG_E!M64+NRG_E!M64+FC_E!M64</f>
        <v>69.505778160000006</v>
      </c>
      <c r="N64" s="52">
        <f>TI_EHG_E!N64+NRG_E!N64+FC_E!N64</f>
        <v>82.227534480000003</v>
      </c>
      <c r="O64" s="52">
        <f>TI_EHG_E!O64+NRG_E!O64+FC_E!O64</f>
        <v>87.196374719999994</v>
      </c>
      <c r="P64" s="52">
        <f>TI_EHG_E!P64+NRG_E!P64+FC_E!P64</f>
        <v>79.388618399999999</v>
      </c>
      <c r="Q64" s="52">
        <f>TI_EHG_E!Q64+NRG_E!Q64+FC_E!Q64</f>
        <v>70.433934480000005</v>
      </c>
      <c r="R64" s="52">
        <f>TI_EHG_E!R64+NRG_E!R64+FC_E!R64</f>
        <v>67.813396560000001</v>
      </c>
      <c r="S64" s="52">
        <f>TI_EHG_E!S64+NRG_E!S64+FC_E!S64</f>
        <v>69.014378160000007</v>
      </c>
      <c r="T64" s="52">
        <f>TI_EHG_E!T64+NRG_E!T64+FC_E!T64</f>
        <v>58.775371199999995</v>
      </c>
      <c r="U64" s="52">
        <f>TI_EHG_E!U64+NRG_E!U64+FC_E!U64</f>
        <v>55.592081999999991</v>
      </c>
      <c r="V64" s="52">
        <f>TI_EHG_E!V64+NRG_E!V64+FC_E!V64</f>
        <v>50.760637199999998</v>
      </c>
      <c r="W64" s="52">
        <f>TI_EHG_E!W64+NRG_E!W64+FC_E!W64</f>
        <v>61.629225840000004</v>
      </c>
      <c r="X64" s="52">
        <f>TI_EHG_E!X64+NRG_E!X64+FC_E!X64</f>
        <v>57.017141999999986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1.8881510399999999</v>
      </c>
      <c r="K67" s="52">
        <f>TI_EHG_E!K67+NRG_E!K67+FC_E!K67</f>
        <v>7.582679999999999</v>
      </c>
      <c r="L67" s="52">
        <f>TI_EHG_E!L67+NRG_E!L67+FC_E!L67</f>
        <v>7.6917686400000003</v>
      </c>
      <c r="M67" s="52">
        <f>TI_EHG_E!M67+NRG_E!M67+FC_E!M67</f>
        <v>12.801602880000001</v>
      </c>
      <c r="N67" s="52">
        <f>TI_EHG_E!N67+NRG_E!N67+FC_E!N67</f>
        <v>15.011922240000002</v>
      </c>
      <c r="O67" s="52">
        <f>TI_EHG_E!O67+NRG_E!O67+FC_E!O67</f>
        <v>17.789604480000005</v>
      </c>
      <c r="P67" s="52">
        <f>TI_EHG_E!P67+NRG_E!P67+FC_E!P67</f>
        <v>22.513550399999996</v>
      </c>
      <c r="Q67" s="52">
        <f>TI_EHG_E!Q67+NRG_E!Q67+FC_E!Q67</f>
        <v>22.496473440000003</v>
      </c>
      <c r="R67" s="52">
        <f>TI_EHG_E!R67+NRG_E!R67+FC_E!R67</f>
        <v>19.322452800000001</v>
      </c>
      <c r="S67" s="52">
        <f>TI_EHG_E!S67+NRG_E!S67+FC_E!S67</f>
        <v>12.8816352</v>
      </c>
      <c r="T67" s="52">
        <f>TI_EHG_E!T67+NRG_E!T67+FC_E!T67</f>
        <v>12.5286264</v>
      </c>
      <c r="U67" s="52">
        <f>TI_EHG_E!U67+NRG_E!U67+FC_E!U67</f>
        <v>23.107930560000003</v>
      </c>
      <c r="V67" s="52">
        <f>TI_EHG_E!V67+NRG_E!V67+FC_E!V67</f>
        <v>12.56125104</v>
      </c>
      <c r="W67" s="52">
        <f>TI_EHG_E!W67+NRG_E!W67+FC_E!W67</f>
        <v>23.839945920000002</v>
      </c>
      <c r="X67" s="52">
        <f>TI_EHG_E!X67+NRG_E!X67+FC_E!X67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0.67135391999999994</v>
      </c>
      <c r="Q68" s="52">
        <f>TI_EHG_E!Q68+NRG_E!Q68+FC_E!Q68</f>
        <v>2.5393694399999998</v>
      </c>
      <c r="R68" s="52">
        <f>TI_EHG_E!R68+NRG_E!R68+FC_E!R68</f>
        <v>2.6752204800000001</v>
      </c>
      <c r="S68" s="52">
        <f>TI_EHG_E!S68+NRG_E!S68+FC_E!S68</f>
        <v>1.97251632</v>
      </c>
      <c r="T68" s="52">
        <f>TI_EHG_E!T68+NRG_E!T68+FC_E!T68</f>
        <v>3.16994256</v>
      </c>
      <c r="U68" s="52">
        <f>TI_EHG_E!U68+NRG_E!U68+FC_E!U68</f>
        <v>4.11452784</v>
      </c>
      <c r="V68" s="52">
        <f>TI_EHG_E!V68+NRG_E!V68+FC_E!V68</f>
        <v>3.4217640000000005</v>
      </c>
      <c r="W68" s="52">
        <f>TI_EHG_E!W68+NRG_E!W68+FC_E!W68</f>
        <v>4.699222559999999</v>
      </c>
      <c r="X68" s="52">
        <f>TI_EHG_E!X68+NRG_E!X68+FC_E!X68</f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13.0626</v>
      </c>
      <c r="J69" s="52">
        <f>TI_EHG_E!J69+NRG_E!J69+FC_E!J69</f>
        <v>39.18780000000001</v>
      </c>
      <c r="K69" s="52">
        <f>TI_EHG_E!K69+NRG_E!K69+FC_E!K69</f>
        <v>65.313000000000002</v>
      </c>
      <c r="L69" s="52">
        <f>TI_EHG_E!L69+NRG_E!L69+FC_E!L69</f>
        <v>83.600640000000027</v>
      </c>
      <c r="M69" s="52">
        <f>TI_EHG_E!M69+NRG_E!M69+FC_E!M69</f>
        <v>122.78844000000002</v>
      </c>
      <c r="N69" s="52">
        <f>TI_EHG_E!N69+NRG_E!N69+FC_E!N69</f>
        <v>94.050719999999998</v>
      </c>
      <c r="O69" s="52">
        <f>TI_EHG_E!O69+NRG_E!O69+FC_E!O69</f>
        <v>135.85104000000001</v>
      </c>
      <c r="P69" s="52">
        <f>TI_EHG_E!P69+NRG_E!P69+FC_E!P69</f>
        <v>156.75120000000001</v>
      </c>
      <c r="Q69" s="52">
        <f>TI_EHG_E!Q69+NRG_E!Q69+FC_E!Q69</f>
        <v>107.11332</v>
      </c>
      <c r="R69" s="52">
        <f>TI_EHG_E!R69+NRG_E!R69+FC_E!R69</f>
        <v>67.925519999999992</v>
      </c>
      <c r="S69" s="52">
        <f>TI_EHG_E!S69+NRG_E!S69+FC_E!S69</f>
        <v>41.800319999999999</v>
      </c>
      <c r="T69" s="52">
        <f>TI_EHG_E!T69+NRG_E!T69+FC_E!T69</f>
        <v>61.712565120000008</v>
      </c>
      <c r="U69" s="52">
        <f>TI_EHG_E!U69+NRG_E!U69+FC_E!U69</f>
        <v>195.58318752000002</v>
      </c>
      <c r="V69" s="52">
        <f>TI_EHG_E!V69+NRG_E!V69+FC_E!V69</f>
        <v>269.26721135999998</v>
      </c>
      <c r="W69" s="52">
        <f>TI_EHG_E!W69+NRG_E!W69+FC_E!W69</f>
        <v>252.69058079999999</v>
      </c>
      <c r="X69" s="52">
        <f>TI_EHG_E!X69+NRG_E!X69+FC_E!X69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5514.7204140882786</v>
      </c>
      <c r="D2" s="21">
        <f t="shared" ref="D2:X2" si="0">SUM(D3,D17,D22,D25,D26,D51,D52)</f>
        <v>6129.3178826736939</v>
      </c>
      <c r="E2" s="21">
        <f t="shared" si="0"/>
        <v>6695.3071293531602</v>
      </c>
      <c r="F2" s="21">
        <f t="shared" si="0"/>
        <v>6329.3035896316042</v>
      </c>
      <c r="G2" s="21">
        <f t="shared" si="0"/>
        <v>6406.227522953729</v>
      </c>
      <c r="H2" s="21">
        <f t="shared" si="0"/>
        <v>6528.9905222879988</v>
      </c>
      <c r="I2" s="21">
        <f t="shared" si="0"/>
        <v>6584.6618481806054</v>
      </c>
      <c r="J2" s="21">
        <f t="shared" si="0"/>
        <v>6820.3130598003327</v>
      </c>
      <c r="K2" s="21">
        <f t="shared" si="0"/>
        <v>6596.3791466775683</v>
      </c>
      <c r="L2" s="21">
        <f t="shared" si="0"/>
        <v>6273.1294772525071</v>
      </c>
      <c r="M2" s="21">
        <f t="shared" si="0"/>
        <v>6354.1671474423501</v>
      </c>
      <c r="N2" s="21">
        <f t="shared" si="0"/>
        <v>6415.5411240992007</v>
      </c>
      <c r="O2" s="21">
        <f t="shared" si="0"/>
        <v>6121.7083642243806</v>
      </c>
      <c r="P2" s="21">
        <f t="shared" si="0"/>
        <v>5842.0548993878892</v>
      </c>
      <c r="Q2" s="21">
        <f t="shared" si="0"/>
        <v>4621.489929146197</v>
      </c>
      <c r="R2" s="21">
        <f t="shared" si="0"/>
        <v>4631.5993867625903</v>
      </c>
      <c r="S2" s="21">
        <f t="shared" si="0"/>
        <v>4998.361492675208</v>
      </c>
      <c r="T2" s="21">
        <f t="shared" si="0"/>
        <v>4991.1562833681783</v>
      </c>
      <c r="U2" s="21">
        <f t="shared" si="0"/>
        <v>4858.9043313899656</v>
      </c>
      <c r="V2" s="21">
        <f t="shared" si="0"/>
        <v>4644.9978143918652</v>
      </c>
      <c r="W2" s="21">
        <f t="shared" si="0"/>
        <v>4598.4536593016073</v>
      </c>
      <c r="X2" s="21">
        <f t="shared" si="0"/>
        <v>4265.6124007668341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5162.3228318082784</v>
      </c>
      <c r="D3" s="24">
        <f t="shared" ref="D3:X3" si="2">SUM(D4,D8,D11)</f>
        <v>5722.8937705536937</v>
      </c>
      <c r="E3" s="24">
        <f t="shared" si="2"/>
        <v>6342.5048725131601</v>
      </c>
      <c r="F3" s="24">
        <f t="shared" si="2"/>
        <v>5928.2319362716044</v>
      </c>
      <c r="G3" s="24">
        <f t="shared" si="2"/>
        <v>6063.6661551537281</v>
      </c>
      <c r="H3" s="24">
        <f t="shared" si="2"/>
        <v>6165.3246012479985</v>
      </c>
      <c r="I3" s="24">
        <f t="shared" si="2"/>
        <v>6230.581310540605</v>
      </c>
      <c r="J3" s="24">
        <f t="shared" si="2"/>
        <v>6461.2992628803331</v>
      </c>
      <c r="K3" s="24">
        <f t="shared" si="2"/>
        <v>6241.7202989175685</v>
      </c>
      <c r="L3" s="24">
        <f t="shared" si="2"/>
        <v>5841.4305146525066</v>
      </c>
      <c r="M3" s="24">
        <f t="shared" si="2"/>
        <v>5960.6636160423504</v>
      </c>
      <c r="N3" s="24">
        <f t="shared" si="2"/>
        <v>5995.1338415792006</v>
      </c>
      <c r="O3" s="24">
        <f t="shared" si="2"/>
        <v>5684.4065409043806</v>
      </c>
      <c r="P3" s="24">
        <f t="shared" si="2"/>
        <v>5434.7973177878894</v>
      </c>
      <c r="Q3" s="24">
        <f t="shared" si="2"/>
        <v>4295.3879492661972</v>
      </c>
      <c r="R3" s="24">
        <f t="shared" si="2"/>
        <v>4328.2658765225897</v>
      </c>
      <c r="S3" s="24">
        <f t="shared" si="2"/>
        <v>4691.8252445952076</v>
      </c>
      <c r="T3" s="24">
        <f t="shared" si="2"/>
        <v>4623.405480488178</v>
      </c>
      <c r="U3" s="24">
        <f t="shared" si="2"/>
        <v>4490.5178390699657</v>
      </c>
      <c r="V3" s="24">
        <f t="shared" si="2"/>
        <v>4252.1648535518652</v>
      </c>
      <c r="W3" s="24">
        <f t="shared" si="2"/>
        <v>4171.6649793416072</v>
      </c>
      <c r="X3" s="24">
        <f t="shared" si="2"/>
        <v>3791.3797117668341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5.2126113600000012</v>
      </c>
      <c r="M4" s="19">
        <f t="shared" si="4"/>
        <v>10.424882160000001</v>
      </c>
      <c r="N4" s="19">
        <f t="shared" si="4"/>
        <v>5.2126113600000012</v>
      </c>
      <c r="O4" s="19">
        <f t="shared" si="4"/>
        <v>7.0948864799999996</v>
      </c>
      <c r="P4" s="19">
        <f t="shared" si="4"/>
        <v>11.89167408</v>
      </c>
      <c r="Q4" s="19">
        <f t="shared" si="4"/>
        <v>9.5132030400000023</v>
      </c>
      <c r="R4" s="19">
        <f t="shared" si="4"/>
        <v>11.89167408</v>
      </c>
      <c r="S4" s="19">
        <f t="shared" si="4"/>
        <v>12.892239360000001</v>
      </c>
      <c r="T4" s="19">
        <f t="shared" si="4"/>
        <v>11.363124959999999</v>
      </c>
      <c r="U4" s="19">
        <f t="shared" si="4"/>
        <v>12.107248560000002</v>
      </c>
      <c r="V4" s="19">
        <f t="shared" si="4"/>
        <v>10.662933600000001</v>
      </c>
      <c r="W4" s="19">
        <f t="shared" si="4"/>
        <v>11.02120272</v>
      </c>
      <c r="X4" s="19">
        <f t="shared" si="4"/>
        <v>4.0867199999999985E-2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5.2126113600000012</v>
      </c>
      <c r="M7" s="8">
        <f>TI_EHG_E_E!M7+TI_EHG_CHP_E!M7+TI_EHG_H_E!M7</f>
        <v>10.424882160000001</v>
      </c>
      <c r="N7" s="8">
        <f>TI_EHG_E_E!N7+TI_EHG_CHP_E!N7+TI_EHG_H_E!N7</f>
        <v>5.2126113600000012</v>
      </c>
      <c r="O7" s="8">
        <f>TI_EHG_E_E!O7+TI_EHG_CHP_E!O7+TI_EHG_H_E!O7</f>
        <v>7.0948864799999996</v>
      </c>
      <c r="P7" s="8">
        <f>TI_EHG_E_E!P7+TI_EHG_CHP_E!P7+TI_EHG_H_E!P7</f>
        <v>11.89167408</v>
      </c>
      <c r="Q7" s="8">
        <f>TI_EHG_E_E!Q7+TI_EHG_CHP_E!Q7+TI_EHG_H_E!Q7</f>
        <v>9.5132030400000023</v>
      </c>
      <c r="R7" s="8">
        <f>TI_EHG_E_E!R7+TI_EHG_CHP_E!R7+TI_EHG_H_E!R7</f>
        <v>11.89167408</v>
      </c>
      <c r="S7" s="8">
        <f>TI_EHG_E_E!S7+TI_EHG_CHP_E!S7+TI_EHG_H_E!S7</f>
        <v>12.892239360000001</v>
      </c>
      <c r="T7" s="8">
        <f>TI_EHG_E_E!T7+TI_EHG_CHP_E!T7+TI_EHG_H_E!T7</f>
        <v>11.363124959999999</v>
      </c>
      <c r="U7" s="8">
        <f>TI_EHG_E_E!U7+TI_EHG_CHP_E!U7+TI_EHG_H_E!U7</f>
        <v>12.107248560000002</v>
      </c>
      <c r="V7" s="8">
        <f>TI_EHG_E_E!V7+TI_EHG_CHP_E!V7+TI_EHG_H_E!V7</f>
        <v>10.662933600000001</v>
      </c>
      <c r="W7" s="8">
        <f>TI_EHG_E_E!W7+TI_EHG_CHP_E!W7+TI_EHG_H_E!W7</f>
        <v>11.02120272</v>
      </c>
      <c r="X7" s="8">
        <f>TI_EHG_E_E!X7+TI_EHG_CHP_E!X7+TI_EHG_H_E!X7</f>
        <v>4.0867199999999985E-2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5162.3228318082784</v>
      </c>
      <c r="D8" s="19">
        <f t="shared" ref="D8:X8" si="6">SUM(D9:D10)</f>
        <v>5722.8937705536937</v>
      </c>
      <c r="E8" s="19">
        <f t="shared" si="6"/>
        <v>6342.5048725131601</v>
      </c>
      <c r="F8" s="19">
        <f t="shared" si="6"/>
        <v>5928.2319362716044</v>
      </c>
      <c r="G8" s="19">
        <f t="shared" si="6"/>
        <v>6063.6661551537281</v>
      </c>
      <c r="H8" s="19">
        <f t="shared" si="6"/>
        <v>6165.3246012479985</v>
      </c>
      <c r="I8" s="19">
        <f t="shared" si="6"/>
        <v>6230.581310540605</v>
      </c>
      <c r="J8" s="19">
        <f t="shared" si="6"/>
        <v>6461.2992628803331</v>
      </c>
      <c r="K8" s="19">
        <f t="shared" si="6"/>
        <v>6241.7202989175685</v>
      </c>
      <c r="L8" s="19">
        <f t="shared" si="6"/>
        <v>5836.2179032925069</v>
      </c>
      <c r="M8" s="19">
        <f t="shared" si="6"/>
        <v>5950.2387338823501</v>
      </c>
      <c r="N8" s="19">
        <f t="shared" si="6"/>
        <v>5989.9212302192009</v>
      </c>
      <c r="O8" s="19">
        <f t="shared" si="6"/>
        <v>5677.3116544243803</v>
      </c>
      <c r="P8" s="19">
        <f t="shared" si="6"/>
        <v>5422.9056437078898</v>
      </c>
      <c r="Q8" s="19">
        <f t="shared" si="6"/>
        <v>4285.8747462261972</v>
      </c>
      <c r="R8" s="19">
        <f t="shared" si="6"/>
        <v>4316.3742024425901</v>
      </c>
      <c r="S8" s="19">
        <f t="shared" si="6"/>
        <v>4678.9330052352079</v>
      </c>
      <c r="T8" s="19">
        <f t="shared" si="6"/>
        <v>4612.0423555281777</v>
      </c>
      <c r="U8" s="19">
        <f t="shared" si="6"/>
        <v>4478.4105905099659</v>
      </c>
      <c r="V8" s="19">
        <f t="shared" si="6"/>
        <v>4241.5019199518656</v>
      </c>
      <c r="W8" s="19">
        <f t="shared" si="6"/>
        <v>4160.6437766216077</v>
      </c>
      <c r="X8" s="19">
        <f t="shared" si="6"/>
        <v>3791.3388445668343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625.79644248000011</v>
      </c>
      <c r="D9" s="8">
        <f>TI_EHG_E_E!D9+TI_EHG_CHP_E!D9+TI_EHG_H_E!D9</f>
        <v>691.54996416000006</v>
      </c>
      <c r="E9" s="8">
        <f>TI_EHG_E_E!E9+TI_EHG_CHP_E!E9+TI_EHG_H_E!E9</f>
        <v>834.82698023999978</v>
      </c>
      <c r="F9" s="8">
        <f>TI_EHG_E_E!F9+TI_EHG_CHP_E!F9+TI_EHG_H_E!F9</f>
        <v>830.22419567999987</v>
      </c>
      <c r="G9" s="8">
        <f>TI_EHG_E_E!G9+TI_EHG_CHP_E!G9+TI_EHG_H_E!G9</f>
        <v>863.72882903999982</v>
      </c>
      <c r="H9" s="8">
        <f>TI_EHG_E_E!H9+TI_EHG_CHP_E!H9+TI_EHG_H_E!H9</f>
        <v>859.86717959999999</v>
      </c>
      <c r="I9" s="8">
        <f>TI_EHG_E_E!I9+TI_EHG_CHP_E!I9+TI_EHG_H_E!I9</f>
        <v>827.3900368799998</v>
      </c>
      <c r="J9" s="8">
        <f>TI_EHG_E_E!J9+TI_EHG_CHP_E!J9+TI_EHG_H_E!J9</f>
        <v>833.33156808000001</v>
      </c>
      <c r="K9" s="8">
        <f>TI_EHG_E_E!K9+TI_EHG_CHP_E!K9+TI_EHG_H_E!K9</f>
        <v>833.53768871999978</v>
      </c>
      <c r="L9" s="8">
        <f>TI_EHG_E_E!L9+TI_EHG_CHP_E!L9+TI_EHG_H_E!L9</f>
        <v>711.44302679999998</v>
      </c>
      <c r="M9" s="8">
        <f>TI_EHG_E_E!M9+TI_EHG_CHP_E!M9+TI_EHG_H_E!M9</f>
        <v>762.5301657599997</v>
      </c>
      <c r="N9" s="8">
        <f>TI_EHG_E_E!N9+TI_EHG_CHP_E!N9+TI_EHG_H_E!N9</f>
        <v>734.5762643999999</v>
      </c>
      <c r="O9" s="8">
        <f>TI_EHG_E_E!O9+TI_EHG_CHP_E!O9+TI_EHG_H_E!O9</f>
        <v>689.62294368000005</v>
      </c>
      <c r="P9" s="8">
        <f>TI_EHG_E_E!P9+TI_EHG_CHP_E!P9+TI_EHG_H_E!P9</f>
        <v>666.49731456000006</v>
      </c>
      <c r="Q9" s="8">
        <f>TI_EHG_E_E!Q9+TI_EHG_CHP_E!Q9+TI_EHG_H_E!Q9</f>
        <v>628.42102223999984</v>
      </c>
      <c r="R9" s="8">
        <f>TI_EHG_E_E!R9+TI_EHG_CHP_E!R9+TI_EHG_H_E!R9</f>
        <v>583.24947648000011</v>
      </c>
      <c r="S9" s="8">
        <f>TI_EHG_E_E!S9+TI_EHG_CHP_E!S9+TI_EHG_H_E!S9</f>
        <v>598.01891952000005</v>
      </c>
      <c r="T9" s="8">
        <f>TI_EHG_E_E!T9+TI_EHG_CHP_E!T9+TI_EHG_H_E!T9</f>
        <v>635.54255952000005</v>
      </c>
      <c r="U9" s="8">
        <f>TI_EHG_E_E!U9+TI_EHG_CHP_E!U9+TI_EHG_H_E!U9</f>
        <v>649.65213984000013</v>
      </c>
      <c r="V9" s="8">
        <f>TI_EHG_E_E!V9+TI_EHG_CHP_E!V9+TI_EHG_H_E!V9</f>
        <v>502.08912864000007</v>
      </c>
      <c r="W9" s="8">
        <f>TI_EHG_E_E!W9+TI_EHG_CHP_E!W9+TI_EHG_H_E!W9</f>
        <v>482.8382908800001</v>
      </c>
      <c r="X9" s="8">
        <f>TI_EHG_E_E!X9+TI_EHG_CHP_E!X9+TI_EHG_H_E!X9</f>
        <v>500.2250510400001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4536.5263893282781</v>
      </c>
      <c r="D10" s="8">
        <f>TI_EHG_E_E!D10+TI_EHG_CHP_E!D10+TI_EHG_H_E!D10</f>
        <v>5031.3438063936937</v>
      </c>
      <c r="E10" s="8">
        <f>TI_EHG_E_E!E10+TI_EHG_CHP_E!E10+TI_EHG_H_E!E10</f>
        <v>5507.6778922731601</v>
      </c>
      <c r="F10" s="8">
        <f>TI_EHG_E_E!F10+TI_EHG_CHP_E!F10+TI_EHG_H_E!F10</f>
        <v>5098.0077405916045</v>
      </c>
      <c r="G10" s="8">
        <f>TI_EHG_E_E!G10+TI_EHG_CHP_E!G10+TI_EHG_H_E!G10</f>
        <v>5199.937326113728</v>
      </c>
      <c r="H10" s="8">
        <f>TI_EHG_E_E!H10+TI_EHG_CHP_E!H10+TI_EHG_H_E!H10</f>
        <v>5305.4574216479987</v>
      </c>
      <c r="I10" s="8">
        <f>TI_EHG_E_E!I10+TI_EHG_CHP_E!I10+TI_EHG_H_E!I10</f>
        <v>5403.1912736606055</v>
      </c>
      <c r="J10" s="8">
        <f>TI_EHG_E_E!J10+TI_EHG_CHP_E!J10+TI_EHG_H_E!J10</f>
        <v>5627.9676948003334</v>
      </c>
      <c r="K10" s="8">
        <f>TI_EHG_E_E!K10+TI_EHG_CHP_E!K10+TI_EHG_H_E!K10</f>
        <v>5408.1826101975685</v>
      </c>
      <c r="L10" s="8">
        <f>TI_EHG_E_E!L10+TI_EHG_CHP_E!L10+TI_EHG_H_E!L10</f>
        <v>5124.7748764925072</v>
      </c>
      <c r="M10" s="8">
        <f>TI_EHG_E_E!M10+TI_EHG_CHP_E!M10+TI_EHG_H_E!M10</f>
        <v>5187.7085681223507</v>
      </c>
      <c r="N10" s="8">
        <f>TI_EHG_E_E!N10+TI_EHG_CHP_E!N10+TI_EHG_H_E!N10</f>
        <v>5255.3449658192012</v>
      </c>
      <c r="O10" s="8">
        <f>TI_EHG_E_E!O10+TI_EHG_CHP_E!O10+TI_EHG_H_E!O10</f>
        <v>4987.6887107443799</v>
      </c>
      <c r="P10" s="8">
        <f>TI_EHG_E_E!P10+TI_EHG_CHP_E!P10+TI_EHG_H_E!P10</f>
        <v>4756.4083291478901</v>
      </c>
      <c r="Q10" s="8">
        <f>TI_EHG_E_E!Q10+TI_EHG_CHP_E!Q10+TI_EHG_H_E!Q10</f>
        <v>3657.453723986197</v>
      </c>
      <c r="R10" s="8">
        <f>TI_EHG_E_E!R10+TI_EHG_CHP_E!R10+TI_EHG_H_E!R10</f>
        <v>3733.1247259625898</v>
      </c>
      <c r="S10" s="8">
        <f>TI_EHG_E_E!S10+TI_EHG_CHP_E!S10+TI_EHG_H_E!S10</f>
        <v>4080.9140857152079</v>
      </c>
      <c r="T10" s="8">
        <f>TI_EHG_E_E!T10+TI_EHG_CHP_E!T10+TI_EHG_H_E!T10</f>
        <v>3976.4997960081778</v>
      </c>
      <c r="U10" s="8">
        <f>TI_EHG_E_E!U10+TI_EHG_CHP_E!U10+TI_EHG_H_E!U10</f>
        <v>3828.7584506699654</v>
      </c>
      <c r="V10" s="8">
        <f>TI_EHG_E_E!V10+TI_EHG_CHP_E!V10+TI_EHG_H_E!V10</f>
        <v>3739.4127913118659</v>
      </c>
      <c r="W10" s="8">
        <f>TI_EHG_E_E!W10+TI_EHG_CHP_E!W10+TI_EHG_H_E!W10</f>
        <v>3677.8054857416078</v>
      </c>
      <c r="X10" s="8">
        <f>TI_EHG_E_E!X10+TI_EHG_CHP_E!X10+TI_EHG_H_E!X10</f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53.514325079999999</v>
      </c>
      <c r="D26" s="27">
        <f t="shared" ref="D26:X26" si="14">SUM(D27,D33)</f>
        <v>114.05390652</v>
      </c>
      <c r="E26" s="27">
        <f t="shared" si="14"/>
        <v>53.573608440000008</v>
      </c>
      <c r="F26" s="27">
        <f t="shared" si="14"/>
        <v>50.446164960000004</v>
      </c>
      <c r="G26" s="27">
        <f t="shared" si="14"/>
        <v>44.133352200000004</v>
      </c>
      <c r="H26" s="27">
        <f t="shared" si="14"/>
        <v>44.133085440000002</v>
      </c>
      <c r="I26" s="27">
        <f t="shared" si="14"/>
        <v>56.552313240000004</v>
      </c>
      <c r="J26" s="27">
        <f t="shared" si="14"/>
        <v>37.940679719999999</v>
      </c>
      <c r="K26" s="27">
        <f t="shared" si="14"/>
        <v>25.30521216</v>
      </c>
      <c r="L26" s="27">
        <f t="shared" si="14"/>
        <v>41.159960999999996</v>
      </c>
      <c r="M26" s="27">
        <f t="shared" si="14"/>
        <v>22.125662999999996</v>
      </c>
      <c r="N26" s="27">
        <f t="shared" si="14"/>
        <v>25.278878519999999</v>
      </c>
      <c r="O26" s="27">
        <f t="shared" si="14"/>
        <v>25.25336892</v>
      </c>
      <c r="P26" s="27">
        <f t="shared" si="14"/>
        <v>25.301008799999998</v>
      </c>
      <c r="Q26" s="27">
        <f t="shared" si="14"/>
        <v>44.259038279999999</v>
      </c>
      <c r="R26" s="27">
        <f t="shared" si="14"/>
        <v>25.25256864</v>
      </c>
      <c r="S26" s="27">
        <f t="shared" si="14"/>
        <v>18.939426480000002</v>
      </c>
      <c r="T26" s="27">
        <f t="shared" si="14"/>
        <v>25.562577600000004</v>
      </c>
      <c r="U26" s="27">
        <f t="shared" si="14"/>
        <v>24.697569599999998</v>
      </c>
      <c r="V26" s="27">
        <f t="shared" si="14"/>
        <v>16.242061320000001</v>
      </c>
      <c r="W26" s="27">
        <f t="shared" si="14"/>
        <v>13.129392600000003</v>
      </c>
      <c r="X26" s="27">
        <f t="shared" si="14"/>
        <v>56.990108519999993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53.514325079999999</v>
      </c>
      <c r="D33" s="19">
        <f t="shared" ref="D33:X33" si="18">SUM(D34:D50)</f>
        <v>114.05390652</v>
      </c>
      <c r="E33" s="19">
        <f t="shared" si="18"/>
        <v>53.573608440000008</v>
      </c>
      <c r="F33" s="19">
        <f t="shared" si="18"/>
        <v>50.446164960000004</v>
      </c>
      <c r="G33" s="19">
        <f t="shared" si="18"/>
        <v>44.133352200000004</v>
      </c>
      <c r="H33" s="19">
        <f t="shared" si="18"/>
        <v>44.133085440000002</v>
      </c>
      <c r="I33" s="19">
        <f t="shared" si="18"/>
        <v>56.552313240000004</v>
      </c>
      <c r="J33" s="19">
        <f t="shared" si="18"/>
        <v>37.940679719999999</v>
      </c>
      <c r="K33" s="19">
        <f t="shared" si="18"/>
        <v>25.30521216</v>
      </c>
      <c r="L33" s="19">
        <f t="shared" si="18"/>
        <v>41.159960999999996</v>
      </c>
      <c r="M33" s="19">
        <f t="shared" si="18"/>
        <v>22.125662999999996</v>
      </c>
      <c r="N33" s="19">
        <f t="shared" si="18"/>
        <v>25.278878519999999</v>
      </c>
      <c r="O33" s="19">
        <f t="shared" si="18"/>
        <v>25.25336892</v>
      </c>
      <c r="P33" s="19">
        <f t="shared" si="18"/>
        <v>25.301008799999998</v>
      </c>
      <c r="Q33" s="19">
        <f t="shared" si="18"/>
        <v>44.259038279999999</v>
      </c>
      <c r="R33" s="19">
        <f t="shared" si="18"/>
        <v>25.25256864</v>
      </c>
      <c r="S33" s="19">
        <f t="shared" si="18"/>
        <v>18.939426480000002</v>
      </c>
      <c r="T33" s="19">
        <f t="shared" si="18"/>
        <v>25.562577600000004</v>
      </c>
      <c r="U33" s="19">
        <f t="shared" si="18"/>
        <v>24.697569599999998</v>
      </c>
      <c r="V33" s="19">
        <f t="shared" si="18"/>
        <v>16.242061320000001</v>
      </c>
      <c r="W33" s="19">
        <f t="shared" si="18"/>
        <v>13.129392600000003</v>
      </c>
      <c r="X33" s="19">
        <f t="shared" si="18"/>
        <v>56.990108519999993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7.53467004</v>
      </c>
      <c r="U36" s="8">
        <f>TI_EHG_E_E!U36+TI_EHG_CHP_E!U36+TI_EHG_H_E!U36</f>
        <v>9.9870893999999986</v>
      </c>
      <c r="V36" s="8">
        <f>TI_EHG_E_E!V36+TI_EHG_CHP_E!V36+TI_EHG_H_E!V36</f>
        <v>9.641351880000002</v>
      </c>
      <c r="W36" s="8">
        <f>TI_EHG_E_E!W36+TI_EHG_CHP_E!W36+TI_EHG_H_E!W36</f>
        <v>7.1569029600000018</v>
      </c>
      <c r="X36" s="8">
        <f>TI_EHG_E_E!X36+TI_EHG_CHP_E!X36+TI_EHG_H_E!X36</f>
        <v>7.38928764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19.117888919999999</v>
      </c>
      <c r="D43" s="8">
        <f>TI_EHG_E_E!D43+TI_EHG_CHP_E!D43+TI_EHG_H_E!D43</f>
        <v>79.657470359999991</v>
      </c>
      <c r="E43" s="8">
        <f>TI_EHG_E_E!E43+TI_EHG_CHP_E!E43+TI_EHG_H_E!E43</f>
        <v>22.304070359999997</v>
      </c>
      <c r="F43" s="8">
        <f>TI_EHG_E_E!F43+TI_EHG_CHP_E!F43+TI_EHG_H_E!F43</f>
        <v>22.303803600000002</v>
      </c>
      <c r="G43" s="8">
        <f>TI_EHG_E_E!G43+TI_EHG_CHP_E!G43+TI_EHG_H_E!G43</f>
        <v>19.117888919999999</v>
      </c>
      <c r="H43" s="8">
        <f>TI_EHG_E_E!H43+TI_EHG_CHP_E!H43+TI_EHG_H_E!H43</f>
        <v>19.11762216</v>
      </c>
      <c r="I43" s="8">
        <f>TI_EHG_E_E!I43+TI_EHG_CHP_E!I43+TI_EHG_H_E!I43</f>
        <v>28.409673239999996</v>
      </c>
      <c r="J43" s="8">
        <f>TI_EHG_E_E!J43+TI_EHG_CHP_E!J43+TI_EHG_H_E!J43</f>
        <v>31.566511079999998</v>
      </c>
      <c r="K43" s="8">
        <f>TI_EHG_E_E!K43+TI_EHG_CHP_E!K43+TI_EHG_H_E!K43</f>
        <v>18.939959999999999</v>
      </c>
      <c r="L43" s="8">
        <f>TI_EHG_E_E!L43+TI_EHG_CHP_E!L43+TI_EHG_H_E!L43</f>
        <v>28.409673239999996</v>
      </c>
      <c r="M43" s="8">
        <f>TI_EHG_E_E!M43+TI_EHG_CHP_E!M43+TI_EHG_H_E!M43</f>
        <v>18.939693239999997</v>
      </c>
      <c r="N43" s="8">
        <f>TI_EHG_E_E!N43+TI_EHG_CHP_E!N43+TI_EHG_H_E!N43</f>
        <v>22.096531079999998</v>
      </c>
      <c r="O43" s="8">
        <f>TI_EHG_E_E!O43+TI_EHG_CHP_E!O43+TI_EHG_H_E!O43</f>
        <v>25.25336892</v>
      </c>
      <c r="P43" s="8">
        <f>TI_EHG_E_E!P43+TI_EHG_CHP_E!P43+TI_EHG_H_E!P43</f>
        <v>18.940493519999997</v>
      </c>
      <c r="Q43" s="8">
        <f>TI_EHG_E_E!Q43+TI_EHG_CHP_E!Q43+TI_EHG_H_E!Q43</f>
        <v>34.721748359999999</v>
      </c>
      <c r="R43" s="8">
        <f>TI_EHG_E_E!R43+TI_EHG_CHP_E!R43+TI_EHG_H_E!R43</f>
        <v>25.25256864</v>
      </c>
      <c r="S43" s="8">
        <f>TI_EHG_E_E!S43+TI_EHG_CHP_E!S43+TI_EHG_H_E!S43</f>
        <v>18.939426480000002</v>
      </c>
      <c r="T43" s="8">
        <f>TI_EHG_E_E!T43+TI_EHG_CHP_E!T43+TI_EHG_H_E!T43</f>
        <v>18.027907560000003</v>
      </c>
      <c r="U43" s="8">
        <f>TI_EHG_E_E!U43+TI_EHG_CHP_E!U43+TI_EHG_H_E!U43</f>
        <v>14.710480199999999</v>
      </c>
      <c r="V43" s="8">
        <f>TI_EHG_E_E!V43+TI_EHG_CHP_E!V43+TI_EHG_H_E!V43</f>
        <v>6.6007094399999993</v>
      </c>
      <c r="W43" s="8">
        <f>TI_EHG_E_E!W43+TI_EHG_CHP_E!W43+TI_EHG_H_E!W43</f>
        <v>5.9724896400000009</v>
      </c>
      <c r="X43" s="8">
        <f>TI_EHG_E_E!X43+TI_EHG_CHP_E!X43+TI_EHG_H_E!X43</f>
        <v>49.600820879999993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34.39643616</v>
      </c>
      <c r="D44" s="8">
        <f>TI_EHG_E_E!D44+TI_EHG_CHP_E!D44+TI_EHG_H_E!D44</f>
        <v>34.396436160000007</v>
      </c>
      <c r="E44" s="8">
        <f>TI_EHG_E_E!E44+TI_EHG_CHP_E!E44+TI_EHG_H_E!E44</f>
        <v>31.269538080000011</v>
      </c>
      <c r="F44" s="8">
        <f>TI_EHG_E_E!F44+TI_EHG_CHP_E!F44+TI_EHG_H_E!F44</f>
        <v>28.142361360000002</v>
      </c>
      <c r="G44" s="8">
        <f>TI_EHG_E_E!G44+TI_EHG_CHP_E!G44+TI_EHG_H_E!G44</f>
        <v>25.015463280000006</v>
      </c>
      <c r="H44" s="8">
        <f>TI_EHG_E_E!H44+TI_EHG_CHP_E!H44+TI_EHG_H_E!H44</f>
        <v>25.015463280000006</v>
      </c>
      <c r="I44" s="8">
        <f>TI_EHG_E_E!I44+TI_EHG_CHP_E!I44+TI_EHG_H_E!I44</f>
        <v>28.142640000000007</v>
      </c>
      <c r="J44" s="8">
        <f>TI_EHG_E_E!J44+TI_EHG_CHP_E!J44+TI_EHG_H_E!J44</f>
        <v>6.3741686400000006</v>
      </c>
      <c r="K44" s="8">
        <f>TI_EHG_E_E!K44+TI_EHG_CHP_E!K44+TI_EHG_H_E!K44</f>
        <v>6.3652521600000016</v>
      </c>
      <c r="L44" s="8">
        <f>TI_EHG_E_E!L44+TI_EHG_CHP_E!L44+TI_EHG_H_E!L44</f>
        <v>12.750287760000003</v>
      </c>
      <c r="M44" s="8">
        <f>TI_EHG_E_E!M44+TI_EHG_CHP_E!M44+TI_EHG_H_E!M44</f>
        <v>3.1859697599999999</v>
      </c>
      <c r="N44" s="8">
        <f>TI_EHG_E_E!N44+TI_EHG_CHP_E!N44+TI_EHG_H_E!N44</f>
        <v>3.18234744</v>
      </c>
      <c r="O44" s="8">
        <f>TI_EHG_E_E!O44+TI_EHG_CHP_E!O44+TI_EHG_H_E!O44</f>
        <v>0</v>
      </c>
      <c r="P44" s="8">
        <f>TI_EHG_E_E!P44+TI_EHG_CHP_E!P44+TI_EHG_H_E!P44</f>
        <v>6.3605152800000013</v>
      </c>
      <c r="Q44" s="8">
        <f>TI_EHG_E_E!Q44+TI_EHG_CHP_E!Q44+TI_EHG_H_E!Q44</f>
        <v>9.537289920000001</v>
      </c>
      <c r="R44" s="8">
        <f>TI_EHG_E_E!R44+TI_EHG_CHP_E!R44+TI_EHG_H_E!R44</f>
        <v>0</v>
      </c>
      <c r="S44" s="8">
        <f>TI_EHG_E_E!S44+TI_EHG_CHP_E!S44+TI_EHG_H_E!S44</f>
        <v>0</v>
      </c>
      <c r="T44" s="8">
        <f>TI_EHG_E_E!T44+TI_EHG_CHP_E!T44+TI_EHG_H_E!T44</f>
        <v>0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</v>
      </c>
      <c r="X44" s="8">
        <f>TI_EHG_E_E!X44+TI_EHG_CHP_E!X44+TI_EHG_H_E!X44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296.88120000000004</v>
      </c>
      <c r="D51" s="27">
        <f>TI_EHG_E_E!D51+TI_EHG_CHP_E!D51+TI_EHG_H_E!D51</f>
        <v>291.22631999999999</v>
      </c>
      <c r="E51" s="27">
        <f>TI_EHG_E_E!E51+TI_EHG_CHP_E!E51+TI_EHG_H_E!E51</f>
        <v>298.79982000000007</v>
      </c>
      <c r="F51" s="27">
        <f>TI_EHG_E_E!F51+TI_EHG_CHP_E!F51+TI_EHG_H_E!F51</f>
        <v>345.04866000000004</v>
      </c>
      <c r="G51" s="27">
        <f>TI_EHG_E_E!G51+TI_EHG_CHP_E!G51+TI_EHG_H_E!G51</f>
        <v>294.71013000000005</v>
      </c>
      <c r="H51" s="27">
        <f>TI_EHG_E_E!H51+TI_EHG_CHP_E!H51+TI_EHG_H_E!H51</f>
        <v>315.81495000000001</v>
      </c>
      <c r="I51" s="27">
        <f>TI_EHG_E_E!I51+TI_EHG_CHP_E!I51+TI_EHG_H_E!I51</f>
        <v>294.81111000000004</v>
      </c>
      <c r="J51" s="27">
        <f>TI_EHG_E_E!J51+TI_EHG_CHP_E!J51+TI_EHG_H_E!J51</f>
        <v>317.78406000000001</v>
      </c>
      <c r="K51" s="27">
        <f>TI_EHG_E_E!K51+TI_EHG_CHP_E!K51+TI_EHG_H_E!K51</f>
        <v>326.92275000000001</v>
      </c>
      <c r="L51" s="27">
        <f>TI_EHG_E_E!L51+TI_EHG_CHP_E!L51+TI_EHG_H_E!L51</f>
        <v>387.10682999999995</v>
      </c>
      <c r="M51" s="27">
        <f>TI_EHG_E_E!M51+TI_EHG_CHP_E!M51+TI_EHG_H_E!M51</f>
        <v>368.37504000000007</v>
      </c>
      <c r="N51" s="27">
        <f>TI_EHG_E_E!N51+TI_EHG_CHP_E!N51+TI_EHG_H_E!N51</f>
        <v>357.51969000000008</v>
      </c>
      <c r="O51" s="27">
        <f>TI_EHG_E_E!O51+TI_EHG_CHP_E!O51+TI_EHG_H_E!O51</f>
        <v>366.86034000000001</v>
      </c>
      <c r="P51" s="27">
        <f>TI_EHG_E_E!P51+TI_EHG_CHP_E!P51+TI_EHG_H_E!P51</f>
        <v>337.62663000000003</v>
      </c>
      <c r="Q51" s="27">
        <f>TI_EHG_E_E!Q51+TI_EHG_CHP_E!Q51+TI_EHG_H_E!Q51</f>
        <v>235.93977000000001</v>
      </c>
      <c r="R51" s="27">
        <f>TI_EHG_E_E!R51+TI_EHG_CHP_E!R51+TI_EHG_H_E!R51</f>
        <v>230.89077</v>
      </c>
      <c r="S51" s="27">
        <f>TI_EHG_E_E!S51+TI_EHG_CHP_E!S51+TI_EHG_H_E!S51</f>
        <v>236.54565000000002</v>
      </c>
      <c r="T51" s="27">
        <f>TI_EHG_E_E!T51+TI_EHG_CHP_E!T51+TI_EHG_H_E!T51</f>
        <v>288.61659288000004</v>
      </c>
      <c r="U51" s="27">
        <f>TI_EHG_E_E!U51+TI_EHG_CHP_E!U51+TI_EHG_H_E!U51</f>
        <v>285.16388472</v>
      </c>
      <c r="V51" s="27">
        <f>TI_EHG_E_E!V51+TI_EHG_CHP_E!V51+TI_EHG_H_E!V51</f>
        <v>324.56830031999999</v>
      </c>
      <c r="W51" s="27">
        <f>TI_EHG_E_E!W51+TI_EHG_CHP_E!W51+TI_EHG_H_E!W51</f>
        <v>354.97620576000008</v>
      </c>
      <c r="X51" s="27">
        <f>TI_EHG_E_E!X51+TI_EHG_CHP_E!X51+TI_EHG_H_E!X51</f>
        <v>358.60583088000004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2.0020571999999999</v>
      </c>
      <c r="D52" s="27">
        <f t="shared" ref="D52:X52" si="20">SUM(D53:D54)</f>
        <v>1.1438856000000004</v>
      </c>
      <c r="E52" s="27">
        <f t="shared" si="20"/>
        <v>0.42882839999999994</v>
      </c>
      <c r="F52" s="27">
        <f t="shared" si="20"/>
        <v>5.5768284000000001</v>
      </c>
      <c r="G52" s="27">
        <f t="shared" si="20"/>
        <v>3.7178856000000002</v>
      </c>
      <c r="H52" s="27">
        <f t="shared" si="20"/>
        <v>3.7178856000000002</v>
      </c>
      <c r="I52" s="27">
        <f t="shared" si="20"/>
        <v>2.7171143999999998</v>
      </c>
      <c r="J52" s="27">
        <f t="shared" si="20"/>
        <v>3.2890571999999998</v>
      </c>
      <c r="K52" s="27">
        <f t="shared" si="20"/>
        <v>2.4308856000000003</v>
      </c>
      <c r="L52" s="27">
        <f t="shared" si="20"/>
        <v>3.4321716000000002</v>
      </c>
      <c r="M52" s="27">
        <f t="shared" si="20"/>
        <v>3.0028284000000003</v>
      </c>
      <c r="N52" s="27">
        <f t="shared" si="20"/>
        <v>37.608713999999999</v>
      </c>
      <c r="O52" s="27">
        <f t="shared" si="20"/>
        <v>45.188114400000003</v>
      </c>
      <c r="P52" s="27">
        <f t="shared" si="20"/>
        <v>44.329942800000005</v>
      </c>
      <c r="Q52" s="27">
        <f t="shared" si="20"/>
        <v>45.9031716</v>
      </c>
      <c r="R52" s="27">
        <f t="shared" si="20"/>
        <v>47.190171600000006</v>
      </c>
      <c r="S52" s="27">
        <f t="shared" si="20"/>
        <v>51.051171600000004</v>
      </c>
      <c r="T52" s="27">
        <f t="shared" si="20"/>
        <v>53.571632400000006</v>
      </c>
      <c r="U52" s="27">
        <f t="shared" si="20"/>
        <v>58.525038000000002</v>
      </c>
      <c r="V52" s="27">
        <f t="shared" si="20"/>
        <v>52.022599200000002</v>
      </c>
      <c r="W52" s="27">
        <f t="shared" si="20"/>
        <v>58.683081600000001</v>
      </c>
      <c r="X52" s="27">
        <f t="shared" si="20"/>
        <v>58.636749599999995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2.0020571999999999</v>
      </c>
      <c r="D53" s="8">
        <f>TI_EHG_E_E!D53+TI_EHG_CHP_E!D53+TI_EHG_H_E!D53</f>
        <v>1.1438856000000004</v>
      </c>
      <c r="E53" s="8">
        <f>TI_EHG_E_E!E53+TI_EHG_CHP_E!E53+TI_EHG_H_E!E53</f>
        <v>0.42882839999999994</v>
      </c>
      <c r="F53" s="8">
        <f>TI_EHG_E_E!F53+TI_EHG_CHP_E!F53+TI_EHG_H_E!F53</f>
        <v>5.5768284000000001</v>
      </c>
      <c r="G53" s="8">
        <f>TI_EHG_E_E!G53+TI_EHG_CHP_E!G53+TI_EHG_H_E!G53</f>
        <v>3.7178856000000002</v>
      </c>
      <c r="H53" s="8">
        <f>TI_EHG_E_E!H53+TI_EHG_CHP_E!H53+TI_EHG_H_E!H53</f>
        <v>3.7178856000000002</v>
      </c>
      <c r="I53" s="8">
        <f>TI_EHG_E_E!I53+TI_EHG_CHP_E!I53+TI_EHG_H_E!I53</f>
        <v>2.7171143999999998</v>
      </c>
      <c r="J53" s="8">
        <f>TI_EHG_E_E!J53+TI_EHG_CHP_E!J53+TI_EHG_H_E!J53</f>
        <v>3.2890571999999998</v>
      </c>
      <c r="K53" s="8">
        <f>TI_EHG_E_E!K53+TI_EHG_CHP_E!K53+TI_EHG_H_E!K53</f>
        <v>2.4308856000000003</v>
      </c>
      <c r="L53" s="8">
        <f>TI_EHG_E_E!L53+TI_EHG_CHP_E!L53+TI_EHG_H_E!L53</f>
        <v>3.4321716000000002</v>
      </c>
      <c r="M53" s="8">
        <f>TI_EHG_E_E!M53+TI_EHG_CHP_E!M53+TI_EHG_H_E!M53</f>
        <v>3.0028284000000003</v>
      </c>
      <c r="N53" s="8">
        <f>TI_EHG_E_E!N53+TI_EHG_CHP_E!N53+TI_EHG_H_E!N53</f>
        <v>37.608713999999999</v>
      </c>
      <c r="O53" s="8">
        <f>TI_EHG_E_E!O53+TI_EHG_CHP_E!O53+TI_EHG_H_E!O53</f>
        <v>45.188114400000003</v>
      </c>
      <c r="P53" s="8">
        <f>TI_EHG_E_E!P53+TI_EHG_CHP_E!P53+TI_EHG_H_E!P53</f>
        <v>44.329942800000005</v>
      </c>
      <c r="Q53" s="8">
        <f>TI_EHG_E_E!Q53+TI_EHG_CHP_E!Q53+TI_EHG_H_E!Q53</f>
        <v>45.9031716</v>
      </c>
      <c r="R53" s="8">
        <f>TI_EHG_E_E!R53+TI_EHG_CHP_E!R53+TI_EHG_H_E!R53</f>
        <v>47.190171600000006</v>
      </c>
      <c r="S53" s="8">
        <f>TI_EHG_E_E!S53+TI_EHG_CHP_E!S53+TI_EHG_H_E!S53</f>
        <v>51.051171600000004</v>
      </c>
      <c r="T53" s="8">
        <f>TI_EHG_E_E!T53+TI_EHG_CHP_E!T53+TI_EHG_H_E!T53</f>
        <v>53.571632400000006</v>
      </c>
      <c r="U53" s="8">
        <f>TI_EHG_E_E!U53+TI_EHG_CHP_E!U53+TI_EHG_H_E!U53</f>
        <v>58.525038000000002</v>
      </c>
      <c r="V53" s="8">
        <f>TI_EHG_E_E!V53+TI_EHG_CHP_E!V53+TI_EHG_H_E!V53</f>
        <v>52.022599200000002</v>
      </c>
      <c r="W53" s="8">
        <f>TI_EHG_E_E!W53+TI_EHG_CHP_E!W53+TI_EHG_H_E!W53</f>
        <v>58.683081600000001</v>
      </c>
      <c r="X53" s="8">
        <f>TI_EHG_E_E!X53+TI_EHG_CHP_E!X53+TI_EHG_H_E!X53</f>
        <v>58.636749599999995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101.74608864</v>
      </c>
      <c r="D61" s="49">
        <f t="shared" si="21"/>
        <v>107.95302503999999</v>
      </c>
      <c r="E61" s="49">
        <f t="shared" si="21"/>
        <v>147.17077703999999</v>
      </c>
      <c r="F61" s="49">
        <f t="shared" si="21"/>
        <v>158.82546455999997</v>
      </c>
      <c r="G61" s="49">
        <f t="shared" si="21"/>
        <v>174.02955191999999</v>
      </c>
      <c r="H61" s="49">
        <f t="shared" si="21"/>
        <v>159.00804360000004</v>
      </c>
      <c r="I61" s="49">
        <f t="shared" si="21"/>
        <v>155.21070599999999</v>
      </c>
      <c r="J61" s="49">
        <f t="shared" si="21"/>
        <v>132.85091231999996</v>
      </c>
      <c r="K61" s="49">
        <f t="shared" si="21"/>
        <v>354.44127096</v>
      </c>
      <c r="L61" s="49">
        <f t="shared" si="21"/>
        <v>254.17006776000002</v>
      </c>
      <c r="M61" s="49">
        <f t="shared" si="21"/>
        <v>264.47960447999998</v>
      </c>
      <c r="N61" s="49">
        <f t="shared" si="21"/>
        <v>290.91444479999996</v>
      </c>
      <c r="O61" s="49">
        <f t="shared" si="21"/>
        <v>282.88837583999998</v>
      </c>
      <c r="P61" s="49">
        <f t="shared" si="21"/>
        <v>285.09979751999998</v>
      </c>
      <c r="Q61" s="49">
        <f t="shared" si="21"/>
        <v>264.67094880000002</v>
      </c>
      <c r="R61" s="49">
        <f t="shared" si="21"/>
        <v>311.11870464000003</v>
      </c>
      <c r="S61" s="49">
        <f t="shared" si="21"/>
        <v>311.54593824</v>
      </c>
      <c r="T61" s="49">
        <f t="shared" si="21"/>
        <v>341.04851855999999</v>
      </c>
      <c r="U61" s="49">
        <f t="shared" si="21"/>
        <v>326.10195359999994</v>
      </c>
      <c r="V61" s="49">
        <f t="shared" si="21"/>
        <v>364.57360343999994</v>
      </c>
      <c r="W61" s="49">
        <f t="shared" si="21"/>
        <v>372.80670551999998</v>
      </c>
      <c r="X61" s="49">
        <f t="shared" si="21"/>
        <v>386.72602991999997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94.975775999999996</v>
      </c>
      <c r="D62" s="52">
        <f>TI_EHG_E_E!D62+TI_EHG_CHP_E!D62+TI_EHG_H_E!D62</f>
        <v>100.80040319999999</v>
      </c>
      <c r="E62" s="52">
        <f>TI_EHG_E_E!E62+TI_EHG_CHP_E!E62+TI_EHG_H_E!E62</f>
        <v>138.5439552</v>
      </c>
      <c r="F62" s="52">
        <f>TI_EHG_E_E!F62+TI_EHG_CHP_E!F62+TI_EHG_H_E!F62</f>
        <v>148.28768639999998</v>
      </c>
      <c r="G62" s="52">
        <f>TI_EHG_E_E!G62+TI_EHG_CHP_E!G62+TI_EHG_H_E!G62</f>
        <v>162.39968639999998</v>
      </c>
      <c r="H62" s="52">
        <f>TI_EHG_E_E!H62+TI_EHG_CHP_E!H62+TI_EHG_H_E!H62</f>
        <v>146.83213440000003</v>
      </c>
      <c r="I62" s="52">
        <f>TI_EHG_E_E!I62+TI_EHG_CHP_E!I62+TI_EHG_H_E!I62</f>
        <v>139.10359679999999</v>
      </c>
      <c r="J62" s="52">
        <f>TI_EHG_E_E!J62+TI_EHG_CHP_E!J62+TI_EHG_H_E!J62</f>
        <v>109.53653759999997</v>
      </c>
      <c r="K62" s="52">
        <f>TI_EHG_E_E!K62+TI_EHG_CHP_E!K62+TI_EHG_H_E!K62</f>
        <v>326.70449279999997</v>
      </c>
      <c r="L62" s="52">
        <f>TI_EHG_E_E!L62+TI_EHG_CHP_E!L62+TI_EHG_H_E!L62</f>
        <v>207.76008960000001</v>
      </c>
      <c r="M62" s="52">
        <f>TI_EHG_E_E!M62+TI_EHG_CHP_E!M62+TI_EHG_H_E!M62</f>
        <v>200.81617919999999</v>
      </c>
      <c r="N62" s="52">
        <f>TI_EHG_E_E!N62+TI_EHG_CHP_E!N62+TI_EHG_H_E!N62</f>
        <v>214.25604479999998</v>
      </c>
      <c r="O62" s="52">
        <f>TI_EHG_E_E!O62+TI_EHG_CHP_E!O62+TI_EHG_H_E!O62</f>
        <v>201.1520448</v>
      </c>
      <c r="P62" s="52">
        <f>TI_EHG_E_E!P62+TI_EHG_CHP_E!P62+TI_EHG_H_E!P62</f>
        <v>210.33613439999999</v>
      </c>
      <c r="Q62" s="52">
        <f>TI_EHG_E_E!Q62+TI_EHG_CHP_E!Q62+TI_EHG_H_E!Q62</f>
        <v>196.44791040000001</v>
      </c>
      <c r="R62" s="52">
        <f>TI_EHG_E_E!R62+TI_EHG_CHP_E!R62+TI_EHG_H_E!R62</f>
        <v>244.94359680000002</v>
      </c>
      <c r="S62" s="52">
        <f>TI_EHG_E_E!S62+TI_EHG_CHP_E!S62+TI_EHG_H_E!S62</f>
        <v>244.27186560000001</v>
      </c>
      <c r="T62" s="52">
        <f>TI_EHG_E_E!T62+TI_EHG_CHP_E!T62+TI_EHG_H_E!T62</f>
        <v>281.95332480000002</v>
      </c>
      <c r="U62" s="52">
        <f>TI_EHG_E_E!U62+TI_EHG_CHP_E!U62+TI_EHG_H_E!U62</f>
        <v>269.74846079999998</v>
      </c>
      <c r="V62" s="52">
        <f>TI_EHG_E_E!V62+TI_EHG_CHP_E!V62+TI_EHG_H_E!V62</f>
        <v>313.38599039999997</v>
      </c>
      <c r="W62" s="52">
        <f>TI_EHG_E_E!W62+TI_EHG_CHP_E!W62+TI_EHG_H_E!W62</f>
        <v>313.40856959999996</v>
      </c>
      <c r="X62" s="52">
        <f>TI_EHG_E_E!X62+TI_EHG_CHP_E!X62+TI_EHG_H_E!X62</f>
        <v>332.25091199999997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6.7703126400000002</v>
      </c>
      <c r="D64" s="52">
        <f>TI_EHG_E_E!D64+TI_EHG_CHP_E!D64+TI_EHG_H_E!D64</f>
        <v>7.1526218400000001</v>
      </c>
      <c r="E64" s="52">
        <f>TI_EHG_E_E!E64+TI_EHG_CHP_E!E64+TI_EHG_H_E!E64</f>
        <v>8.6268218400000016</v>
      </c>
      <c r="F64" s="52">
        <f>TI_EHG_E_E!F64+TI_EHG_CHP_E!F64+TI_EHG_H_E!F64</f>
        <v>10.537778159999998</v>
      </c>
      <c r="G64" s="52">
        <f>TI_EHG_E_E!G64+TI_EHG_CHP_E!G64+TI_EHG_H_E!G64</f>
        <v>11.629865520000003</v>
      </c>
      <c r="H64" s="52">
        <f>TI_EHG_E_E!H64+TI_EHG_CHP_E!H64+TI_EHG_H_E!H64</f>
        <v>12.175909200000003</v>
      </c>
      <c r="I64" s="52">
        <f>TI_EHG_E_E!I64+TI_EHG_CHP_E!I64+TI_EHG_H_E!I64</f>
        <v>16.107109200000004</v>
      </c>
      <c r="J64" s="52">
        <f>TI_EHG_E_E!J64+TI_EHG_CHP_E!J64+TI_EHG_H_E!J64</f>
        <v>23.314374719999996</v>
      </c>
      <c r="K64" s="52">
        <f>TI_EHG_E_E!K64+TI_EHG_CHP_E!K64+TI_EHG_H_E!K64</f>
        <v>27.736778160000004</v>
      </c>
      <c r="L64" s="52">
        <f>TI_EHG_E_E!L64+TI_EHG_CHP_E!L64+TI_EHG_H_E!L64</f>
        <v>46.409978160000001</v>
      </c>
      <c r="M64" s="52">
        <f>TI_EHG_E_E!M64+TI_EHG_CHP_E!M64+TI_EHG_H_E!M64</f>
        <v>63.663425280000006</v>
      </c>
      <c r="N64" s="52">
        <f>TI_EHG_E_E!N64+TI_EHG_CHP_E!N64+TI_EHG_H_E!N64</f>
        <v>76.6584</v>
      </c>
      <c r="O64" s="52">
        <f>TI_EHG_E_E!O64+TI_EHG_CHP_E!O64+TI_EHG_H_E!O64</f>
        <v>81.736331039999996</v>
      </c>
      <c r="P64" s="52">
        <f>TI_EHG_E_E!P64+TI_EHG_CHP_E!P64+TI_EHG_H_E!P64</f>
        <v>74.092309200000003</v>
      </c>
      <c r="Q64" s="52">
        <f>TI_EHG_E_E!Q64+TI_EHG_CHP_E!Q64+TI_EHG_H_E!Q64</f>
        <v>65.683668960000006</v>
      </c>
      <c r="R64" s="52">
        <f>TI_EHG_E_E!R64+TI_EHG_CHP_E!R64+TI_EHG_H_E!R64</f>
        <v>63.499887360000002</v>
      </c>
      <c r="S64" s="52">
        <f>TI_EHG_E_E!S64+TI_EHG_CHP_E!S64+TI_EHG_H_E!S64</f>
        <v>65.301556320000003</v>
      </c>
      <c r="T64" s="52">
        <f>TI_EHG_E_E!T64+TI_EHG_CHP_E!T64+TI_EHG_H_E!T64</f>
        <v>55.925251199999998</v>
      </c>
      <c r="U64" s="52">
        <f>TI_EHG_E_E!U64+TI_EHG_CHP_E!U64+TI_EHG_H_E!U64</f>
        <v>52.23896495999999</v>
      </c>
      <c r="V64" s="52">
        <f>TI_EHG_E_E!V64+TI_EHG_CHP_E!V64+TI_EHG_H_E!V64</f>
        <v>47.765849039999999</v>
      </c>
      <c r="W64" s="52">
        <f>TI_EHG_E_E!W64+TI_EHG_CHP_E!W64+TI_EHG_H_E!W64</f>
        <v>54.698913360000006</v>
      </c>
      <c r="X64" s="52">
        <f>TI_EHG_E_E!X64+TI_EHG_CHP_E!X64+TI_EHG_H_E!X64</f>
        <v>50.81351183999999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0.67135391999999994</v>
      </c>
      <c r="Q68" s="52">
        <f>TI_EHG_E_E!Q68+TI_EHG_CHP_E!Q68+TI_EHG_H_E!Q68</f>
        <v>2.5393694399999998</v>
      </c>
      <c r="R68" s="52">
        <f>TI_EHG_E_E!R68+TI_EHG_CHP_E!R68+TI_EHG_H_E!R68</f>
        <v>2.6752204800000001</v>
      </c>
      <c r="S68" s="52">
        <f>TI_EHG_E_E!S68+TI_EHG_CHP_E!S68+TI_EHG_H_E!S68</f>
        <v>1.97251632</v>
      </c>
      <c r="T68" s="52">
        <f>TI_EHG_E_E!T68+TI_EHG_CHP_E!T68+TI_EHG_H_E!T68</f>
        <v>3.16994256</v>
      </c>
      <c r="U68" s="52">
        <f>TI_EHG_E_E!U68+TI_EHG_CHP_E!U68+TI_EHG_H_E!U68</f>
        <v>4.11452784</v>
      </c>
      <c r="V68" s="52">
        <f>TI_EHG_E_E!V68+TI_EHG_CHP_E!V68+TI_EHG_H_E!V68</f>
        <v>3.4217640000000005</v>
      </c>
      <c r="W68" s="52">
        <f>TI_EHG_E_E!W68+TI_EHG_CHP_E!W68+TI_EHG_H_E!W68</f>
        <v>4.699222559999999</v>
      </c>
      <c r="X68" s="52">
        <f>TI_EHG_E_E!X68+TI_EHG_CHP_E!X68+TI_EHG_H_E!X68</f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624.20253706069968</v>
      </c>
      <c r="D2" s="21">
        <f t="shared" ref="D2:X2" si="0">SUM(D3,D17,D22,D25,D26,D51,D52)</f>
        <v>737.41681765665271</v>
      </c>
      <c r="E2" s="21">
        <f t="shared" si="0"/>
        <v>749.67211583791652</v>
      </c>
      <c r="F2" s="21">
        <f t="shared" si="0"/>
        <v>770.2958908609229</v>
      </c>
      <c r="G2" s="21">
        <f t="shared" si="0"/>
        <v>687.72972846500409</v>
      </c>
      <c r="H2" s="21">
        <f t="shared" si="0"/>
        <v>684.20946034799965</v>
      </c>
      <c r="I2" s="21">
        <f t="shared" si="0"/>
        <v>799.76466115890219</v>
      </c>
      <c r="J2" s="21">
        <f t="shared" si="0"/>
        <v>781.03229730966461</v>
      </c>
      <c r="K2" s="21">
        <f t="shared" si="0"/>
        <v>678.18201391912544</v>
      </c>
      <c r="L2" s="21">
        <f t="shared" si="0"/>
        <v>737.78142376440371</v>
      </c>
      <c r="M2" s="21">
        <f t="shared" si="0"/>
        <v>528.55773870015753</v>
      </c>
      <c r="N2" s="21">
        <f t="shared" si="0"/>
        <v>722.68502996771417</v>
      </c>
      <c r="O2" s="21">
        <f t="shared" si="0"/>
        <v>603.64494480475116</v>
      </c>
      <c r="P2" s="21">
        <f t="shared" si="0"/>
        <v>547.24033475321721</v>
      </c>
      <c r="Q2" s="21">
        <f t="shared" si="0"/>
        <v>125.20024363007684</v>
      </c>
      <c r="R2" s="21">
        <f t="shared" si="0"/>
        <v>8.7104710799999996</v>
      </c>
      <c r="S2" s="21">
        <f t="shared" si="0"/>
        <v>6.5898910799999992</v>
      </c>
      <c r="T2" s="21">
        <f t="shared" si="0"/>
        <v>10.800444960000002</v>
      </c>
      <c r="U2" s="21">
        <f t="shared" si="0"/>
        <v>10.361772720000001</v>
      </c>
      <c r="V2" s="21">
        <f t="shared" si="0"/>
        <v>15.49163124</v>
      </c>
      <c r="W2" s="21">
        <f t="shared" si="0"/>
        <v>29.833153200000012</v>
      </c>
      <c r="X2" s="21">
        <f t="shared" si="0"/>
        <v>54.034927199999998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618.34025224069967</v>
      </c>
      <c r="D3" s="24">
        <f t="shared" si="1"/>
        <v>651.10262430465264</v>
      </c>
      <c r="E3" s="24">
        <f t="shared" si="1"/>
        <v>725.47651619791645</v>
      </c>
      <c r="F3" s="24">
        <f t="shared" si="1"/>
        <v>701.7981053209229</v>
      </c>
      <c r="G3" s="24">
        <f t="shared" si="1"/>
        <v>658.28861364500403</v>
      </c>
      <c r="H3" s="24">
        <f t="shared" si="1"/>
        <v>655.65274672799967</v>
      </c>
      <c r="I3" s="24">
        <f t="shared" si="1"/>
        <v>778.5043200789022</v>
      </c>
      <c r="J3" s="24">
        <f t="shared" si="1"/>
        <v>720.5147683896646</v>
      </c>
      <c r="K3" s="24">
        <f t="shared" si="1"/>
        <v>661.77060499912545</v>
      </c>
      <c r="L3" s="24">
        <f t="shared" si="1"/>
        <v>722.07498268440372</v>
      </c>
      <c r="M3" s="24">
        <f t="shared" si="1"/>
        <v>522.06882762015744</v>
      </c>
      <c r="N3" s="24">
        <f t="shared" si="1"/>
        <v>711.62556104771409</v>
      </c>
      <c r="O3" s="24">
        <f t="shared" si="1"/>
        <v>591.62616588475112</v>
      </c>
      <c r="P3" s="24">
        <f t="shared" si="1"/>
        <v>540.9026269132172</v>
      </c>
      <c r="Q3" s="24">
        <f t="shared" si="1"/>
        <v>114.69643147007685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618.34025224069967</v>
      </c>
      <c r="D8" s="19">
        <f t="shared" si="3"/>
        <v>651.10262430465264</v>
      </c>
      <c r="E8" s="19">
        <f t="shared" si="3"/>
        <v>725.47651619791645</v>
      </c>
      <c r="F8" s="19">
        <f t="shared" si="3"/>
        <v>701.7981053209229</v>
      </c>
      <c r="G8" s="19">
        <f t="shared" si="3"/>
        <v>658.28861364500403</v>
      </c>
      <c r="H8" s="19">
        <f t="shared" si="3"/>
        <v>655.65274672799967</v>
      </c>
      <c r="I8" s="19">
        <f t="shared" si="3"/>
        <v>778.5043200789022</v>
      </c>
      <c r="J8" s="19">
        <f t="shared" si="3"/>
        <v>720.5147683896646</v>
      </c>
      <c r="K8" s="19">
        <f t="shared" si="3"/>
        <v>661.77060499912545</v>
      </c>
      <c r="L8" s="19">
        <f t="shared" si="3"/>
        <v>722.07498268440372</v>
      </c>
      <c r="M8" s="19">
        <f t="shared" si="3"/>
        <v>522.06882762015744</v>
      </c>
      <c r="N8" s="19">
        <f t="shared" si="3"/>
        <v>711.62556104771409</v>
      </c>
      <c r="O8" s="19">
        <f t="shared" si="3"/>
        <v>591.62616588475112</v>
      </c>
      <c r="P8" s="19">
        <f t="shared" si="3"/>
        <v>540.9026269132172</v>
      </c>
      <c r="Q8" s="19">
        <f t="shared" si="3"/>
        <v>114.69643147007685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618.34025224069967</v>
      </c>
      <c r="D10" s="8">
        <v>651.10262430465264</v>
      </c>
      <c r="E10" s="8">
        <v>725.47651619791645</v>
      </c>
      <c r="F10" s="8">
        <v>701.7981053209229</v>
      </c>
      <c r="G10" s="8">
        <v>658.28861364500403</v>
      </c>
      <c r="H10" s="8">
        <v>655.65274672799967</v>
      </c>
      <c r="I10" s="8">
        <v>778.5043200789022</v>
      </c>
      <c r="J10" s="8">
        <v>720.5147683896646</v>
      </c>
      <c r="K10" s="8">
        <v>661.77060499912545</v>
      </c>
      <c r="L10" s="8">
        <v>722.07498268440372</v>
      </c>
      <c r="M10" s="8">
        <v>522.06882762015744</v>
      </c>
      <c r="N10" s="8">
        <v>711.62556104771409</v>
      </c>
      <c r="O10" s="8">
        <v>591.62616588475112</v>
      </c>
      <c r="P10" s="8">
        <v>540.9026269132172</v>
      </c>
      <c r="Q10" s="8">
        <v>114.69643147007685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3.1863148199999998</v>
      </c>
      <c r="D26" s="27">
        <f t="shared" si="7"/>
        <v>63.088793351999996</v>
      </c>
      <c r="E26" s="27">
        <f t="shared" si="7"/>
        <v>6.3726296399999995</v>
      </c>
      <c r="F26" s="27">
        <f t="shared" si="7"/>
        <v>4.77940554</v>
      </c>
      <c r="G26" s="27">
        <f t="shared" si="7"/>
        <v>3.1863148199999998</v>
      </c>
      <c r="H26" s="27">
        <f t="shared" si="7"/>
        <v>7.9063036200000001</v>
      </c>
      <c r="I26" s="27">
        <f t="shared" si="7"/>
        <v>12.626551079999999</v>
      </c>
      <c r="J26" s="27">
        <f t="shared" si="7"/>
        <v>15.78338892</v>
      </c>
      <c r="K26" s="27">
        <f t="shared" si="7"/>
        <v>6.3134089200000014</v>
      </c>
      <c r="L26" s="27">
        <f t="shared" si="7"/>
        <v>12.626551079999999</v>
      </c>
      <c r="M26" s="27">
        <f t="shared" si="7"/>
        <v>3.1565710799999986</v>
      </c>
      <c r="N26" s="27">
        <f t="shared" si="7"/>
        <v>6.3134089200000014</v>
      </c>
      <c r="O26" s="27">
        <f t="shared" si="7"/>
        <v>6.3134089200000014</v>
      </c>
      <c r="P26" s="27">
        <f t="shared" si="7"/>
        <v>3.1568378399999992</v>
      </c>
      <c r="Q26" s="27">
        <f t="shared" si="7"/>
        <v>6.3131421600000017</v>
      </c>
      <c r="R26" s="27">
        <f t="shared" si="7"/>
        <v>3.1565710799999986</v>
      </c>
      <c r="S26" s="27">
        <f t="shared" si="7"/>
        <v>3.1565710799999986</v>
      </c>
      <c r="T26" s="27">
        <f t="shared" si="7"/>
        <v>3.7597154399999999</v>
      </c>
      <c r="U26" s="27">
        <f t="shared" si="7"/>
        <v>4.9086507600000004</v>
      </c>
      <c r="V26" s="27">
        <f t="shared" si="7"/>
        <v>1.34473716</v>
      </c>
      <c r="W26" s="27">
        <f t="shared" si="7"/>
        <v>1.7360740799999999</v>
      </c>
      <c r="X26" s="27">
        <f t="shared" si="7"/>
        <v>37.706259239999994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3.1863148199999998</v>
      </c>
      <c r="D33" s="19">
        <f t="shared" si="9"/>
        <v>63.088793351999996</v>
      </c>
      <c r="E33" s="19">
        <f t="shared" si="9"/>
        <v>6.3726296399999995</v>
      </c>
      <c r="F33" s="19">
        <f t="shared" si="9"/>
        <v>4.77940554</v>
      </c>
      <c r="G33" s="19">
        <f t="shared" si="9"/>
        <v>3.1863148199999998</v>
      </c>
      <c r="H33" s="19">
        <f t="shared" si="9"/>
        <v>7.9063036200000001</v>
      </c>
      <c r="I33" s="19">
        <f t="shared" si="9"/>
        <v>12.626551079999999</v>
      </c>
      <c r="J33" s="19">
        <f t="shared" si="9"/>
        <v>15.78338892</v>
      </c>
      <c r="K33" s="19">
        <f t="shared" si="9"/>
        <v>6.3134089200000014</v>
      </c>
      <c r="L33" s="19">
        <f t="shared" si="9"/>
        <v>12.626551079999999</v>
      </c>
      <c r="M33" s="19">
        <f t="shared" si="9"/>
        <v>3.1565710799999986</v>
      </c>
      <c r="N33" s="19">
        <f t="shared" si="9"/>
        <v>6.3134089200000014</v>
      </c>
      <c r="O33" s="19">
        <f t="shared" si="9"/>
        <v>6.3134089200000014</v>
      </c>
      <c r="P33" s="19">
        <f t="shared" si="9"/>
        <v>3.1568378399999992</v>
      </c>
      <c r="Q33" s="19">
        <f t="shared" si="9"/>
        <v>6.3131421600000017</v>
      </c>
      <c r="R33" s="19">
        <f t="shared" si="9"/>
        <v>3.1565710799999986</v>
      </c>
      <c r="S33" s="19">
        <f t="shared" si="9"/>
        <v>3.1565710799999986</v>
      </c>
      <c r="T33" s="19">
        <f t="shared" si="9"/>
        <v>3.7597154399999999</v>
      </c>
      <c r="U33" s="19">
        <f t="shared" si="9"/>
        <v>4.9086507600000004</v>
      </c>
      <c r="V33" s="19">
        <f t="shared" si="9"/>
        <v>1.34473716</v>
      </c>
      <c r="W33" s="19">
        <f t="shared" si="9"/>
        <v>1.7360740799999999</v>
      </c>
      <c r="X33" s="19">
        <f t="shared" si="9"/>
        <v>37.706259239999994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3.1863148199999998</v>
      </c>
      <c r="D43" s="8">
        <v>63.088793351999996</v>
      </c>
      <c r="E43" s="8">
        <v>6.3726296399999995</v>
      </c>
      <c r="F43" s="8">
        <v>4.77940554</v>
      </c>
      <c r="G43" s="8">
        <v>3.1863148199999998</v>
      </c>
      <c r="H43" s="8">
        <v>4.77940554</v>
      </c>
      <c r="I43" s="8">
        <v>12.626551079999999</v>
      </c>
      <c r="J43" s="8">
        <v>15.78338892</v>
      </c>
      <c r="K43" s="8">
        <v>6.3134089200000014</v>
      </c>
      <c r="L43" s="8">
        <v>12.626551079999999</v>
      </c>
      <c r="M43" s="8">
        <v>3.1565710799999986</v>
      </c>
      <c r="N43" s="8">
        <v>6.3134089200000014</v>
      </c>
      <c r="O43" s="8">
        <v>6.3134089200000014</v>
      </c>
      <c r="P43" s="8">
        <v>3.1568378399999992</v>
      </c>
      <c r="Q43" s="8">
        <v>6.3131421600000017</v>
      </c>
      <c r="R43" s="8">
        <v>3.1565710799999986</v>
      </c>
      <c r="S43" s="8">
        <v>3.1565710799999986</v>
      </c>
      <c r="T43" s="8">
        <v>3.7597154399999999</v>
      </c>
      <c r="U43" s="8">
        <v>4.9086507600000004</v>
      </c>
      <c r="V43" s="8">
        <v>1.34473716</v>
      </c>
      <c r="W43" s="8">
        <v>1.7360740799999999</v>
      </c>
      <c r="X43" s="8">
        <v>37.706259239999994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3.1268980800000001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2.6759700000000013</v>
      </c>
      <c r="D51" s="27">
        <v>23.225400000000004</v>
      </c>
      <c r="E51" s="27">
        <v>17.822970000000002</v>
      </c>
      <c r="F51" s="27">
        <v>63.71838000000001</v>
      </c>
      <c r="G51" s="27">
        <v>26.254800000000003</v>
      </c>
      <c r="H51" s="27">
        <v>20.650410000000001</v>
      </c>
      <c r="I51" s="27">
        <v>8.6337899999999994</v>
      </c>
      <c r="J51" s="27">
        <v>44.734140000000018</v>
      </c>
      <c r="K51" s="27">
        <v>10.098000000000001</v>
      </c>
      <c r="L51" s="27">
        <v>3.0798900000000011</v>
      </c>
      <c r="M51" s="27">
        <v>3.3323400000000007</v>
      </c>
      <c r="N51" s="27">
        <v>4.7460600000000017</v>
      </c>
      <c r="O51" s="27">
        <v>5.7053700000000012</v>
      </c>
      <c r="P51" s="27">
        <v>3.1808700000000005</v>
      </c>
      <c r="Q51" s="27">
        <v>4.1906700000000017</v>
      </c>
      <c r="R51" s="27">
        <v>5.5539000000000014</v>
      </c>
      <c r="S51" s="27">
        <v>3.4333200000000001</v>
      </c>
      <c r="T51" s="27">
        <v>7.040729520000002</v>
      </c>
      <c r="U51" s="27">
        <v>5.4531219599999998</v>
      </c>
      <c r="V51" s="27">
        <v>14.146894080000001</v>
      </c>
      <c r="W51" s="27">
        <v>28.097079120000011</v>
      </c>
      <c r="X51" s="27">
        <v>16.328667960000004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0.98280000000000012</v>
      </c>
      <c r="E61" s="49">
        <f t="shared" si="11"/>
        <v>2.7300218400000009</v>
      </c>
      <c r="F61" s="49">
        <f t="shared" si="11"/>
        <v>4.8047126399999982</v>
      </c>
      <c r="G61" s="49">
        <f t="shared" si="11"/>
        <v>4.9686436800000005</v>
      </c>
      <c r="H61" s="49">
        <f t="shared" si="11"/>
        <v>5.5146873599999999</v>
      </c>
      <c r="I61" s="49">
        <f t="shared" si="11"/>
        <v>7.7026219200000003</v>
      </c>
      <c r="J61" s="49">
        <f t="shared" si="11"/>
        <v>8.4898447199999989</v>
      </c>
      <c r="K61" s="49">
        <f t="shared" si="11"/>
        <v>63.631622879999995</v>
      </c>
      <c r="L61" s="49">
        <f t="shared" si="11"/>
        <v>14.782667759999995</v>
      </c>
      <c r="M61" s="49">
        <f t="shared" si="11"/>
        <v>5.84215632</v>
      </c>
      <c r="N61" s="49">
        <f t="shared" si="11"/>
        <v>4.8593563200000016</v>
      </c>
      <c r="O61" s="49">
        <f t="shared" si="11"/>
        <v>4.2042218400000007</v>
      </c>
      <c r="P61" s="49">
        <f t="shared" si="11"/>
        <v>3.985843679999999</v>
      </c>
      <c r="Q61" s="49">
        <f t="shared" si="11"/>
        <v>3.8219126399999999</v>
      </c>
      <c r="R61" s="49">
        <f t="shared" si="11"/>
        <v>3.0030436800000007</v>
      </c>
      <c r="S61" s="49">
        <f t="shared" si="11"/>
        <v>1.9656</v>
      </c>
      <c r="T61" s="49">
        <f t="shared" si="11"/>
        <v>0.67223520000000003</v>
      </c>
      <c r="U61" s="49">
        <f t="shared" si="11"/>
        <v>0.86899176</v>
      </c>
      <c r="V61" s="49">
        <f t="shared" si="11"/>
        <v>0.80393040000000004</v>
      </c>
      <c r="W61" s="49">
        <f t="shared" si="11"/>
        <v>0.87154703999999994</v>
      </c>
      <c r="X61" s="49">
        <f t="shared" si="11"/>
        <v>1.02388104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2.3518656</v>
      </c>
      <c r="J62" s="52">
        <v>3.2481791999999996</v>
      </c>
      <c r="K62" s="52">
        <v>57.680179199999998</v>
      </c>
      <c r="L62" s="52">
        <v>8.1760895999999974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0.98280000000000012</v>
      </c>
      <c r="E64" s="52">
        <v>2.7300218400000009</v>
      </c>
      <c r="F64" s="52">
        <v>4.8047126399999982</v>
      </c>
      <c r="G64" s="52">
        <v>4.9686436800000005</v>
      </c>
      <c r="H64" s="52">
        <v>5.5146873599999999</v>
      </c>
      <c r="I64" s="52">
        <v>5.3507563200000003</v>
      </c>
      <c r="J64" s="52">
        <v>5.2416655199999997</v>
      </c>
      <c r="K64" s="52">
        <v>5.9514436800000006</v>
      </c>
      <c r="L64" s="52">
        <v>6.6065781599999989</v>
      </c>
      <c r="M64" s="52">
        <v>5.84215632</v>
      </c>
      <c r="N64" s="52">
        <v>4.8593563200000016</v>
      </c>
      <c r="O64" s="52">
        <v>4.2042218400000007</v>
      </c>
      <c r="P64" s="52">
        <v>3.985843679999999</v>
      </c>
      <c r="Q64" s="52">
        <v>3.8219126399999999</v>
      </c>
      <c r="R64" s="52">
        <v>3.0030436800000007</v>
      </c>
      <c r="S64" s="52">
        <v>1.9656</v>
      </c>
      <c r="T64" s="52">
        <v>0.67223520000000003</v>
      </c>
      <c r="U64" s="52">
        <v>0.86899176</v>
      </c>
      <c r="V64" s="52">
        <v>0.80393040000000004</v>
      </c>
      <c r="W64" s="52">
        <v>0.87154703999999994</v>
      </c>
      <c r="X64" s="52">
        <v>1.02388104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4717.3329405475779</v>
      </c>
      <c r="D2" s="21">
        <f t="shared" ref="D2:X2" si="0">SUM(D3,D17,D22,D25,D26,D51,D52)</f>
        <v>5229.428910257041</v>
      </c>
      <c r="E2" s="21">
        <f t="shared" si="0"/>
        <v>5775.6445640352431</v>
      </c>
      <c r="F2" s="21">
        <f t="shared" si="0"/>
        <v>5372.2906950506804</v>
      </c>
      <c r="G2" s="21">
        <f t="shared" si="0"/>
        <v>5552.5308712087235</v>
      </c>
      <c r="H2" s="21">
        <f t="shared" si="0"/>
        <v>5647.850005979999</v>
      </c>
      <c r="I2" s="21">
        <f t="shared" si="0"/>
        <v>5623.0689217817035</v>
      </c>
      <c r="J2" s="21">
        <f t="shared" si="0"/>
        <v>5917.2979639706691</v>
      </c>
      <c r="K2" s="21">
        <f t="shared" si="0"/>
        <v>5804.1923557984419</v>
      </c>
      <c r="L2" s="21">
        <f t="shared" si="0"/>
        <v>5422.8390178481031</v>
      </c>
      <c r="M2" s="21">
        <f t="shared" si="0"/>
        <v>5707.8121876621935</v>
      </c>
      <c r="N2" s="21">
        <f t="shared" si="0"/>
        <v>5564.5064630514871</v>
      </c>
      <c r="O2" s="21">
        <f t="shared" si="0"/>
        <v>5395.8471104996297</v>
      </c>
      <c r="P2" s="21">
        <f t="shared" si="0"/>
        <v>5181.7643615146717</v>
      </c>
      <c r="Q2" s="21">
        <f t="shared" si="0"/>
        <v>4393.36127743612</v>
      </c>
      <c r="R2" s="21">
        <f t="shared" si="0"/>
        <v>4533.6295086425898</v>
      </c>
      <c r="S2" s="21">
        <f t="shared" si="0"/>
        <v>4915.5491428752075</v>
      </c>
      <c r="T2" s="21">
        <f t="shared" si="0"/>
        <v>4881.9749289681777</v>
      </c>
      <c r="U2" s="21">
        <f t="shared" si="0"/>
        <v>4764.1390527899648</v>
      </c>
      <c r="V2" s="21">
        <f t="shared" si="0"/>
        <v>4541.7665624318643</v>
      </c>
      <c r="W2" s="21">
        <f t="shared" si="0"/>
        <v>4477.5007427816072</v>
      </c>
      <c r="X2" s="21">
        <f t="shared" si="0"/>
        <v>4087.6759700868342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4543.9825795675779</v>
      </c>
      <c r="D3" s="24">
        <f t="shared" si="1"/>
        <v>5071.791146249041</v>
      </c>
      <c r="E3" s="24">
        <f t="shared" si="1"/>
        <v>5617.0283563152434</v>
      </c>
      <c r="F3" s="24">
        <f t="shared" si="1"/>
        <v>5224.6292378306807</v>
      </c>
      <c r="G3" s="24">
        <f t="shared" si="1"/>
        <v>5403.4709255887237</v>
      </c>
      <c r="H3" s="24">
        <f t="shared" si="1"/>
        <v>5507.7929057999991</v>
      </c>
      <c r="I3" s="24">
        <f t="shared" si="1"/>
        <v>5450.1949291817027</v>
      </c>
      <c r="J3" s="24">
        <f t="shared" si="1"/>
        <v>5738.9719470506689</v>
      </c>
      <c r="K3" s="24">
        <f t="shared" si="1"/>
        <v>5578.1620469584423</v>
      </c>
      <c r="L3" s="24">
        <f t="shared" si="1"/>
        <v>5119.3555319681027</v>
      </c>
      <c r="M3" s="24">
        <f t="shared" si="1"/>
        <v>5438.5947884221932</v>
      </c>
      <c r="N3" s="24">
        <f t="shared" si="1"/>
        <v>5283.5082805314869</v>
      </c>
      <c r="O3" s="24">
        <f t="shared" si="1"/>
        <v>5092.7803750196299</v>
      </c>
      <c r="P3" s="24">
        <f t="shared" si="1"/>
        <v>4893.8946908746721</v>
      </c>
      <c r="Q3" s="24">
        <f t="shared" si="1"/>
        <v>4173.5146461161203</v>
      </c>
      <c r="R3" s="24">
        <f t="shared" si="1"/>
        <v>4301.3654038025898</v>
      </c>
      <c r="S3" s="24">
        <f t="shared" si="1"/>
        <v>4681.0921001952074</v>
      </c>
      <c r="T3" s="24">
        <f t="shared" si="1"/>
        <v>4610.8753514481778</v>
      </c>
      <c r="U3" s="24">
        <f t="shared" si="1"/>
        <v>4485.321938909965</v>
      </c>
      <c r="V3" s="24">
        <f t="shared" si="1"/>
        <v>4249.0882609118653</v>
      </c>
      <c r="W3" s="24">
        <f t="shared" si="1"/>
        <v>4166.3286681416075</v>
      </c>
      <c r="X3" s="24">
        <f t="shared" si="1"/>
        <v>3789.1002803268343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5.2126113600000012</v>
      </c>
      <c r="M4" s="19">
        <f t="shared" si="2"/>
        <v>10.424882160000001</v>
      </c>
      <c r="N4" s="19">
        <f t="shared" si="2"/>
        <v>5.2126113600000012</v>
      </c>
      <c r="O4" s="19">
        <f t="shared" si="2"/>
        <v>7.0948864799999996</v>
      </c>
      <c r="P4" s="19">
        <f t="shared" si="2"/>
        <v>11.89167408</v>
      </c>
      <c r="Q4" s="19">
        <f t="shared" si="2"/>
        <v>9.5132030400000023</v>
      </c>
      <c r="R4" s="19">
        <f t="shared" si="2"/>
        <v>11.89167408</v>
      </c>
      <c r="S4" s="19">
        <f t="shared" si="2"/>
        <v>12.892239360000001</v>
      </c>
      <c r="T4" s="19">
        <f t="shared" si="2"/>
        <v>11.363124959999999</v>
      </c>
      <c r="U4" s="19">
        <f t="shared" si="2"/>
        <v>12.107248560000002</v>
      </c>
      <c r="V4" s="19">
        <f t="shared" si="2"/>
        <v>10.662933600000001</v>
      </c>
      <c r="W4" s="19">
        <f t="shared" si="2"/>
        <v>11.02120272</v>
      </c>
      <c r="X4" s="19">
        <f t="shared" si="2"/>
        <v>4.0867199999999985E-2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5.2126113600000012</v>
      </c>
      <c r="M7" s="8">
        <v>10.424882160000001</v>
      </c>
      <c r="N7" s="8">
        <v>5.2126113600000012</v>
      </c>
      <c r="O7" s="8">
        <v>7.0948864799999996</v>
      </c>
      <c r="P7" s="8">
        <v>11.89167408</v>
      </c>
      <c r="Q7" s="8">
        <v>9.5132030400000023</v>
      </c>
      <c r="R7" s="8">
        <v>11.89167408</v>
      </c>
      <c r="S7" s="8">
        <v>12.892239360000001</v>
      </c>
      <c r="T7" s="8">
        <v>11.363124959999999</v>
      </c>
      <c r="U7" s="8">
        <v>12.107248560000002</v>
      </c>
      <c r="V7" s="8">
        <v>10.662933600000001</v>
      </c>
      <c r="W7" s="8">
        <v>11.02120272</v>
      </c>
      <c r="X7" s="8">
        <v>4.0867199999999985E-2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4543.9825795675779</v>
      </c>
      <c r="D8" s="19">
        <f t="shared" si="3"/>
        <v>5071.791146249041</v>
      </c>
      <c r="E8" s="19">
        <f t="shared" si="3"/>
        <v>5617.0283563152434</v>
      </c>
      <c r="F8" s="19">
        <f t="shared" si="3"/>
        <v>5224.6292378306807</v>
      </c>
      <c r="G8" s="19">
        <f t="shared" si="3"/>
        <v>5403.4709255887237</v>
      </c>
      <c r="H8" s="19">
        <f t="shared" si="3"/>
        <v>5507.7929057999991</v>
      </c>
      <c r="I8" s="19">
        <f t="shared" si="3"/>
        <v>5450.1949291817027</v>
      </c>
      <c r="J8" s="19">
        <f t="shared" si="3"/>
        <v>5738.9719470506689</v>
      </c>
      <c r="K8" s="19">
        <f t="shared" si="3"/>
        <v>5578.1620469584423</v>
      </c>
      <c r="L8" s="19">
        <f t="shared" si="3"/>
        <v>5114.1429206081029</v>
      </c>
      <c r="M8" s="19">
        <f t="shared" si="3"/>
        <v>5428.1699062621929</v>
      </c>
      <c r="N8" s="19">
        <f t="shared" si="3"/>
        <v>5278.2956691714871</v>
      </c>
      <c r="O8" s="19">
        <f t="shared" si="3"/>
        <v>5085.6854885396297</v>
      </c>
      <c r="P8" s="19">
        <f t="shared" si="3"/>
        <v>4882.0030167946725</v>
      </c>
      <c r="Q8" s="19">
        <f t="shared" si="3"/>
        <v>4164.0014430761203</v>
      </c>
      <c r="R8" s="19">
        <f t="shared" si="3"/>
        <v>4289.4737297225902</v>
      </c>
      <c r="S8" s="19">
        <f t="shared" si="3"/>
        <v>4668.1998608352078</v>
      </c>
      <c r="T8" s="19">
        <f t="shared" si="3"/>
        <v>4599.5122264881775</v>
      </c>
      <c r="U8" s="19">
        <f t="shared" si="3"/>
        <v>4473.2146903499652</v>
      </c>
      <c r="V8" s="19">
        <f t="shared" si="3"/>
        <v>4238.4253273118657</v>
      </c>
      <c r="W8" s="19">
        <f t="shared" si="3"/>
        <v>4155.307465421608</v>
      </c>
      <c r="X8" s="19">
        <f t="shared" si="3"/>
        <v>3789.0594131268344</v>
      </c>
    </row>
    <row r="9" spans="1:24" ht="11.25" customHeight="1" x14ac:dyDescent="0.2">
      <c r="A9" s="28" t="s">
        <v>10</v>
      </c>
      <c r="B9" s="7" t="s">
        <v>11</v>
      </c>
      <c r="C9" s="8">
        <v>625.79644248000011</v>
      </c>
      <c r="D9" s="8">
        <v>691.54996416000006</v>
      </c>
      <c r="E9" s="8">
        <v>834.82698023999978</v>
      </c>
      <c r="F9" s="8">
        <v>828.41960255999982</v>
      </c>
      <c r="G9" s="8">
        <v>861.82221311999979</v>
      </c>
      <c r="H9" s="8">
        <v>857.98823087999995</v>
      </c>
      <c r="I9" s="8">
        <v>825.50797559999978</v>
      </c>
      <c r="J9" s="8">
        <v>831.51902064000001</v>
      </c>
      <c r="K9" s="8">
        <v>831.75004175999982</v>
      </c>
      <c r="L9" s="8">
        <v>711.44302679999998</v>
      </c>
      <c r="M9" s="8">
        <v>762.5301657599997</v>
      </c>
      <c r="N9" s="8">
        <v>734.5762643999999</v>
      </c>
      <c r="O9" s="8">
        <v>689.62294368000005</v>
      </c>
      <c r="P9" s="8">
        <v>666.49731456000006</v>
      </c>
      <c r="Q9" s="8">
        <v>621.24415055999987</v>
      </c>
      <c r="R9" s="8">
        <v>556.34900376000007</v>
      </c>
      <c r="S9" s="8">
        <v>587.28577512000004</v>
      </c>
      <c r="T9" s="8">
        <v>623.01243048000003</v>
      </c>
      <c r="U9" s="8">
        <v>644.45623968000018</v>
      </c>
      <c r="V9" s="8">
        <v>499.01253600000007</v>
      </c>
      <c r="W9" s="8">
        <v>477.50197968000009</v>
      </c>
      <c r="X9" s="8">
        <v>497.9456196000001</v>
      </c>
    </row>
    <row r="10" spans="1:24" ht="11.25" customHeight="1" x14ac:dyDescent="0.2">
      <c r="A10" s="28" t="s">
        <v>12</v>
      </c>
      <c r="B10" s="7" t="s">
        <v>13</v>
      </c>
      <c r="C10" s="8">
        <v>3918.1861370875781</v>
      </c>
      <c r="D10" s="8">
        <v>4380.2411820890411</v>
      </c>
      <c r="E10" s="8">
        <v>4782.2013760752434</v>
      </c>
      <c r="F10" s="8">
        <v>4396.2096352706812</v>
      </c>
      <c r="G10" s="8">
        <v>4541.6487124687237</v>
      </c>
      <c r="H10" s="8">
        <v>4649.8046749199993</v>
      </c>
      <c r="I10" s="8">
        <v>4624.6869535817032</v>
      </c>
      <c r="J10" s="8">
        <v>4907.4529264106686</v>
      </c>
      <c r="K10" s="8">
        <v>4746.4120051984428</v>
      </c>
      <c r="L10" s="8">
        <v>4402.6998938081033</v>
      </c>
      <c r="M10" s="8">
        <v>4665.6397405021935</v>
      </c>
      <c r="N10" s="8">
        <v>4543.7194047714875</v>
      </c>
      <c r="O10" s="8">
        <v>4396.0625448596293</v>
      </c>
      <c r="P10" s="8">
        <v>4215.5057022346728</v>
      </c>
      <c r="Q10" s="8">
        <v>3542.7572925161203</v>
      </c>
      <c r="R10" s="8">
        <v>3733.1247259625898</v>
      </c>
      <c r="S10" s="8">
        <v>4080.9140857152079</v>
      </c>
      <c r="T10" s="8">
        <v>3976.4997960081778</v>
      </c>
      <c r="U10" s="8">
        <v>3828.7584506699654</v>
      </c>
      <c r="V10" s="8">
        <v>3739.4127913118659</v>
      </c>
      <c r="W10" s="8">
        <v>3677.8054857416078</v>
      </c>
      <c r="X10" s="8"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37.58275098</v>
      </c>
      <c r="D26" s="27">
        <f t="shared" si="7"/>
        <v>38.279404008</v>
      </c>
      <c r="E26" s="27">
        <f t="shared" si="7"/>
        <v>37.64216772000001</v>
      </c>
      <c r="F26" s="27">
        <f t="shared" si="7"/>
        <v>29.794868820000001</v>
      </c>
      <c r="G26" s="27">
        <f t="shared" si="7"/>
        <v>25.074880020000005</v>
      </c>
      <c r="H26" s="27">
        <f t="shared" si="7"/>
        <v>20.414174580000005</v>
      </c>
      <c r="I26" s="27">
        <f t="shared" si="7"/>
        <v>21.918238200000005</v>
      </c>
      <c r="J26" s="27">
        <f t="shared" si="7"/>
        <v>9.5307397199999997</v>
      </c>
      <c r="K26" s="27">
        <f t="shared" si="7"/>
        <v>9.5218232399999998</v>
      </c>
      <c r="L26" s="27">
        <f t="shared" si="7"/>
        <v>9.5318542799999992</v>
      </c>
      <c r="M26" s="27">
        <f t="shared" si="7"/>
        <v>6.3425408399999981</v>
      </c>
      <c r="N26" s="27">
        <f t="shared" si="7"/>
        <v>6.3389185199999982</v>
      </c>
      <c r="O26" s="27">
        <f t="shared" si="7"/>
        <v>3.1565710799999986</v>
      </c>
      <c r="P26" s="27">
        <f t="shared" si="7"/>
        <v>3.1568378399999992</v>
      </c>
      <c r="Q26" s="27">
        <f t="shared" si="7"/>
        <v>18.939159719999999</v>
      </c>
      <c r="R26" s="27">
        <f t="shared" si="7"/>
        <v>9.469713239999999</v>
      </c>
      <c r="S26" s="27">
        <f t="shared" si="7"/>
        <v>3.1565710799999986</v>
      </c>
      <c r="T26" s="27">
        <f t="shared" si="7"/>
        <v>7.4909588400000011</v>
      </c>
      <c r="U26" s="27">
        <f t="shared" si="7"/>
        <v>8.6343605999999973</v>
      </c>
      <c r="V26" s="27">
        <f t="shared" si="7"/>
        <v>6.278698799999999</v>
      </c>
      <c r="W26" s="27">
        <f t="shared" si="7"/>
        <v>5.8499881200000008</v>
      </c>
      <c r="X26" s="27">
        <f t="shared" si="7"/>
        <v>7.8729649199999985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37.58275098</v>
      </c>
      <c r="D33" s="19">
        <f t="shared" si="9"/>
        <v>38.279404008</v>
      </c>
      <c r="E33" s="19">
        <f t="shared" si="9"/>
        <v>37.64216772000001</v>
      </c>
      <c r="F33" s="19">
        <f t="shared" si="9"/>
        <v>29.794868820000001</v>
      </c>
      <c r="G33" s="19">
        <f t="shared" si="9"/>
        <v>25.074880020000005</v>
      </c>
      <c r="H33" s="19">
        <f t="shared" si="9"/>
        <v>20.414174580000005</v>
      </c>
      <c r="I33" s="19">
        <f t="shared" si="9"/>
        <v>21.918238200000005</v>
      </c>
      <c r="J33" s="19">
        <f t="shared" si="9"/>
        <v>9.5307397199999997</v>
      </c>
      <c r="K33" s="19">
        <f t="shared" si="9"/>
        <v>9.5218232399999998</v>
      </c>
      <c r="L33" s="19">
        <f t="shared" si="9"/>
        <v>9.5318542799999992</v>
      </c>
      <c r="M33" s="19">
        <f t="shared" si="9"/>
        <v>6.3425408399999981</v>
      </c>
      <c r="N33" s="19">
        <f t="shared" si="9"/>
        <v>6.3389185199999982</v>
      </c>
      <c r="O33" s="19">
        <f t="shared" si="9"/>
        <v>3.1565710799999986</v>
      </c>
      <c r="P33" s="19">
        <f t="shared" si="9"/>
        <v>3.1568378399999992</v>
      </c>
      <c r="Q33" s="19">
        <f t="shared" si="9"/>
        <v>18.939159719999999</v>
      </c>
      <c r="R33" s="19">
        <f t="shared" si="9"/>
        <v>9.469713239999999</v>
      </c>
      <c r="S33" s="19">
        <f t="shared" si="9"/>
        <v>3.1565710799999986</v>
      </c>
      <c r="T33" s="19">
        <f t="shared" si="9"/>
        <v>7.4909588400000011</v>
      </c>
      <c r="U33" s="19">
        <f t="shared" si="9"/>
        <v>8.6343605999999973</v>
      </c>
      <c r="V33" s="19">
        <f t="shared" si="9"/>
        <v>6.278698799999999</v>
      </c>
      <c r="W33" s="19">
        <f t="shared" si="9"/>
        <v>5.8499881200000008</v>
      </c>
      <c r="X33" s="19">
        <f t="shared" si="9"/>
        <v>7.8729649199999985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2.9957860800000007</v>
      </c>
      <c r="U36" s="8">
        <v>3.8676261599999995</v>
      </c>
      <c r="V36" s="8">
        <v>3.876258239999999</v>
      </c>
      <c r="W36" s="8">
        <v>2.5512339600000002</v>
      </c>
      <c r="X36" s="8">
        <v>2.19391128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3.1863148199999998</v>
      </c>
      <c r="D43" s="8">
        <v>7.0098659279999991</v>
      </c>
      <c r="E43" s="8">
        <v>6.3726296399999995</v>
      </c>
      <c r="F43" s="8">
        <v>4.77940554</v>
      </c>
      <c r="G43" s="8">
        <v>3.1863148199999998</v>
      </c>
      <c r="H43" s="8">
        <v>4.77940554</v>
      </c>
      <c r="I43" s="8">
        <v>3.1565710799999986</v>
      </c>
      <c r="J43" s="8">
        <v>3.1565710799999986</v>
      </c>
      <c r="K43" s="8">
        <v>3.1565710799999986</v>
      </c>
      <c r="L43" s="8">
        <v>3.1565710799999986</v>
      </c>
      <c r="M43" s="8">
        <v>3.1565710799999986</v>
      </c>
      <c r="N43" s="8">
        <v>3.1565710799999986</v>
      </c>
      <c r="O43" s="8">
        <v>3.1565710799999986</v>
      </c>
      <c r="P43" s="8">
        <v>3.1568378399999992</v>
      </c>
      <c r="Q43" s="8">
        <v>18.939159719999999</v>
      </c>
      <c r="R43" s="8">
        <v>9.469713239999999</v>
      </c>
      <c r="S43" s="8">
        <v>3.1565710799999986</v>
      </c>
      <c r="T43" s="8">
        <v>4.4951727600000009</v>
      </c>
      <c r="U43" s="8">
        <v>4.7667344399999987</v>
      </c>
      <c r="V43" s="8">
        <v>2.4024405600000001</v>
      </c>
      <c r="W43" s="8">
        <v>3.298754160000001</v>
      </c>
      <c r="X43" s="8">
        <v>5.6790536399999985</v>
      </c>
    </row>
    <row r="44" spans="1:24" ht="11.25" customHeight="1" x14ac:dyDescent="0.2">
      <c r="A44" s="28" t="s">
        <v>74</v>
      </c>
      <c r="B44" s="7" t="s">
        <v>75</v>
      </c>
      <c r="C44" s="8">
        <v>34.39643616</v>
      </c>
      <c r="D44" s="8">
        <v>31.269538080000004</v>
      </c>
      <c r="E44" s="8">
        <v>31.269538080000011</v>
      </c>
      <c r="F44" s="8">
        <v>25.015463280000002</v>
      </c>
      <c r="G44" s="8">
        <v>21.888565200000006</v>
      </c>
      <c r="H44" s="8">
        <v>15.634769040000005</v>
      </c>
      <c r="I44" s="8">
        <v>18.761667120000006</v>
      </c>
      <c r="J44" s="8">
        <v>6.3741686400000006</v>
      </c>
      <c r="K44" s="8">
        <v>6.3652521600000016</v>
      </c>
      <c r="L44" s="8">
        <v>6.3752832000000001</v>
      </c>
      <c r="M44" s="8">
        <v>3.1859697599999999</v>
      </c>
      <c r="N44" s="8">
        <v>3.18234744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135.76761000000002</v>
      </c>
      <c r="D51" s="27">
        <v>119.35836</v>
      </c>
      <c r="E51" s="27">
        <v>120.97404</v>
      </c>
      <c r="F51" s="27">
        <v>112.28976000000002</v>
      </c>
      <c r="G51" s="27">
        <v>120.26718000000002</v>
      </c>
      <c r="H51" s="27">
        <v>115.92504</v>
      </c>
      <c r="I51" s="27">
        <v>148.23864000000003</v>
      </c>
      <c r="J51" s="27">
        <v>165.50621999999998</v>
      </c>
      <c r="K51" s="27">
        <v>214.07760000000002</v>
      </c>
      <c r="L51" s="27">
        <v>290.51945999999998</v>
      </c>
      <c r="M51" s="27">
        <v>259.87203000000005</v>
      </c>
      <c r="N51" s="27">
        <v>237.05055000000004</v>
      </c>
      <c r="O51" s="27">
        <v>254.72205000000002</v>
      </c>
      <c r="P51" s="27">
        <v>240.38289000000003</v>
      </c>
      <c r="Q51" s="27">
        <v>155.0043</v>
      </c>
      <c r="R51" s="27">
        <v>175.60422</v>
      </c>
      <c r="S51" s="27">
        <v>180.24930000000001</v>
      </c>
      <c r="T51" s="27">
        <v>210.03698628000001</v>
      </c>
      <c r="U51" s="27">
        <v>211.65771527999999</v>
      </c>
      <c r="V51" s="27">
        <v>234.37700351999999</v>
      </c>
      <c r="W51" s="27">
        <v>246.63900492000005</v>
      </c>
      <c r="X51" s="27">
        <v>232.06597524000003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5.5768284000000001</v>
      </c>
      <c r="G52" s="27">
        <f t="shared" si="10"/>
        <v>3.7178856000000002</v>
      </c>
      <c r="H52" s="27">
        <f t="shared" si="10"/>
        <v>3.7178856000000002</v>
      </c>
      <c r="I52" s="27">
        <f t="shared" si="10"/>
        <v>2.7171143999999998</v>
      </c>
      <c r="J52" s="27">
        <f t="shared" si="10"/>
        <v>3.2890571999999998</v>
      </c>
      <c r="K52" s="27">
        <f t="shared" si="10"/>
        <v>2.4308856000000003</v>
      </c>
      <c r="L52" s="27">
        <f t="shared" si="10"/>
        <v>3.4321716000000002</v>
      </c>
      <c r="M52" s="27">
        <f t="shared" si="10"/>
        <v>3.0028284000000003</v>
      </c>
      <c r="N52" s="27">
        <f t="shared" si="10"/>
        <v>37.608713999999999</v>
      </c>
      <c r="O52" s="27">
        <f t="shared" si="10"/>
        <v>45.188114400000003</v>
      </c>
      <c r="P52" s="27">
        <f t="shared" si="10"/>
        <v>44.329942800000005</v>
      </c>
      <c r="Q52" s="27">
        <f t="shared" si="10"/>
        <v>45.9031716</v>
      </c>
      <c r="R52" s="27">
        <f t="shared" si="10"/>
        <v>47.190171600000006</v>
      </c>
      <c r="S52" s="27">
        <f t="shared" si="10"/>
        <v>51.051171600000004</v>
      </c>
      <c r="T52" s="27">
        <f t="shared" si="10"/>
        <v>53.571632400000006</v>
      </c>
      <c r="U52" s="27">
        <f t="shared" si="10"/>
        <v>58.525038000000002</v>
      </c>
      <c r="V52" s="27">
        <f t="shared" si="10"/>
        <v>52.022599200000002</v>
      </c>
      <c r="W52" s="27">
        <f t="shared" si="10"/>
        <v>58.683081600000001</v>
      </c>
      <c r="X52" s="27">
        <f t="shared" si="10"/>
        <v>58.636749599999995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5.5768284000000001</v>
      </c>
      <c r="G53" s="8">
        <v>3.7178856000000002</v>
      </c>
      <c r="H53" s="8">
        <v>3.7178856000000002</v>
      </c>
      <c r="I53" s="8">
        <v>2.7171143999999998</v>
      </c>
      <c r="J53" s="8">
        <v>3.2890571999999998</v>
      </c>
      <c r="K53" s="8">
        <v>2.4308856000000003</v>
      </c>
      <c r="L53" s="8">
        <v>3.4321716000000002</v>
      </c>
      <c r="M53" s="8">
        <v>3.0028284000000003</v>
      </c>
      <c r="N53" s="8">
        <v>37.608713999999999</v>
      </c>
      <c r="O53" s="8">
        <v>45.188114400000003</v>
      </c>
      <c r="P53" s="8">
        <v>44.329942800000005</v>
      </c>
      <c r="Q53" s="8">
        <v>45.9031716</v>
      </c>
      <c r="R53" s="8">
        <v>47.190171600000006</v>
      </c>
      <c r="S53" s="8">
        <v>51.051171600000004</v>
      </c>
      <c r="T53" s="8">
        <v>53.571632400000006</v>
      </c>
      <c r="U53" s="8">
        <v>58.525038000000002</v>
      </c>
      <c r="V53" s="8">
        <v>52.022599200000002</v>
      </c>
      <c r="W53" s="8">
        <v>58.683081600000001</v>
      </c>
      <c r="X53" s="8">
        <v>58.636749599999995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65.122223040000009</v>
      </c>
      <c r="D61" s="49">
        <f t="shared" si="11"/>
        <v>68.217866639999997</v>
      </c>
      <c r="E61" s="49">
        <f t="shared" si="11"/>
        <v>106.2488448</v>
      </c>
      <c r="F61" s="49">
        <f t="shared" si="11"/>
        <v>113.02902072000001</v>
      </c>
      <c r="G61" s="49">
        <f t="shared" si="11"/>
        <v>118.21295303999997</v>
      </c>
      <c r="H61" s="49">
        <f t="shared" si="11"/>
        <v>117.98917704000002</v>
      </c>
      <c r="I61" s="49">
        <f t="shared" si="11"/>
        <v>111.89221848</v>
      </c>
      <c r="J61" s="49">
        <f t="shared" si="11"/>
        <v>101.96088839999999</v>
      </c>
      <c r="K61" s="49">
        <f t="shared" si="11"/>
        <v>261.35346887999998</v>
      </c>
      <c r="L61" s="49">
        <f t="shared" si="11"/>
        <v>212.95522080000001</v>
      </c>
      <c r="M61" s="49">
        <f t="shared" si="11"/>
        <v>228.50953776</v>
      </c>
      <c r="N61" s="49">
        <f t="shared" si="11"/>
        <v>247.19104368000001</v>
      </c>
      <c r="O61" s="49">
        <f t="shared" si="11"/>
        <v>232.0919748</v>
      </c>
      <c r="P61" s="49">
        <f t="shared" si="11"/>
        <v>238.21790904</v>
      </c>
      <c r="Q61" s="49">
        <f t="shared" si="11"/>
        <v>228.70512576000004</v>
      </c>
      <c r="R61" s="49">
        <f t="shared" si="11"/>
        <v>260.40379536000006</v>
      </c>
      <c r="S61" s="49">
        <f t="shared" si="11"/>
        <v>260.63629344000003</v>
      </c>
      <c r="T61" s="49">
        <f t="shared" si="11"/>
        <v>281.91591216</v>
      </c>
      <c r="U61" s="49">
        <f t="shared" si="11"/>
        <v>265.24970423999997</v>
      </c>
      <c r="V61" s="49">
        <f t="shared" si="11"/>
        <v>297.06628103999998</v>
      </c>
      <c r="W61" s="49">
        <f t="shared" si="11"/>
        <v>306.85867847999998</v>
      </c>
      <c r="X61" s="49">
        <f t="shared" si="11"/>
        <v>311.73268967999996</v>
      </c>
    </row>
    <row r="62" spans="1:24" ht="11.25" customHeight="1" x14ac:dyDescent="0.2">
      <c r="A62" s="50" t="s">
        <v>92</v>
      </c>
      <c r="B62" s="51" t="s">
        <v>93</v>
      </c>
      <c r="C62" s="52">
        <v>58.351910400000008</v>
      </c>
      <c r="D62" s="52">
        <v>62.0480448</v>
      </c>
      <c r="E62" s="52">
        <v>100.3520448</v>
      </c>
      <c r="F62" s="52">
        <v>107.29595520000001</v>
      </c>
      <c r="G62" s="52">
        <v>111.55173119999998</v>
      </c>
      <c r="H62" s="52">
        <v>111.32795520000002</v>
      </c>
      <c r="I62" s="52">
        <v>101.13586559999999</v>
      </c>
      <c r="J62" s="52">
        <v>83.888179199999982</v>
      </c>
      <c r="K62" s="52">
        <v>239.56813439999999</v>
      </c>
      <c r="L62" s="52">
        <v>173.1518208</v>
      </c>
      <c r="M62" s="52">
        <v>170.6882688</v>
      </c>
      <c r="N62" s="52">
        <v>175.392</v>
      </c>
      <c r="O62" s="52">
        <v>154.55986559999999</v>
      </c>
      <c r="P62" s="52">
        <v>167.44008959999999</v>
      </c>
      <c r="Q62" s="52">
        <v>164.30400000000003</v>
      </c>
      <c r="R62" s="52">
        <v>197.23173120000004</v>
      </c>
      <c r="S62" s="52">
        <v>195.32782080000001</v>
      </c>
      <c r="T62" s="52">
        <v>223.49295360000002</v>
      </c>
      <c r="U62" s="52">
        <v>209.7652032</v>
      </c>
      <c r="V62" s="52">
        <v>246.68259839999999</v>
      </c>
      <c r="W62" s="52">
        <v>248.33208959999999</v>
      </c>
      <c r="X62" s="52">
        <v>258.28145279999995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6.7703126400000002</v>
      </c>
      <c r="D64" s="52">
        <v>6.16982184</v>
      </c>
      <c r="E64" s="52">
        <v>5.8967999999999998</v>
      </c>
      <c r="F64" s="52">
        <v>5.7330655200000011</v>
      </c>
      <c r="G64" s="52">
        <v>6.6612218400000023</v>
      </c>
      <c r="H64" s="52">
        <v>6.6612218400000023</v>
      </c>
      <c r="I64" s="52">
        <v>10.756352880000001</v>
      </c>
      <c r="J64" s="52">
        <v>18.072709199999998</v>
      </c>
      <c r="K64" s="52">
        <v>21.785334480000003</v>
      </c>
      <c r="L64" s="52">
        <v>39.803400000000003</v>
      </c>
      <c r="M64" s="52">
        <v>57.821268960000005</v>
      </c>
      <c r="N64" s="52">
        <v>71.799043679999997</v>
      </c>
      <c r="O64" s="52">
        <v>77.532109199999994</v>
      </c>
      <c r="P64" s="52">
        <v>70.10646552</v>
      </c>
      <c r="Q64" s="52">
        <v>61.861756320000005</v>
      </c>
      <c r="R64" s="52">
        <v>60.496843680000005</v>
      </c>
      <c r="S64" s="52">
        <v>63.335956320000001</v>
      </c>
      <c r="T64" s="52">
        <v>55.253015999999995</v>
      </c>
      <c r="U64" s="52">
        <v>51.36997319999999</v>
      </c>
      <c r="V64" s="52">
        <v>46.96191864</v>
      </c>
      <c r="W64" s="52">
        <v>53.827366320000003</v>
      </c>
      <c r="X64" s="52">
        <v>49.789630799999991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0.67135391999999994</v>
      </c>
      <c r="Q68" s="52">
        <v>2.5393694399999998</v>
      </c>
      <c r="R68" s="52">
        <v>2.6752204800000001</v>
      </c>
      <c r="S68" s="52">
        <v>1.97251632</v>
      </c>
      <c r="T68" s="52">
        <v>3.16994256</v>
      </c>
      <c r="U68" s="52">
        <v>4.11452784</v>
      </c>
      <c r="V68" s="52">
        <v>3.4217640000000005</v>
      </c>
      <c r="W68" s="52">
        <v>4.699222559999999</v>
      </c>
      <c r="X68" s="52"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173.18493648</v>
      </c>
      <c r="D2" s="21">
        <f t="shared" ref="D2:X2" si="0">SUM(D3,D17,D22,D25,D26,D51,D52)</f>
        <v>162.47215476</v>
      </c>
      <c r="E2" s="21">
        <f t="shared" si="0"/>
        <v>169.99044948000002</v>
      </c>
      <c r="F2" s="21">
        <f t="shared" si="0"/>
        <v>186.71700371999998</v>
      </c>
      <c r="G2" s="21">
        <f t="shared" si="0"/>
        <v>165.96692328</v>
      </c>
      <c r="H2" s="21">
        <f t="shared" si="0"/>
        <v>196.93105596000001</v>
      </c>
      <c r="I2" s="21">
        <f t="shared" si="0"/>
        <v>161.82826524000001</v>
      </c>
      <c r="J2" s="21">
        <f t="shared" si="0"/>
        <v>121.98279852000002</v>
      </c>
      <c r="K2" s="21">
        <f t="shared" si="0"/>
        <v>114.00477695999999</v>
      </c>
      <c r="L2" s="21">
        <f t="shared" si="0"/>
        <v>112.50903564000001</v>
      </c>
      <c r="M2" s="21">
        <f t="shared" si="0"/>
        <v>117.79722108000001</v>
      </c>
      <c r="N2" s="21">
        <f t="shared" si="0"/>
        <v>128.34963107999999</v>
      </c>
      <c r="O2" s="21">
        <f t="shared" si="0"/>
        <v>122.21630891999999</v>
      </c>
      <c r="P2" s="21">
        <f t="shared" si="0"/>
        <v>113.05020312000001</v>
      </c>
      <c r="Q2" s="21">
        <f t="shared" si="0"/>
        <v>102.92840808</v>
      </c>
      <c r="R2" s="21">
        <f t="shared" si="0"/>
        <v>89.259407039999999</v>
      </c>
      <c r="S2" s="21">
        <f t="shared" si="0"/>
        <v>76.222458720000006</v>
      </c>
      <c r="T2" s="21">
        <f t="shared" si="0"/>
        <v>98.380909440000011</v>
      </c>
      <c r="U2" s="21">
        <f t="shared" si="0"/>
        <v>84.403505880000012</v>
      </c>
      <c r="V2" s="21">
        <f t="shared" si="0"/>
        <v>87.739620719999991</v>
      </c>
      <c r="W2" s="21">
        <f t="shared" si="0"/>
        <v>91.119763320000018</v>
      </c>
      <c r="X2" s="21">
        <f t="shared" si="0"/>
        <v>123.90150348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1.8045931200000001</v>
      </c>
      <c r="G3" s="24">
        <f t="shared" si="1"/>
        <v>1.9066159199999997</v>
      </c>
      <c r="H3" s="24">
        <f t="shared" si="1"/>
        <v>1.8789487199999995</v>
      </c>
      <c r="I3" s="24">
        <f t="shared" si="1"/>
        <v>1.8820612799999996</v>
      </c>
      <c r="J3" s="24">
        <f t="shared" si="1"/>
        <v>1.8125474399999997</v>
      </c>
      <c r="K3" s="24">
        <f t="shared" si="1"/>
        <v>1.7876469599999998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7.1768716799999979</v>
      </c>
      <c r="R3" s="24">
        <f t="shared" si="1"/>
        <v>26.900472719999996</v>
      </c>
      <c r="S3" s="24">
        <f t="shared" si="1"/>
        <v>10.733144399999999</v>
      </c>
      <c r="T3" s="24">
        <f t="shared" si="1"/>
        <v>12.530129039999998</v>
      </c>
      <c r="U3" s="24">
        <f t="shared" si="1"/>
        <v>5.1959001600000008</v>
      </c>
      <c r="V3" s="24">
        <f t="shared" si="1"/>
        <v>3.0765926399999994</v>
      </c>
      <c r="W3" s="24">
        <f t="shared" si="1"/>
        <v>5.3363111999999981</v>
      </c>
      <c r="X3" s="24">
        <f t="shared" si="1"/>
        <v>2.2794314399999998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1.8045931200000001</v>
      </c>
      <c r="G8" s="19">
        <f t="shared" si="3"/>
        <v>1.9066159199999997</v>
      </c>
      <c r="H8" s="19">
        <f t="shared" si="3"/>
        <v>1.8789487199999995</v>
      </c>
      <c r="I8" s="19">
        <f t="shared" si="3"/>
        <v>1.8820612799999996</v>
      </c>
      <c r="J8" s="19">
        <f t="shared" si="3"/>
        <v>1.8125474399999997</v>
      </c>
      <c r="K8" s="19">
        <f t="shared" si="3"/>
        <v>1.7876469599999998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7.1768716799999979</v>
      </c>
      <c r="R8" s="19">
        <f t="shared" si="3"/>
        <v>26.900472719999996</v>
      </c>
      <c r="S8" s="19">
        <f t="shared" si="3"/>
        <v>10.733144399999999</v>
      </c>
      <c r="T8" s="19">
        <f t="shared" si="3"/>
        <v>12.530129039999998</v>
      </c>
      <c r="U8" s="19">
        <f t="shared" si="3"/>
        <v>5.1959001600000008</v>
      </c>
      <c r="V8" s="19">
        <f t="shared" si="3"/>
        <v>3.0765926399999994</v>
      </c>
      <c r="W8" s="19">
        <f t="shared" si="3"/>
        <v>5.3363111999999981</v>
      </c>
      <c r="X8" s="19">
        <f t="shared" si="3"/>
        <v>2.2794314399999998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1.8045931200000001</v>
      </c>
      <c r="G9" s="8">
        <v>1.9066159199999997</v>
      </c>
      <c r="H9" s="8">
        <v>1.8789487199999995</v>
      </c>
      <c r="I9" s="8">
        <v>1.8820612799999996</v>
      </c>
      <c r="J9" s="8">
        <v>1.8125474399999997</v>
      </c>
      <c r="K9" s="8">
        <v>1.7876469599999998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7.1768716799999979</v>
      </c>
      <c r="R9" s="8">
        <v>26.900472719999996</v>
      </c>
      <c r="S9" s="8">
        <v>10.733144399999999</v>
      </c>
      <c r="T9" s="8">
        <v>12.530129039999998</v>
      </c>
      <c r="U9" s="8">
        <v>5.1959001600000008</v>
      </c>
      <c r="V9" s="8">
        <v>3.0765926399999994</v>
      </c>
      <c r="W9" s="8">
        <v>5.3363111999999981</v>
      </c>
      <c r="X9" s="8">
        <v>2.2794314399999998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12.745259279999999</v>
      </c>
      <c r="D26" s="27">
        <f t="shared" si="7"/>
        <v>12.68570916</v>
      </c>
      <c r="E26" s="27">
        <f t="shared" si="7"/>
        <v>9.5588110799999999</v>
      </c>
      <c r="F26" s="27">
        <f t="shared" si="7"/>
        <v>15.8718906</v>
      </c>
      <c r="G26" s="27">
        <f t="shared" si="7"/>
        <v>15.872157359999999</v>
      </c>
      <c r="H26" s="27">
        <f t="shared" si="7"/>
        <v>15.81260724</v>
      </c>
      <c r="I26" s="27">
        <f t="shared" si="7"/>
        <v>22.00752396</v>
      </c>
      <c r="J26" s="27">
        <f t="shared" si="7"/>
        <v>12.626551079999999</v>
      </c>
      <c r="K26" s="27">
        <f t="shared" si="7"/>
        <v>9.4699800000000014</v>
      </c>
      <c r="L26" s="27">
        <f t="shared" si="7"/>
        <v>19.001555639999999</v>
      </c>
      <c r="M26" s="27">
        <f t="shared" si="7"/>
        <v>12.626551079999999</v>
      </c>
      <c r="N26" s="27">
        <f t="shared" si="7"/>
        <v>12.626551079999999</v>
      </c>
      <c r="O26" s="27">
        <f t="shared" si="7"/>
        <v>15.78338892</v>
      </c>
      <c r="P26" s="27">
        <f t="shared" si="7"/>
        <v>18.987333120000002</v>
      </c>
      <c r="Q26" s="27">
        <f t="shared" si="7"/>
        <v>19.006736400000001</v>
      </c>
      <c r="R26" s="27">
        <f t="shared" si="7"/>
        <v>12.626284320000003</v>
      </c>
      <c r="S26" s="27">
        <f t="shared" si="7"/>
        <v>12.626284320000003</v>
      </c>
      <c r="T26" s="27">
        <f t="shared" si="7"/>
        <v>14.311903320000001</v>
      </c>
      <c r="U26" s="27">
        <f t="shared" si="7"/>
        <v>11.15455824</v>
      </c>
      <c r="V26" s="27">
        <f t="shared" si="7"/>
        <v>8.6186253600000029</v>
      </c>
      <c r="W26" s="27">
        <f t="shared" si="7"/>
        <v>5.5433304000000012</v>
      </c>
      <c r="X26" s="27">
        <f t="shared" si="7"/>
        <v>11.410884360000001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12.745259279999999</v>
      </c>
      <c r="D33" s="19">
        <f t="shared" si="9"/>
        <v>12.68570916</v>
      </c>
      <c r="E33" s="19">
        <f t="shared" si="9"/>
        <v>9.5588110799999999</v>
      </c>
      <c r="F33" s="19">
        <f t="shared" si="9"/>
        <v>15.8718906</v>
      </c>
      <c r="G33" s="19">
        <f t="shared" si="9"/>
        <v>15.872157359999999</v>
      </c>
      <c r="H33" s="19">
        <f t="shared" si="9"/>
        <v>15.81260724</v>
      </c>
      <c r="I33" s="19">
        <f t="shared" si="9"/>
        <v>22.00752396</v>
      </c>
      <c r="J33" s="19">
        <f t="shared" si="9"/>
        <v>12.626551079999999</v>
      </c>
      <c r="K33" s="19">
        <f t="shared" si="9"/>
        <v>9.4699800000000014</v>
      </c>
      <c r="L33" s="19">
        <f t="shared" si="9"/>
        <v>19.001555639999999</v>
      </c>
      <c r="M33" s="19">
        <f t="shared" si="9"/>
        <v>12.626551079999999</v>
      </c>
      <c r="N33" s="19">
        <f t="shared" si="9"/>
        <v>12.626551079999999</v>
      </c>
      <c r="O33" s="19">
        <f t="shared" si="9"/>
        <v>15.78338892</v>
      </c>
      <c r="P33" s="19">
        <f t="shared" si="9"/>
        <v>18.987333120000002</v>
      </c>
      <c r="Q33" s="19">
        <f t="shared" si="9"/>
        <v>19.006736400000001</v>
      </c>
      <c r="R33" s="19">
        <f t="shared" si="9"/>
        <v>12.626284320000003</v>
      </c>
      <c r="S33" s="19">
        <f t="shared" si="9"/>
        <v>12.626284320000003</v>
      </c>
      <c r="T33" s="19">
        <f t="shared" si="9"/>
        <v>14.311903320000001</v>
      </c>
      <c r="U33" s="19">
        <f t="shared" si="9"/>
        <v>11.15455824</v>
      </c>
      <c r="V33" s="19">
        <f t="shared" si="9"/>
        <v>8.6186253600000029</v>
      </c>
      <c r="W33" s="19">
        <f t="shared" si="9"/>
        <v>5.5433304000000012</v>
      </c>
      <c r="X33" s="19">
        <f t="shared" si="9"/>
        <v>11.410884360000001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4.5388839599999997</v>
      </c>
      <c r="U36" s="8">
        <v>6.11946324</v>
      </c>
      <c r="V36" s="8">
        <v>5.7650936400000026</v>
      </c>
      <c r="W36" s="8">
        <v>4.6056690000000016</v>
      </c>
      <c r="X36" s="8">
        <v>5.19537636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12.745259279999999</v>
      </c>
      <c r="D43" s="8">
        <v>9.5588110799999999</v>
      </c>
      <c r="E43" s="8">
        <v>9.5588110799999999</v>
      </c>
      <c r="F43" s="8">
        <v>12.74499252</v>
      </c>
      <c r="G43" s="8">
        <v>12.745259279999999</v>
      </c>
      <c r="H43" s="8">
        <v>9.5588110799999999</v>
      </c>
      <c r="I43" s="8">
        <v>12.626551079999999</v>
      </c>
      <c r="J43" s="8">
        <v>12.626551079999999</v>
      </c>
      <c r="K43" s="8">
        <v>9.4699800000000014</v>
      </c>
      <c r="L43" s="8">
        <v>12.626551079999999</v>
      </c>
      <c r="M43" s="8">
        <v>12.626551079999999</v>
      </c>
      <c r="N43" s="8">
        <v>12.626551079999999</v>
      </c>
      <c r="O43" s="8">
        <v>15.78338892</v>
      </c>
      <c r="P43" s="8">
        <v>12.626817839999999</v>
      </c>
      <c r="Q43" s="8">
        <v>9.4694464800000002</v>
      </c>
      <c r="R43" s="8">
        <v>12.626284320000003</v>
      </c>
      <c r="S43" s="8">
        <v>12.626284320000003</v>
      </c>
      <c r="T43" s="8">
        <v>9.773019360000001</v>
      </c>
      <c r="U43" s="8">
        <v>5.0350950000000001</v>
      </c>
      <c r="V43" s="8">
        <v>2.8535317199999999</v>
      </c>
      <c r="W43" s="8">
        <v>0.93766139999999987</v>
      </c>
      <c r="X43" s="8">
        <v>6.2155079999999998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3.1268980800000001</v>
      </c>
      <c r="E44" s="8">
        <v>0</v>
      </c>
      <c r="F44" s="8">
        <v>3.1268980800000001</v>
      </c>
      <c r="G44" s="8">
        <v>3.1268980800000001</v>
      </c>
      <c r="H44" s="8">
        <v>6.2537961600000003</v>
      </c>
      <c r="I44" s="8">
        <v>9.3809728800000016</v>
      </c>
      <c r="J44" s="8">
        <v>0</v>
      </c>
      <c r="K44" s="8">
        <v>0</v>
      </c>
      <c r="L44" s="8">
        <v>6.3750045600000016</v>
      </c>
      <c r="M44" s="8">
        <v>0</v>
      </c>
      <c r="N44" s="8">
        <v>0</v>
      </c>
      <c r="O44" s="8">
        <v>0</v>
      </c>
      <c r="P44" s="8">
        <v>6.3605152800000013</v>
      </c>
      <c r="Q44" s="8">
        <v>9.537289920000001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158.43762000000001</v>
      </c>
      <c r="D51" s="27">
        <v>148.64256</v>
      </c>
      <c r="E51" s="27">
        <v>160.00281000000004</v>
      </c>
      <c r="F51" s="27">
        <v>169.04051999999999</v>
      </c>
      <c r="G51" s="27">
        <v>148.18815000000001</v>
      </c>
      <c r="H51" s="27">
        <v>179.23950000000002</v>
      </c>
      <c r="I51" s="27">
        <v>137.93868000000001</v>
      </c>
      <c r="J51" s="27">
        <v>107.54370000000002</v>
      </c>
      <c r="K51" s="27">
        <v>102.74714999999999</v>
      </c>
      <c r="L51" s="27">
        <v>93.507480000000001</v>
      </c>
      <c r="M51" s="27">
        <v>105.17067000000002</v>
      </c>
      <c r="N51" s="27">
        <v>115.72308000000001</v>
      </c>
      <c r="O51" s="27">
        <v>106.43291999999998</v>
      </c>
      <c r="P51" s="27">
        <v>94.062870000000004</v>
      </c>
      <c r="Q51" s="27">
        <v>76.744799999999998</v>
      </c>
      <c r="R51" s="27">
        <v>49.73265</v>
      </c>
      <c r="S51" s="27">
        <v>52.863030000000002</v>
      </c>
      <c r="T51" s="27">
        <v>71.538877080000006</v>
      </c>
      <c r="U51" s="27">
        <v>68.053047480000004</v>
      </c>
      <c r="V51" s="27">
        <v>76.044402719999994</v>
      </c>
      <c r="W51" s="27">
        <v>80.240121720000019</v>
      </c>
      <c r="X51" s="27">
        <v>110.21118768000001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2.0020571999999999</v>
      </c>
      <c r="D52" s="27">
        <f t="shared" si="10"/>
        <v>1.1438856000000004</v>
      </c>
      <c r="E52" s="27">
        <f t="shared" si="10"/>
        <v>0.42882839999999994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2.0020571999999999</v>
      </c>
      <c r="D53" s="8">
        <v>1.1438856000000004</v>
      </c>
      <c r="E53" s="8">
        <v>0.42882839999999994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36.623865599999995</v>
      </c>
      <c r="D61" s="49">
        <f t="shared" si="11"/>
        <v>38.752358399999991</v>
      </c>
      <c r="E61" s="49">
        <f t="shared" si="11"/>
        <v>38.191910399999998</v>
      </c>
      <c r="F61" s="49">
        <f t="shared" si="11"/>
        <v>40.99173119999999</v>
      </c>
      <c r="G61" s="49">
        <f t="shared" si="11"/>
        <v>50.847955199999994</v>
      </c>
      <c r="H61" s="49">
        <f t="shared" si="11"/>
        <v>35.504179199999996</v>
      </c>
      <c r="I61" s="49">
        <f t="shared" si="11"/>
        <v>35.615865599999992</v>
      </c>
      <c r="J61" s="49">
        <f t="shared" si="11"/>
        <v>22.400179199999997</v>
      </c>
      <c r="K61" s="49">
        <f t="shared" si="11"/>
        <v>29.456179199999998</v>
      </c>
      <c r="L61" s="49">
        <f t="shared" si="11"/>
        <v>26.432179199999997</v>
      </c>
      <c r="M61" s="49">
        <f t="shared" si="11"/>
        <v>30.127910399999994</v>
      </c>
      <c r="N61" s="49">
        <f t="shared" si="11"/>
        <v>38.864044800000002</v>
      </c>
      <c r="O61" s="49">
        <f t="shared" si="11"/>
        <v>46.592179199999997</v>
      </c>
      <c r="P61" s="49">
        <f t="shared" si="11"/>
        <v>42.896044799999999</v>
      </c>
      <c r="Q61" s="49">
        <f t="shared" si="11"/>
        <v>32.143910399999996</v>
      </c>
      <c r="R61" s="49">
        <f t="shared" si="11"/>
        <v>47.711865599999996</v>
      </c>
      <c r="S61" s="49">
        <f t="shared" si="11"/>
        <v>48.944044800000007</v>
      </c>
      <c r="T61" s="49">
        <f t="shared" si="11"/>
        <v>58.460371199999976</v>
      </c>
      <c r="U61" s="49">
        <f t="shared" si="11"/>
        <v>59.98325759999998</v>
      </c>
      <c r="V61" s="49">
        <f t="shared" si="11"/>
        <v>66.70339199999998</v>
      </c>
      <c r="W61" s="49">
        <f t="shared" si="11"/>
        <v>65.076479999999989</v>
      </c>
      <c r="X61" s="49">
        <f t="shared" si="11"/>
        <v>73.969459199999989</v>
      </c>
    </row>
    <row r="62" spans="1:24" ht="11.25" customHeight="1" x14ac:dyDescent="0.2">
      <c r="A62" s="50" t="s">
        <v>92</v>
      </c>
      <c r="B62" s="51" t="s">
        <v>93</v>
      </c>
      <c r="C62" s="52">
        <v>36.623865599999995</v>
      </c>
      <c r="D62" s="52">
        <v>38.752358399999991</v>
      </c>
      <c r="E62" s="52">
        <v>38.191910399999998</v>
      </c>
      <c r="F62" s="52">
        <v>40.99173119999999</v>
      </c>
      <c r="G62" s="52">
        <v>50.847955199999994</v>
      </c>
      <c r="H62" s="52">
        <v>35.504179199999996</v>
      </c>
      <c r="I62" s="52">
        <v>35.615865599999992</v>
      </c>
      <c r="J62" s="52">
        <v>22.400179199999997</v>
      </c>
      <c r="K62" s="52">
        <v>29.456179199999998</v>
      </c>
      <c r="L62" s="52">
        <v>26.432179199999997</v>
      </c>
      <c r="M62" s="52">
        <v>30.127910399999994</v>
      </c>
      <c r="N62" s="52">
        <v>38.864044800000002</v>
      </c>
      <c r="O62" s="52">
        <v>46.592179199999997</v>
      </c>
      <c r="P62" s="52">
        <v>42.896044799999999</v>
      </c>
      <c r="Q62" s="52">
        <v>32.143910399999996</v>
      </c>
      <c r="R62" s="52">
        <v>47.711865599999996</v>
      </c>
      <c r="S62" s="52">
        <v>48.944044800000007</v>
      </c>
      <c r="T62" s="52">
        <v>58.460371199999976</v>
      </c>
      <c r="U62" s="52">
        <v>59.98325759999998</v>
      </c>
      <c r="V62" s="52">
        <v>66.70339199999998</v>
      </c>
      <c r="W62" s="52">
        <v>65.076479999999989</v>
      </c>
      <c r="X62" s="52">
        <v>73.969459199999989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71.012381759999982</v>
      </c>
      <c r="D2" s="21">
        <f t="shared" ref="D2:X2" si="0">SUM(D3,D17,D22,D25,D26,D51,D52)</f>
        <v>12.117599999999999</v>
      </c>
      <c r="E2" s="21">
        <f t="shared" si="0"/>
        <v>12.117599999999999</v>
      </c>
      <c r="F2" s="21">
        <f t="shared" si="0"/>
        <v>10.047510000000001</v>
      </c>
      <c r="G2" s="21">
        <f t="shared" si="0"/>
        <v>10.148490000000001</v>
      </c>
      <c r="H2" s="21">
        <f t="shared" si="0"/>
        <v>8.0783999999999985</v>
      </c>
      <c r="I2" s="21">
        <f t="shared" si="0"/>
        <v>8.0783999999999985</v>
      </c>
      <c r="J2" s="21">
        <f t="shared" si="0"/>
        <v>6.0587999999999997</v>
      </c>
      <c r="K2" s="21">
        <f t="shared" si="0"/>
        <v>6.0587999999999997</v>
      </c>
      <c r="L2" s="21">
        <f t="shared" si="0"/>
        <v>6.0587999999999997</v>
      </c>
      <c r="M2" s="21">
        <f t="shared" si="0"/>
        <v>14.08671</v>
      </c>
      <c r="N2" s="21">
        <f t="shared" si="0"/>
        <v>4.039200000000001</v>
      </c>
      <c r="O2" s="21">
        <f t="shared" si="0"/>
        <v>4.039200000000001</v>
      </c>
      <c r="P2" s="21">
        <f t="shared" si="0"/>
        <v>6.0587999999999997</v>
      </c>
      <c r="Q2" s="21">
        <f t="shared" si="0"/>
        <v>6.0587999999999997</v>
      </c>
      <c r="R2" s="21">
        <f t="shared" si="0"/>
        <v>6.0587999999999997</v>
      </c>
      <c r="S2" s="21">
        <f t="shared" si="0"/>
        <v>0.15147000000000002</v>
      </c>
      <c r="T2" s="21">
        <f t="shared" si="0"/>
        <v>0.7337120399999999</v>
      </c>
      <c r="U2" s="21">
        <f t="shared" si="0"/>
        <v>2.1142868400000001</v>
      </c>
      <c r="V2" s="21">
        <f t="shared" si="0"/>
        <v>1.9233223200000003</v>
      </c>
      <c r="W2" s="21">
        <f t="shared" si="0"/>
        <v>2.1274585199999998</v>
      </c>
      <c r="X2" s="21">
        <f t="shared" si="0"/>
        <v>2.06818488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56.824691759999986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0.68503967999999993</v>
      </c>
      <c r="U26" s="27">
        <f t="shared" si="14"/>
        <v>2.02017348</v>
      </c>
      <c r="V26" s="27">
        <f t="shared" si="14"/>
        <v>1.8467794800000001</v>
      </c>
      <c r="W26" s="27">
        <f t="shared" si="14"/>
        <v>2.00123352</v>
      </c>
      <c r="X26" s="27">
        <f t="shared" si="14"/>
        <v>1.94761476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56.824691759999986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0.68503967999999993</v>
      </c>
      <c r="U33" s="19">
        <f t="shared" si="18"/>
        <v>2.02017348</v>
      </c>
      <c r="V33" s="19">
        <f t="shared" si="18"/>
        <v>1.8467794800000001</v>
      </c>
      <c r="W33" s="19">
        <f t="shared" si="18"/>
        <v>2.00123352</v>
      </c>
      <c r="X33" s="19">
        <f t="shared" si="18"/>
        <v>1.94761476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13.04728272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0.68503967999999993</v>
      </c>
      <c r="U43" s="8">
        <f>NRG_CM_E!U43+NRG_OIL_NG_E!U43+NRG_PF_E!U43+NRG_CO_E!U43+NRG_BKBPB_E!U43+NRG_GW_E!U43+NRG_BF_E!U43+NRG_PR_E!U43+NRG_NI_E!U43+NRG_CL_E!U43+NRG_LNG_E!U43+NRG_BIOG_E!U43+NRG_GTL_E!U43+NRG_CPP_E!U43+NRG_NSP_E!U43</f>
        <v>2.02017348</v>
      </c>
      <c r="V43" s="8">
        <f>NRG_CM_E!V43+NRG_OIL_NG_E!V43+NRG_PF_E!V43+NRG_CO_E!V43+NRG_BKBPB_E!V43+NRG_GW_E!V43+NRG_BF_E!V43+NRG_PR_E!V43+NRG_NI_E!V43+NRG_CL_E!V43+NRG_LNG_E!V43+NRG_BIOG_E!V43+NRG_GTL_E!V43+NRG_CPP_E!V43+NRG_NSP_E!V43</f>
        <v>1.8467794800000001</v>
      </c>
      <c r="W43" s="8">
        <f>NRG_CM_E!W43+NRG_OIL_NG_E!W43+NRG_PF_E!W43+NRG_CO_E!W43+NRG_BKBPB_E!W43+NRG_GW_E!W43+NRG_BF_E!W43+NRG_PR_E!W43+NRG_NI_E!W43+NRG_CL_E!W43+NRG_LNG_E!W43+NRG_BIOG_E!W43+NRG_GTL_E!W43+NRG_CPP_E!W43+NRG_NSP_E!W43</f>
        <v>2.00123352</v>
      </c>
      <c r="X43" s="8">
        <f>NRG_CM_E!X43+NRG_OIL_NG_E!X43+NRG_PF_E!X43+NRG_CO_E!X43+NRG_BKBPB_E!X43+NRG_GW_E!X43+NRG_BF_E!X43+NRG_PR_E!X43+NRG_NI_E!X43+NRG_CL_E!X43+NRG_LNG_E!X43+NRG_BIOG_E!X43+NRG_GTL_E!X43+NRG_CPP_E!X43+NRG_NSP_E!X43</f>
        <v>1.94761476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43.777409039999988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14.18769</v>
      </c>
      <c r="D51" s="27">
        <f>NRG_CM_E!D51+NRG_OIL_NG_E!D51+NRG_PF_E!D51+NRG_CO_E!D51+NRG_BKBPB_E!D51+NRG_GW_E!D51+NRG_BF_E!D51+NRG_PR_E!D51+NRG_NI_E!D51+NRG_CL_E!D51+NRG_LNG_E!D51+NRG_BIOG_E!D51+NRG_GTL_E!D51+NRG_CPP_E!D51+NRG_NSP_E!D51</f>
        <v>12.117599999999999</v>
      </c>
      <c r="E51" s="27">
        <f>NRG_CM_E!E51+NRG_OIL_NG_E!E51+NRG_PF_E!E51+NRG_CO_E!E51+NRG_BKBPB_E!E51+NRG_GW_E!E51+NRG_BF_E!E51+NRG_PR_E!E51+NRG_NI_E!E51+NRG_CL_E!E51+NRG_LNG_E!E51+NRG_BIOG_E!E51+NRG_GTL_E!E51+NRG_CPP_E!E51+NRG_NSP_E!E51</f>
        <v>12.117599999999999</v>
      </c>
      <c r="F51" s="27">
        <f>NRG_CM_E!F51+NRG_OIL_NG_E!F51+NRG_PF_E!F51+NRG_CO_E!F51+NRG_BKBPB_E!F51+NRG_GW_E!F51+NRG_BF_E!F51+NRG_PR_E!F51+NRG_NI_E!F51+NRG_CL_E!F51+NRG_LNG_E!F51+NRG_BIOG_E!F51+NRG_GTL_E!F51+NRG_CPP_E!F51+NRG_NSP_E!F51</f>
        <v>10.047510000000001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10.148490000000001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8.0783999999999985</v>
      </c>
      <c r="I51" s="27">
        <f>NRG_CM_E!I51+NRG_OIL_NG_E!I51+NRG_PF_E!I51+NRG_CO_E!I51+NRG_BKBPB_E!I51+NRG_GW_E!I51+NRG_BF_E!I51+NRG_PR_E!I51+NRG_NI_E!I51+NRG_CL_E!I51+NRG_LNG_E!I51+NRG_BIOG_E!I51+NRG_GTL_E!I51+NRG_CPP_E!I51+NRG_NSP_E!I51</f>
        <v>8.0783999999999985</v>
      </c>
      <c r="J51" s="27">
        <f>NRG_CM_E!J51+NRG_OIL_NG_E!J51+NRG_PF_E!J51+NRG_CO_E!J51+NRG_BKBPB_E!J51+NRG_GW_E!J51+NRG_BF_E!J51+NRG_PR_E!J51+NRG_NI_E!J51+NRG_CL_E!J51+NRG_LNG_E!J51+NRG_BIOG_E!J51+NRG_GTL_E!J51+NRG_CPP_E!J51+NRG_NSP_E!J51</f>
        <v>6.0587999999999997</v>
      </c>
      <c r="K51" s="27">
        <f>NRG_CM_E!K51+NRG_OIL_NG_E!K51+NRG_PF_E!K51+NRG_CO_E!K51+NRG_BKBPB_E!K51+NRG_GW_E!K51+NRG_BF_E!K51+NRG_PR_E!K51+NRG_NI_E!K51+NRG_CL_E!K51+NRG_LNG_E!K51+NRG_BIOG_E!K51+NRG_GTL_E!K51+NRG_CPP_E!K51+NRG_NSP_E!K51</f>
        <v>6.0587999999999997</v>
      </c>
      <c r="L51" s="27">
        <f>NRG_CM_E!L51+NRG_OIL_NG_E!L51+NRG_PF_E!L51+NRG_CO_E!L51+NRG_BKBPB_E!L51+NRG_GW_E!L51+NRG_BF_E!L51+NRG_PR_E!L51+NRG_NI_E!L51+NRG_CL_E!L51+NRG_LNG_E!L51+NRG_BIOG_E!L51+NRG_GTL_E!L51+NRG_CPP_E!L51+NRG_NSP_E!L51</f>
        <v>6.0587999999999997</v>
      </c>
      <c r="M51" s="27">
        <f>NRG_CM_E!M51+NRG_OIL_NG_E!M51+NRG_PF_E!M51+NRG_CO_E!M51+NRG_BKBPB_E!M51+NRG_GW_E!M51+NRG_BF_E!M51+NRG_PR_E!M51+NRG_NI_E!M51+NRG_CL_E!M51+NRG_LNG_E!M51+NRG_BIOG_E!M51+NRG_GTL_E!M51+NRG_CPP_E!M51+NRG_NSP_E!M51</f>
        <v>14.08671</v>
      </c>
      <c r="N51" s="27">
        <f>NRG_CM_E!N51+NRG_OIL_NG_E!N51+NRG_PF_E!N51+NRG_CO_E!N51+NRG_BKBPB_E!N51+NRG_GW_E!N51+NRG_BF_E!N51+NRG_PR_E!N51+NRG_NI_E!N51+NRG_CL_E!N51+NRG_LNG_E!N51+NRG_BIOG_E!N51+NRG_GTL_E!N51+NRG_CPP_E!N51+NRG_NSP_E!N51</f>
        <v>4.039200000000001</v>
      </c>
      <c r="O51" s="27">
        <f>NRG_CM_E!O51+NRG_OIL_NG_E!O51+NRG_PF_E!O51+NRG_CO_E!O51+NRG_BKBPB_E!O51+NRG_GW_E!O51+NRG_BF_E!O51+NRG_PR_E!O51+NRG_NI_E!O51+NRG_CL_E!O51+NRG_LNG_E!O51+NRG_BIOG_E!O51+NRG_GTL_E!O51+NRG_CPP_E!O51+NRG_NSP_E!O51</f>
        <v>4.039200000000001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6.0587999999999997</v>
      </c>
      <c r="Q51" s="27">
        <f>NRG_CM_E!Q51+NRG_OIL_NG_E!Q51+NRG_PF_E!Q51+NRG_CO_E!Q51+NRG_BKBPB_E!Q51+NRG_GW_E!Q51+NRG_BF_E!Q51+NRG_PR_E!Q51+NRG_NI_E!Q51+NRG_CL_E!Q51+NRG_LNG_E!Q51+NRG_BIOG_E!Q51+NRG_GTL_E!Q51+NRG_CPP_E!Q51+NRG_NSP_E!Q51</f>
        <v>6.0587999999999997</v>
      </c>
      <c r="R51" s="27">
        <f>NRG_CM_E!R51+NRG_OIL_NG_E!R51+NRG_PF_E!R51+NRG_CO_E!R51+NRG_BKBPB_E!R51+NRG_GW_E!R51+NRG_BF_E!R51+NRG_PR_E!R51+NRG_NI_E!R51+NRG_CL_E!R51+NRG_LNG_E!R51+NRG_BIOG_E!R51+NRG_GTL_E!R51+NRG_CPP_E!R51+NRG_NSP_E!R51</f>
        <v>6.0587999999999997</v>
      </c>
      <c r="S51" s="27">
        <f>NRG_CM_E!S51+NRG_OIL_NG_E!S51+NRG_PF_E!S51+NRG_CO_E!S51+NRG_BKBPB_E!S51+NRG_GW_E!S51+NRG_BF_E!S51+NRG_PR_E!S51+NRG_NI_E!S51+NRG_CL_E!S51+NRG_LNG_E!S51+NRG_BIOG_E!S51+NRG_GTL_E!S51+NRG_CPP_E!S51+NRG_NSP_E!S51</f>
        <v>0.15147000000000002</v>
      </c>
      <c r="T51" s="27">
        <f>NRG_CM_E!T51+NRG_OIL_NG_E!T51+NRG_PF_E!T51+NRG_CO_E!T51+NRG_BKBPB_E!T51+NRG_GW_E!T51+NRG_BF_E!T51+NRG_PR_E!T51+NRG_NI_E!T51+NRG_CL_E!T51+NRG_LNG_E!T51+NRG_BIOG_E!T51+NRG_GTL_E!T51+NRG_CPP_E!T51+NRG_NSP_E!T51</f>
        <v>4.8672360000000012E-2</v>
      </c>
      <c r="U51" s="27">
        <f>NRG_CM_E!U51+NRG_OIL_NG_E!U51+NRG_PF_E!U51+NRG_CO_E!U51+NRG_BKBPB_E!U51+NRG_GW_E!U51+NRG_BF_E!U51+NRG_PR_E!U51+NRG_NI_E!U51+NRG_CL_E!U51+NRG_LNG_E!U51+NRG_BIOG_E!U51+NRG_GTL_E!U51+NRG_CPP_E!U51+NRG_NSP_E!U51</f>
        <v>9.4113360000000007E-2</v>
      </c>
      <c r="V51" s="27">
        <f>NRG_CM_E!V51+NRG_OIL_NG_E!V51+NRG_PF_E!V51+NRG_CO_E!V51+NRG_BKBPB_E!V51+NRG_GW_E!V51+NRG_BF_E!V51+NRG_PR_E!V51+NRG_NI_E!V51+NRG_CL_E!V51+NRG_LNG_E!V51+NRG_BIOG_E!V51+NRG_GTL_E!V51+NRG_CPP_E!V51+NRG_NSP_E!V51</f>
        <v>7.6542840000000015E-2</v>
      </c>
      <c r="W51" s="27">
        <f>NRG_CM_E!W51+NRG_OIL_NG_E!W51+NRG_PF_E!W51+NRG_CO_E!W51+NRG_BKBPB_E!W51+NRG_GW_E!W51+NRG_BF_E!W51+NRG_PR_E!W51+NRG_NI_E!W51+NRG_CL_E!W51+NRG_LNG_E!W51+NRG_BIOG_E!W51+NRG_GTL_E!W51+NRG_CPP_E!W51+NRG_NSP_E!W51</f>
        <v>0.126225</v>
      </c>
      <c r="X51" s="27">
        <f>NRG_CM_E!X51+NRG_OIL_NG_E!X51+NRG_PF_E!X51+NRG_CO_E!X51+NRG_BKBPB_E!X51+NRG_GW_E!X51+NRG_BF_E!X51+NRG_PR_E!X51+NRG_NI_E!X51+NRG_CL_E!X51+NRG_LNG_E!X51+NRG_BIOG_E!X51+NRG_GTL_E!X51+NRG_CPP_E!X51+NRG_NSP_E!X51</f>
        <v>0.12057012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0.68503967999999993</v>
      </c>
      <c r="U2" s="21">
        <f t="shared" si="0"/>
        <v>2.02017348</v>
      </c>
      <c r="V2" s="21">
        <f t="shared" si="0"/>
        <v>1.8467794800000001</v>
      </c>
      <c r="W2" s="21">
        <f t="shared" si="0"/>
        <v>2.00123352</v>
      </c>
      <c r="X2" s="21">
        <f t="shared" si="0"/>
        <v>1.94761476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0.68503967999999993</v>
      </c>
      <c r="U26" s="27">
        <f t="shared" si="7"/>
        <v>2.02017348</v>
      </c>
      <c r="V26" s="27">
        <f t="shared" si="7"/>
        <v>1.8467794800000001</v>
      </c>
      <c r="W26" s="27">
        <f t="shared" si="7"/>
        <v>2.00123352</v>
      </c>
      <c r="X26" s="27">
        <f t="shared" si="7"/>
        <v>1.94761476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0.68503967999999993</v>
      </c>
      <c r="U33" s="19">
        <f t="shared" si="9"/>
        <v>2.02017348</v>
      </c>
      <c r="V33" s="19">
        <f t="shared" si="9"/>
        <v>1.8467794800000001</v>
      </c>
      <c r="W33" s="19">
        <f t="shared" si="9"/>
        <v>2.00123352</v>
      </c>
      <c r="X33" s="19">
        <f t="shared" si="9"/>
        <v>1.94761476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0.68503967999999993</v>
      </c>
      <c r="U43" s="8">
        <v>2.02017348</v>
      </c>
      <c r="V43" s="8">
        <v>1.8467794800000001</v>
      </c>
      <c r="W43" s="8">
        <v>2.00123352</v>
      </c>
      <c r="X43" s="8">
        <v>1.94761476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14.18769</v>
      </c>
      <c r="D2" s="21">
        <f t="shared" ref="D2:X2" si="0">SUM(D3,D17,D22,D25,D26,D51,D52)</f>
        <v>12.117599999999999</v>
      </c>
      <c r="E2" s="21">
        <f t="shared" si="0"/>
        <v>12.117599999999999</v>
      </c>
      <c r="F2" s="21">
        <f t="shared" si="0"/>
        <v>10.047510000000001</v>
      </c>
      <c r="G2" s="21">
        <f t="shared" si="0"/>
        <v>10.148490000000001</v>
      </c>
      <c r="H2" s="21">
        <f t="shared" si="0"/>
        <v>8.0783999999999985</v>
      </c>
      <c r="I2" s="21">
        <f t="shared" si="0"/>
        <v>8.0783999999999985</v>
      </c>
      <c r="J2" s="21">
        <f t="shared" si="0"/>
        <v>6.0587999999999997</v>
      </c>
      <c r="K2" s="21">
        <f t="shared" si="0"/>
        <v>6.0587999999999997</v>
      </c>
      <c r="L2" s="21">
        <f t="shared" si="0"/>
        <v>6.0587999999999997</v>
      </c>
      <c r="M2" s="21">
        <f t="shared" si="0"/>
        <v>14.08671</v>
      </c>
      <c r="N2" s="21">
        <f t="shared" si="0"/>
        <v>4.039200000000001</v>
      </c>
      <c r="O2" s="21">
        <f t="shared" si="0"/>
        <v>4.039200000000001</v>
      </c>
      <c r="P2" s="21">
        <f t="shared" si="0"/>
        <v>6.0587999999999997</v>
      </c>
      <c r="Q2" s="21">
        <f t="shared" si="0"/>
        <v>6.0587999999999997</v>
      </c>
      <c r="R2" s="21">
        <f t="shared" si="0"/>
        <v>6.0587999999999997</v>
      </c>
      <c r="S2" s="21">
        <f t="shared" si="0"/>
        <v>0.15147000000000002</v>
      </c>
      <c r="T2" s="21">
        <f t="shared" si="0"/>
        <v>4.8672360000000012E-2</v>
      </c>
      <c r="U2" s="21">
        <f t="shared" si="0"/>
        <v>9.4113360000000007E-2</v>
      </c>
      <c r="V2" s="21">
        <f t="shared" si="0"/>
        <v>7.6542840000000015E-2</v>
      </c>
      <c r="W2" s="21">
        <f t="shared" si="0"/>
        <v>0.126225</v>
      </c>
      <c r="X2" s="21">
        <f t="shared" si="0"/>
        <v>0.12057012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14.18769</v>
      </c>
      <c r="D51" s="27">
        <v>12.117599999999999</v>
      </c>
      <c r="E51" s="27">
        <v>12.117599999999999</v>
      </c>
      <c r="F51" s="27">
        <v>10.047510000000001</v>
      </c>
      <c r="G51" s="27">
        <v>10.148490000000001</v>
      </c>
      <c r="H51" s="27">
        <v>8.0783999999999985</v>
      </c>
      <c r="I51" s="27">
        <v>8.0783999999999985</v>
      </c>
      <c r="J51" s="27">
        <v>6.0587999999999997</v>
      </c>
      <c r="K51" s="27">
        <v>6.0587999999999997</v>
      </c>
      <c r="L51" s="27">
        <v>6.0587999999999997</v>
      </c>
      <c r="M51" s="27">
        <v>14.08671</v>
      </c>
      <c r="N51" s="27">
        <v>4.039200000000001</v>
      </c>
      <c r="O51" s="27">
        <v>4.039200000000001</v>
      </c>
      <c r="P51" s="27">
        <v>6.0587999999999997</v>
      </c>
      <c r="Q51" s="27">
        <v>6.0587999999999997</v>
      </c>
      <c r="R51" s="27">
        <v>6.0587999999999997</v>
      </c>
      <c r="S51" s="27">
        <v>0.15147000000000002</v>
      </c>
      <c r="T51" s="27">
        <v>4.8672360000000012E-2</v>
      </c>
      <c r="U51" s="27">
        <v>9.4113360000000007E-2</v>
      </c>
      <c r="V51" s="27">
        <v>7.6542840000000015E-2</v>
      </c>
      <c r="W51" s="27">
        <v>0.126225</v>
      </c>
      <c r="X51" s="27">
        <v>0.12057012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56.824691759999986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56.824691759999986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56.824691759999986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13.04728272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43.777409039999988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8455.2213709183488</v>
      </c>
      <c r="D2" s="21">
        <f t="shared" ref="D2:X2" si="0">SUM(D3,D17,D22,D25,D26,D51,D52)</f>
        <v>8788.535237865688</v>
      </c>
      <c r="E2" s="21">
        <f t="shared" si="0"/>
        <v>8678.2080892903705</v>
      </c>
      <c r="F2" s="21">
        <f t="shared" si="0"/>
        <v>8862.1504240932882</v>
      </c>
      <c r="G2" s="21">
        <f t="shared" si="0"/>
        <v>9048.06565056</v>
      </c>
      <c r="H2" s="21">
        <f t="shared" si="0"/>
        <v>9204.7212967199976</v>
      </c>
      <c r="I2" s="21">
        <f t="shared" si="0"/>
        <v>9348.3592069199985</v>
      </c>
      <c r="J2" s="21">
        <f t="shared" si="0"/>
        <v>9197.5959075600022</v>
      </c>
      <c r="K2" s="21">
        <f t="shared" si="0"/>
        <v>10399.542023520002</v>
      </c>
      <c r="L2" s="21">
        <f t="shared" si="0"/>
        <v>8989.8221706000004</v>
      </c>
      <c r="M2" s="21">
        <f t="shared" si="0"/>
        <v>9202.5852053804192</v>
      </c>
      <c r="N2" s="21">
        <f t="shared" si="0"/>
        <v>9100.4973347670893</v>
      </c>
      <c r="O2" s="21">
        <f t="shared" si="0"/>
        <v>8788.2014984480793</v>
      </c>
      <c r="P2" s="21">
        <f t="shared" si="0"/>
        <v>8359.827041137336</v>
      </c>
      <c r="Q2" s="21">
        <f t="shared" si="0"/>
        <v>8162.5267495897715</v>
      </c>
      <c r="R2" s="21">
        <f t="shared" si="0"/>
        <v>8191.3993085860066</v>
      </c>
      <c r="S2" s="21">
        <f t="shared" si="0"/>
        <v>8652.3490873535975</v>
      </c>
      <c r="T2" s="21">
        <f t="shared" si="0"/>
        <v>8776.283599559998</v>
      </c>
      <c r="U2" s="21">
        <f t="shared" si="0"/>
        <v>8804.6884117200007</v>
      </c>
      <c r="V2" s="21">
        <f t="shared" si="0"/>
        <v>8567.9395814399995</v>
      </c>
      <c r="W2" s="21">
        <f t="shared" si="0"/>
        <v>7464.3112550400019</v>
      </c>
      <c r="X2" s="21">
        <f t="shared" si="0"/>
        <v>8007.9830349599979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393.43643759834868</v>
      </c>
      <c r="D3" s="24">
        <f t="shared" si="1"/>
        <v>368.89444546568859</v>
      </c>
      <c r="E3" s="24">
        <f t="shared" si="1"/>
        <v>434.4520022503707</v>
      </c>
      <c r="F3" s="24">
        <f t="shared" si="1"/>
        <v>357.30392089328848</v>
      </c>
      <c r="G3" s="24">
        <f t="shared" si="1"/>
        <v>321.11226576000001</v>
      </c>
      <c r="H3" s="24">
        <f t="shared" si="1"/>
        <v>329.67409991999989</v>
      </c>
      <c r="I3" s="24">
        <f t="shared" si="1"/>
        <v>328.54824815999996</v>
      </c>
      <c r="J3" s="24">
        <f t="shared" si="1"/>
        <v>339.72346583999996</v>
      </c>
      <c r="K3" s="24">
        <f t="shared" si="1"/>
        <v>333.93928391999998</v>
      </c>
      <c r="L3" s="24">
        <f t="shared" si="1"/>
        <v>236.64876575999995</v>
      </c>
      <c r="M3" s="24">
        <f t="shared" si="1"/>
        <v>205.61514142041869</v>
      </c>
      <c r="N3" s="24">
        <f t="shared" si="1"/>
        <v>227.74184540709012</v>
      </c>
      <c r="O3" s="24">
        <f t="shared" si="1"/>
        <v>217.09883340807912</v>
      </c>
      <c r="P3" s="24">
        <f t="shared" si="1"/>
        <v>204.23775705733621</v>
      </c>
      <c r="Q3" s="24">
        <f t="shared" si="1"/>
        <v>194.35733910977461</v>
      </c>
      <c r="R3" s="24">
        <f t="shared" si="1"/>
        <v>166.97433574600313</v>
      </c>
      <c r="S3" s="24">
        <f t="shared" si="1"/>
        <v>153.5933082336</v>
      </c>
      <c r="T3" s="24">
        <f t="shared" si="1"/>
        <v>163.07783976000002</v>
      </c>
      <c r="U3" s="24">
        <f t="shared" si="1"/>
        <v>173.23890672000005</v>
      </c>
      <c r="V3" s="24">
        <f t="shared" si="1"/>
        <v>168.45362951999999</v>
      </c>
      <c r="W3" s="24">
        <f t="shared" si="1"/>
        <v>120.95138616</v>
      </c>
      <c r="X3" s="24">
        <f t="shared" si="1"/>
        <v>92.409319199999999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30.033400320000013</v>
      </c>
      <c r="D4" s="19">
        <f t="shared" si="2"/>
        <v>38.997866160000001</v>
      </c>
      <c r="E4" s="19">
        <f t="shared" si="2"/>
        <v>89.569323359999999</v>
      </c>
      <c r="F4" s="19">
        <f t="shared" si="2"/>
        <v>97.007834879999976</v>
      </c>
      <c r="G4" s="19">
        <f t="shared" si="2"/>
        <v>83.399397840000034</v>
      </c>
      <c r="H4" s="19">
        <f t="shared" si="2"/>
        <v>90.382921199999984</v>
      </c>
      <c r="I4" s="19">
        <f t="shared" si="2"/>
        <v>91.348068239999989</v>
      </c>
      <c r="J4" s="19">
        <f t="shared" si="2"/>
        <v>138.45228408</v>
      </c>
      <c r="K4" s="19">
        <f t="shared" si="2"/>
        <v>142.61222447999995</v>
      </c>
      <c r="L4" s="19">
        <f t="shared" si="2"/>
        <v>51.992954640000001</v>
      </c>
      <c r="M4" s="19">
        <f t="shared" si="2"/>
        <v>38.278944000000003</v>
      </c>
      <c r="N4" s="19">
        <f t="shared" si="2"/>
        <v>35.958708720000004</v>
      </c>
      <c r="O4" s="19">
        <f t="shared" si="2"/>
        <v>31.254212880000004</v>
      </c>
      <c r="P4" s="19">
        <f t="shared" si="2"/>
        <v>9.9048470399999964</v>
      </c>
      <c r="Q4" s="19">
        <f t="shared" si="2"/>
        <v>7.1534628000000007</v>
      </c>
      <c r="R4" s="19">
        <f t="shared" si="2"/>
        <v>7.0948864800000013</v>
      </c>
      <c r="S4" s="19">
        <f t="shared" si="2"/>
        <v>5.1567595200000014</v>
      </c>
      <c r="T4" s="19">
        <f t="shared" si="2"/>
        <v>6.239740320000001</v>
      </c>
      <c r="U4" s="19">
        <f t="shared" si="2"/>
        <v>6.0510700800000006</v>
      </c>
      <c r="V4" s="19">
        <f t="shared" si="2"/>
        <v>7.9152955200000008</v>
      </c>
      <c r="W4" s="19">
        <f t="shared" si="2"/>
        <v>13.093169760000002</v>
      </c>
      <c r="X4" s="19">
        <f t="shared" si="2"/>
        <v>5.0256439199999994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30.033400320000013</v>
      </c>
      <c r="D7" s="8">
        <f>FC_IND_E!D7+FC_TRA_E!D7+FC_OTH_E!D7</f>
        <v>38.997866160000001</v>
      </c>
      <c r="E7" s="8">
        <f>FC_IND_E!E7+FC_TRA_E!E7+FC_OTH_E!E7</f>
        <v>89.569323359999999</v>
      </c>
      <c r="F7" s="8">
        <f>FC_IND_E!F7+FC_TRA_E!F7+FC_OTH_E!F7</f>
        <v>97.007834879999976</v>
      </c>
      <c r="G7" s="8">
        <f>FC_IND_E!G7+FC_TRA_E!G7+FC_OTH_E!G7</f>
        <v>83.399397840000034</v>
      </c>
      <c r="H7" s="8">
        <f>FC_IND_E!H7+FC_TRA_E!H7+FC_OTH_E!H7</f>
        <v>90.382921199999984</v>
      </c>
      <c r="I7" s="8">
        <f>FC_IND_E!I7+FC_TRA_E!I7+FC_OTH_E!I7</f>
        <v>91.348068239999989</v>
      </c>
      <c r="J7" s="8">
        <f>FC_IND_E!J7+FC_TRA_E!J7+FC_OTH_E!J7</f>
        <v>138.45228408</v>
      </c>
      <c r="K7" s="8">
        <f>FC_IND_E!K7+FC_TRA_E!K7+FC_OTH_E!K7</f>
        <v>142.61222447999995</v>
      </c>
      <c r="L7" s="8">
        <f>FC_IND_E!L7+FC_TRA_E!L7+FC_OTH_E!L7</f>
        <v>51.992954640000001</v>
      </c>
      <c r="M7" s="8">
        <f>FC_IND_E!M7+FC_TRA_E!M7+FC_OTH_E!M7</f>
        <v>38.278944000000003</v>
      </c>
      <c r="N7" s="8">
        <f>FC_IND_E!N7+FC_TRA_E!N7+FC_OTH_E!N7</f>
        <v>35.958708720000004</v>
      </c>
      <c r="O7" s="8">
        <f>FC_IND_E!O7+FC_TRA_E!O7+FC_OTH_E!O7</f>
        <v>31.254212880000004</v>
      </c>
      <c r="P7" s="8">
        <f>FC_IND_E!P7+FC_TRA_E!P7+FC_OTH_E!P7</f>
        <v>9.9048470399999964</v>
      </c>
      <c r="Q7" s="8">
        <f>FC_IND_E!Q7+FC_TRA_E!Q7+FC_OTH_E!Q7</f>
        <v>7.1534628000000007</v>
      </c>
      <c r="R7" s="8">
        <f>FC_IND_E!R7+FC_TRA_E!R7+FC_OTH_E!R7</f>
        <v>7.0948864800000013</v>
      </c>
      <c r="S7" s="8">
        <f>FC_IND_E!S7+FC_TRA_E!S7+FC_OTH_E!S7</f>
        <v>5.1567595200000014</v>
      </c>
      <c r="T7" s="8">
        <f>FC_IND_E!T7+FC_TRA_E!T7+FC_OTH_E!T7</f>
        <v>6.239740320000001</v>
      </c>
      <c r="U7" s="8">
        <f>FC_IND_E!U7+FC_TRA_E!U7+FC_OTH_E!U7</f>
        <v>6.0510700800000006</v>
      </c>
      <c r="V7" s="8">
        <f>FC_IND_E!V7+FC_TRA_E!V7+FC_OTH_E!V7</f>
        <v>7.9152955200000008</v>
      </c>
      <c r="W7" s="8">
        <f>FC_IND_E!W7+FC_TRA_E!W7+FC_OTH_E!W7</f>
        <v>13.093169760000002</v>
      </c>
      <c r="X7" s="8">
        <f>FC_IND_E!X7+FC_TRA_E!X7+FC_OTH_E!X7</f>
        <v>5.0256439199999994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137.36560367834875</v>
      </c>
      <c r="D8" s="19">
        <f t="shared" si="3"/>
        <v>141.53205130568855</v>
      </c>
      <c r="E8" s="19">
        <f t="shared" si="3"/>
        <v>173.50063729037069</v>
      </c>
      <c r="F8" s="19">
        <f t="shared" si="3"/>
        <v>152.88629209328849</v>
      </c>
      <c r="G8" s="19">
        <f t="shared" si="3"/>
        <v>138.99551687999997</v>
      </c>
      <c r="H8" s="19">
        <f t="shared" si="3"/>
        <v>144.88690127999999</v>
      </c>
      <c r="I8" s="19">
        <f t="shared" si="3"/>
        <v>129.46969991999998</v>
      </c>
      <c r="J8" s="19">
        <f t="shared" si="3"/>
        <v>109.68177263999996</v>
      </c>
      <c r="K8" s="19">
        <f t="shared" si="3"/>
        <v>85.786649519999997</v>
      </c>
      <c r="L8" s="19">
        <f t="shared" si="3"/>
        <v>102.06257159999997</v>
      </c>
      <c r="M8" s="19">
        <f t="shared" si="3"/>
        <v>83.818672780418723</v>
      </c>
      <c r="N8" s="19">
        <f t="shared" si="3"/>
        <v>98.961090447090086</v>
      </c>
      <c r="O8" s="19">
        <f t="shared" si="3"/>
        <v>93.519406448079081</v>
      </c>
      <c r="P8" s="19">
        <f t="shared" si="3"/>
        <v>98.17526601733627</v>
      </c>
      <c r="Q8" s="19">
        <f t="shared" si="3"/>
        <v>96.881023029774639</v>
      </c>
      <c r="R8" s="19">
        <f t="shared" si="3"/>
        <v>85.811371666003168</v>
      </c>
      <c r="S8" s="19">
        <f t="shared" si="3"/>
        <v>77.808137673600001</v>
      </c>
      <c r="T8" s="19">
        <f t="shared" si="3"/>
        <v>78.497033999999999</v>
      </c>
      <c r="U8" s="19">
        <f t="shared" si="3"/>
        <v>89.397564960000025</v>
      </c>
      <c r="V8" s="19">
        <f t="shared" si="3"/>
        <v>84.350721839999977</v>
      </c>
      <c r="W8" s="19">
        <f t="shared" si="3"/>
        <v>38.437003440000005</v>
      </c>
      <c r="X8" s="19">
        <f t="shared" ref="X8" si="4">SUM(X9:X10)</f>
        <v>12.725874479999995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126.19667015999997</v>
      </c>
      <c r="D9" s="8">
        <f>FC_IND_E!D9+FC_TRA_E!D9+FC_OTH_E!D9</f>
        <v>132.97893839999998</v>
      </c>
      <c r="E9" s="8">
        <f>FC_IND_E!E9+FC_TRA_E!E9+FC_OTH_E!E9</f>
        <v>149.27941511999995</v>
      </c>
      <c r="F9" s="8">
        <f>FC_IND_E!F9+FC_TRA_E!F9+FC_OTH_E!F9</f>
        <v>136.77072816</v>
      </c>
      <c r="G9" s="8">
        <f>FC_IND_E!G9+FC_TRA_E!G9+FC_OTH_E!G9</f>
        <v>138.99551687999997</v>
      </c>
      <c r="H9" s="8">
        <f>FC_IND_E!H9+FC_TRA_E!H9+FC_OTH_E!H9</f>
        <v>144.88690127999999</v>
      </c>
      <c r="I9" s="8">
        <f>FC_IND_E!I9+FC_TRA_E!I9+FC_OTH_E!I9</f>
        <v>129.46969991999998</v>
      </c>
      <c r="J9" s="8">
        <f>FC_IND_E!J9+FC_TRA_E!J9+FC_OTH_E!J9</f>
        <v>109.68177263999996</v>
      </c>
      <c r="K9" s="8">
        <f>FC_IND_E!K9+FC_TRA_E!K9+FC_OTH_E!K9</f>
        <v>85.786649519999997</v>
      </c>
      <c r="L9" s="8">
        <f>FC_IND_E!L9+FC_TRA_E!L9+FC_OTH_E!L9</f>
        <v>102.06257159999997</v>
      </c>
      <c r="M9" s="8">
        <f>FC_IND_E!M9+FC_TRA_E!M9+FC_OTH_E!M9</f>
        <v>66.543766079999997</v>
      </c>
      <c r="N9" s="8">
        <f>FC_IND_E!N9+FC_TRA_E!N9+FC_OTH_E!N9</f>
        <v>68.658231839999985</v>
      </c>
      <c r="O9" s="8">
        <f>FC_IND_E!O9+FC_TRA_E!O9+FC_OTH_E!O9</f>
        <v>65.185998239999989</v>
      </c>
      <c r="P9" s="8">
        <f>FC_IND_E!P9+FC_TRA_E!P9+FC_OTH_E!P9</f>
        <v>68.312391840000004</v>
      </c>
      <c r="Q9" s="8">
        <f>FC_IND_E!Q9+FC_TRA_E!Q9+FC_OTH_E!Q9</f>
        <v>68.633331359999985</v>
      </c>
      <c r="R9" s="8">
        <f>FC_IND_E!R9+FC_TRA_E!R9+FC_OTH_E!R9</f>
        <v>63.514553519999978</v>
      </c>
      <c r="S9" s="8">
        <f>FC_IND_E!S9+FC_TRA_E!S9+FC_OTH_E!S9</f>
        <v>70.10107631999999</v>
      </c>
      <c r="T9" s="8">
        <f>FC_IND_E!T9+FC_TRA_E!T9+FC_OTH_E!T9</f>
        <v>78.497033999999999</v>
      </c>
      <c r="U9" s="8">
        <f>FC_IND_E!U9+FC_TRA_E!U9+FC_OTH_E!U9</f>
        <v>89.397564960000025</v>
      </c>
      <c r="V9" s="8">
        <f>FC_IND_E!V9+FC_TRA_E!V9+FC_OTH_E!V9</f>
        <v>84.350721839999977</v>
      </c>
      <c r="W9" s="8">
        <f>FC_IND_E!W9+FC_TRA_E!W9+FC_OTH_E!W9</f>
        <v>38.437003440000005</v>
      </c>
      <c r="X9" s="8">
        <f>FC_IND_E!X9+FC_TRA_E!X9+FC_OTH_E!X9</f>
        <v>12.725874479999995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11.168933518348775</v>
      </c>
      <c r="D10" s="8">
        <f>FC_IND_E!D10+FC_TRA_E!D10+FC_OTH_E!D10</f>
        <v>8.5531129056885824</v>
      </c>
      <c r="E10" s="8">
        <f>FC_IND_E!E10+FC_TRA_E!E10+FC_OTH_E!E10</f>
        <v>24.221222170370741</v>
      </c>
      <c r="F10" s="8">
        <f>FC_IND_E!F10+FC_TRA_E!F10+FC_OTH_E!F10</f>
        <v>16.115563933288499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17.274906700418722</v>
      </c>
      <c r="N10" s="8">
        <f>FC_IND_E!N10+FC_TRA_E!N10+FC_OTH_E!N10</f>
        <v>30.302858607090098</v>
      </c>
      <c r="O10" s="8">
        <f>FC_IND_E!O10+FC_TRA_E!O10+FC_OTH_E!O10</f>
        <v>28.333408208079089</v>
      </c>
      <c r="P10" s="8">
        <f>FC_IND_E!P10+FC_TRA_E!P10+FC_OTH_E!P10</f>
        <v>29.862874177336259</v>
      </c>
      <c r="Q10" s="8">
        <f>FC_IND_E!Q10+FC_TRA_E!Q10+FC_OTH_E!Q10</f>
        <v>28.24769166977466</v>
      </c>
      <c r="R10" s="8">
        <f>FC_IND_E!R10+FC_TRA_E!R10+FC_OTH_E!R10</f>
        <v>22.296818146003197</v>
      </c>
      <c r="S10" s="8">
        <f>FC_IND_E!S10+FC_TRA_E!S10+FC_OTH_E!S10</f>
        <v>7.7070613536000154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226.03743359999996</v>
      </c>
      <c r="D11" s="19">
        <f t="shared" si="5"/>
        <v>188.36452800000001</v>
      </c>
      <c r="E11" s="19">
        <f t="shared" si="5"/>
        <v>171.38204160000001</v>
      </c>
      <c r="F11" s="19">
        <f t="shared" si="5"/>
        <v>107.40979392000001</v>
      </c>
      <c r="G11" s="19">
        <f t="shared" si="5"/>
        <v>98.717351039999997</v>
      </c>
      <c r="H11" s="19">
        <f t="shared" si="5"/>
        <v>94.404277439999959</v>
      </c>
      <c r="I11" s="19">
        <f t="shared" si="5"/>
        <v>107.73048000000001</v>
      </c>
      <c r="J11" s="19">
        <f t="shared" si="5"/>
        <v>91.589409119999999</v>
      </c>
      <c r="K11" s="19">
        <f t="shared" si="5"/>
        <v>105.54040992</v>
      </c>
      <c r="L11" s="19">
        <f t="shared" si="5"/>
        <v>82.593239519999983</v>
      </c>
      <c r="M11" s="19">
        <f t="shared" si="5"/>
        <v>83.517524639999991</v>
      </c>
      <c r="N11" s="19">
        <f t="shared" si="5"/>
        <v>92.822046240000034</v>
      </c>
      <c r="O11" s="19">
        <f t="shared" si="5"/>
        <v>92.325214080000023</v>
      </c>
      <c r="P11" s="19">
        <f t="shared" si="5"/>
        <v>96.157643999999948</v>
      </c>
      <c r="Q11" s="19">
        <f t="shared" si="5"/>
        <v>90.32285327999999</v>
      </c>
      <c r="R11" s="19">
        <f t="shared" si="5"/>
        <v>74.068077599999981</v>
      </c>
      <c r="S11" s="19">
        <f t="shared" si="5"/>
        <v>70.628411040000017</v>
      </c>
      <c r="T11" s="19">
        <f t="shared" si="5"/>
        <v>78.341065440000008</v>
      </c>
      <c r="U11" s="19">
        <f t="shared" si="5"/>
        <v>77.790271680000018</v>
      </c>
      <c r="V11" s="19">
        <f t="shared" si="5"/>
        <v>76.18761216</v>
      </c>
      <c r="W11" s="19">
        <f t="shared" si="5"/>
        <v>69.421212959999991</v>
      </c>
      <c r="X11" s="19">
        <f t="shared" ref="X11" si="6">SUM(X12:X16)</f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226.03743359999996</v>
      </c>
      <c r="D13" s="8">
        <f>FC_IND_E!D13+FC_TRA_E!D13+FC_OTH_E!D13</f>
        <v>188.36452800000001</v>
      </c>
      <c r="E13" s="8">
        <f>FC_IND_E!E13+FC_TRA_E!E13+FC_OTH_E!E13</f>
        <v>171.38204160000001</v>
      </c>
      <c r="F13" s="8">
        <f>FC_IND_E!F13+FC_TRA_E!F13+FC_OTH_E!F13</f>
        <v>107.40979392000001</v>
      </c>
      <c r="G13" s="8">
        <f>FC_IND_E!G13+FC_TRA_E!G13+FC_OTH_E!G13</f>
        <v>98.717351039999997</v>
      </c>
      <c r="H13" s="8">
        <f>FC_IND_E!H13+FC_TRA_E!H13+FC_OTH_E!H13</f>
        <v>94.404277439999959</v>
      </c>
      <c r="I13" s="8">
        <f>FC_IND_E!I13+FC_TRA_E!I13+FC_OTH_E!I13</f>
        <v>107.73048000000001</v>
      </c>
      <c r="J13" s="8">
        <f>FC_IND_E!J13+FC_TRA_E!J13+FC_OTH_E!J13</f>
        <v>91.589409119999999</v>
      </c>
      <c r="K13" s="8">
        <f>FC_IND_E!K13+FC_TRA_E!K13+FC_OTH_E!K13</f>
        <v>105.54040992</v>
      </c>
      <c r="L13" s="8">
        <f>FC_IND_E!L13+FC_TRA_E!L13+FC_OTH_E!L13</f>
        <v>82.593239519999983</v>
      </c>
      <c r="M13" s="8">
        <f>FC_IND_E!M13+FC_TRA_E!M13+FC_OTH_E!M13</f>
        <v>83.517524639999991</v>
      </c>
      <c r="N13" s="8">
        <f>FC_IND_E!N13+FC_TRA_E!N13+FC_OTH_E!N13</f>
        <v>92.822046240000034</v>
      </c>
      <c r="O13" s="8">
        <f>FC_IND_E!O13+FC_TRA_E!O13+FC_OTH_E!O13</f>
        <v>92.325214080000023</v>
      </c>
      <c r="P13" s="8">
        <f>FC_IND_E!P13+FC_TRA_E!P13+FC_OTH_E!P13</f>
        <v>96.157643999999948</v>
      </c>
      <c r="Q13" s="8">
        <f>FC_IND_E!Q13+FC_TRA_E!Q13+FC_OTH_E!Q13</f>
        <v>90.32285327999999</v>
      </c>
      <c r="R13" s="8">
        <f>FC_IND_E!R13+FC_TRA_E!R13+FC_OTH_E!R13</f>
        <v>74.068077599999981</v>
      </c>
      <c r="S13" s="8">
        <f>FC_IND_E!S13+FC_TRA_E!S13+FC_OTH_E!S13</f>
        <v>70.628411040000017</v>
      </c>
      <c r="T13" s="8">
        <f>FC_IND_E!T13+FC_TRA_E!T13+FC_OTH_E!T13</f>
        <v>78.341065440000008</v>
      </c>
      <c r="U13" s="8">
        <f>FC_IND_E!U13+FC_TRA_E!U13+FC_OTH_E!U13</f>
        <v>77.790271680000018</v>
      </c>
      <c r="V13" s="8">
        <f>FC_IND_E!V13+FC_TRA_E!V13+FC_OTH_E!V13</f>
        <v>76.18761216</v>
      </c>
      <c r="W13" s="8">
        <f>FC_IND_E!W13+FC_TRA_E!W13+FC_OTH_E!W13</f>
        <v>69.421212959999991</v>
      </c>
      <c r="X13" s="8">
        <f>FC_IND_E!X13+FC_TRA_E!X13+FC_OTH_E!X13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6725.6175733200007</v>
      </c>
      <c r="D26" s="27">
        <f t="shared" si="11"/>
        <v>7010.7678323999999</v>
      </c>
      <c r="E26" s="27">
        <f t="shared" si="11"/>
        <v>6857.8560770399999</v>
      </c>
      <c r="F26" s="27">
        <f t="shared" si="11"/>
        <v>6990.4941119999994</v>
      </c>
      <c r="G26" s="27">
        <f t="shared" si="11"/>
        <v>7112.9668787999999</v>
      </c>
      <c r="H26" s="27">
        <f t="shared" si="11"/>
        <v>7253.1044567999979</v>
      </c>
      <c r="I26" s="27">
        <f t="shared" si="11"/>
        <v>7400.4829275599996</v>
      </c>
      <c r="J26" s="27">
        <f t="shared" si="11"/>
        <v>7281.2531689200014</v>
      </c>
      <c r="K26" s="27">
        <f t="shared" si="11"/>
        <v>8508.6715968000026</v>
      </c>
      <c r="L26" s="27">
        <f t="shared" si="11"/>
        <v>7313.8568360399995</v>
      </c>
      <c r="M26" s="27">
        <f t="shared" si="11"/>
        <v>7431.4854399599999</v>
      </c>
      <c r="N26" s="27">
        <f t="shared" si="11"/>
        <v>7409.2508049600001</v>
      </c>
      <c r="O26" s="27">
        <f t="shared" si="11"/>
        <v>7190.8186082400007</v>
      </c>
      <c r="P26" s="27">
        <f t="shared" si="11"/>
        <v>6777.2289556800006</v>
      </c>
      <c r="Q26" s="27">
        <f t="shared" si="11"/>
        <v>6600.4956964799967</v>
      </c>
      <c r="R26" s="27">
        <f t="shared" si="11"/>
        <v>6536.0143040400026</v>
      </c>
      <c r="S26" s="27">
        <f t="shared" si="11"/>
        <v>6902.3608207199977</v>
      </c>
      <c r="T26" s="27">
        <f t="shared" si="11"/>
        <v>6945.2725737599976</v>
      </c>
      <c r="U26" s="27">
        <f t="shared" si="11"/>
        <v>6941.8704718800018</v>
      </c>
      <c r="V26" s="27">
        <f t="shared" si="11"/>
        <v>6690.2155930800009</v>
      </c>
      <c r="W26" s="27">
        <f t="shared" si="11"/>
        <v>5699.5282209600018</v>
      </c>
      <c r="X26" s="27">
        <f t="shared" si="11"/>
        <v>6198.197624999998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6725.6175733200007</v>
      </c>
      <c r="D33" s="19">
        <f t="shared" si="14"/>
        <v>7010.7678323999999</v>
      </c>
      <c r="E33" s="19">
        <f t="shared" si="14"/>
        <v>6857.8560770399999</v>
      </c>
      <c r="F33" s="19">
        <f t="shared" si="14"/>
        <v>6990.4941119999994</v>
      </c>
      <c r="G33" s="19">
        <f t="shared" si="14"/>
        <v>7112.9668787999999</v>
      </c>
      <c r="H33" s="19">
        <f t="shared" si="14"/>
        <v>7253.1044567999979</v>
      </c>
      <c r="I33" s="19">
        <f t="shared" si="14"/>
        <v>7400.4829275599996</v>
      </c>
      <c r="J33" s="19">
        <f t="shared" si="14"/>
        <v>7281.2531689200014</v>
      </c>
      <c r="K33" s="19">
        <f t="shared" si="14"/>
        <v>8508.6715968000026</v>
      </c>
      <c r="L33" s="19">
        <f t="shared" si="14"/>
        <v>7313.8568360399995</v>
      </c>
      <c r="M33" s="19">
        <f t="shared" si="14"/>
        <v>7431.4854399599999</v>
      </c>
      <c r="N33" s="19">
        <f t="shared" si="14"/>
        <v>7409.2508049600001</v>
      </c>
      <c r="O33" s="19">
        <f t="shared" si="14"/>
        <v>7190.8186082400007</v>
      </c>
      <c r="P33" s="19">
        <f t="shared" si="14"/>
        <v>6777.2289556800006</v>
      </c>
      <c r="Q33" s="19">
        <f t="shared" si="14"/>
        <v>6600.4956964799967</v>
      </c>
      <c r="R33" s="19">
        <f t="shared" si="14"/>
        <v>6536.0143040400026</v>
      </c>
      <c r="S33" s="19">
        <f t="shared" si="14"/>
        <v>6902.3608207199977</v>
      </c>
      <c r="T33" s="19">
        <f t="shared" si="14"/>
        <v>6945.2725737599976</v>
      </c>
      <c r="U33" s="19">
        <f t="shared" si="14"/>
        <v>6941.8704718800018</v>
      </c>
      <c r="V33" s="19">
        <f t="shared" si="14"/>
        <v>6690.2155930800009</v>
      </c>
      <c r="W33" s="19">
        <f t="shared" si="14"/>
        <v>5699.5282209600018</v>
      </c>
      <c r="X33" s="19">
        <f t="shared" ref="X33" si="15">SUM(X34:X50)</f>
        <v>6198.197624999998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274.58601048000003</v>
      </c>
      <c r="D36" s="8">
        <f>FC_IND_E!D36+FC_TRA_E!D36+FC_OTH_E!D36</f>
        <v>262.64738951999999</v>
      </c>
      <c r="E36" s="8">
        <f>FC_IND_E!E36+FC_TRA_E!E36+FC_OTH_E!E36</f>
        <v>250.70899572000002</v>
      </c>
      <c r="F36" s="8">
        <f>FC_IND_E!F36+FC_TRA_E!F36+FC_OTH_E!F36</f>
        <v>262.64738951999999</v>
      </c>
      <c r="G36" s="8">
        <f>FC_IND_E!G36+FC_TRA_E!G36+FC_OTH_E!G36</f>
        <v>244.73991240000004</v>
      </c>
      <c r="H36" s="8">
        <f>FC_IND_E!H36+FC_TRA_E!H36+FC_OTH_E!H36</f>
        <v>265.63249908</v>
      </c>
      <c r="I36" s="8">
        <f>FC_IND_E!I36+FC_TRA_E!I36+FC_OTH_E!I36</f>
        <v>247.72456763999998</v>
      </c>
      <c r="J36" s="8">
        <f>FC_IND_E!J36+FC_TRA_E!J36+FC_OTH_E!J36</f>
        <v>241.17781644000007</v>
      </c>
      <c r="K36" s="8">
        <f>FC_IND_E!K36+FC_TRA_E!K36+FC_OTH_E!K36</f>
        <v>244.08387432000001</v>
      </c>
      <c r="L36" s="8">
        <f>FC_IND_E!L36+FC_TRA_E!L36+FC_OTH_E!L36</f>
        <v>229.55517503999999</v>
      </c>
      <c r="M36" s="8">
        <f>FC_IND_E!M36+FC_TRA_E!M36+FC_OTH_E!M36</f>
        <v>244.08364716</v>
      </c>
      <c r="N36" s="8">
        <f>FC_IND_E!N36+FC_TRA_E!N36+FC_OTH_E!N36</f>
        <v>229.55449356</v>
      </c>
      <c r="O36" s="8">
        <f>FC_IND_E!O36+FC_TRA_E!O36+FC_OTH_E!O36</f>
        <v>241.17781644000002</v>
      </c>
      <c r="P36" s="8">
        <f>FC_IND_E!P36+FC_TRA_E!P36+FC_OTH_E!P36</f>
        <v>220.83745571999998</v>
      </c>
      <c r="Q36" s="8">
        <f>FC_IND_E!Q36+FC_TRA_E!Q36+FC_OTH_E!Q36</f>
        <v>212.12019071999998</v>
      </c>
      <c r="R36" s="8">
        <f>FC_IND_E!R36+FC_TRA_E!R36+FC_OTH_E!R36</f>
        <v>232.46100576000003</v>
      </c>
      <c r="S36" s="8">
        <f>FC_IND_E!S36+FC_TRA_E!S36+FC_OTH_E!S36</f>
        <v>226.64911716000006</v>
      </c>
      <c r="T36" s="8">
        <f>FC_IND_E!T36+FC_TRA_E!T36+FC_OTH_E!T36</f>
        <v>237.53098980000001</v>
      </c>
      <c r="U36" s="8">
        <f>FC_IND_E!U36+FC_TRA_E!U36+FC_OTH_E!U36</f>
        <v>250.11270072000002</v>
      </c>
      <c r="V36" s="8">
        <f>FC_IND_E!V36+FC_TRA_E!V36+FC_OTH_E!V36</f>
        <v>252.34977240000001</v>
      </c>
      <c r="W36" s="8">
        <f>FC_IND_E!W36+FC_TRA_E!W36+FC_OTH_E!W36</f>
        <v>222.99070536000002</v>
      </c>
      <c r="X36" s="8">
        <f>FC_IND_E!X36+FC_TRA_E!X36+FC_OTH_E!X36</f>
        <v>224.92338264000006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2477.4820963200009</v>
      </c>
      <c r="D37" s="8">
        <f>FC_IND_E!D37+FC_TRA_E!D37+FC_OTH_E!D37</f>
        <v>2455.9921386000001</v>
      </c>
      <c r="E37" s="8">
        <f>FC_IND_E!E37+FC_TRA_E!E37+FC_OTH_E!E37</f>
        <v>2354.6823022800004</v>
      </c>
      <c r="F37" s="8">
        <f>FC_IND_E!F37+FC_TRA_E!F37+FC_OTH_E!F37</f>
        <v>2299.4224822799997</v>
      </c>
      <c r="G37" s="8">
        <f>FC_IND_E!G37+FC_TRA_E!G37+FC_OTH_E!G37</f>
        <v>2044.6133400000001</v>
      </c>
      <c r="H37" s="8">
        <f>FC_IND_E!H37+FC_TRA_E!H37+FC_OTH_E!H37</f>
        <v>2010.84347772</v>
      </c>
      <c r="I37" s="8">
        <f>FC_IND_E!I37+FC_TRA_E!I37+FC_OTH_E!I37</f>
        <v>1944.8353108800002</v>
      </c>
      <c r="J37" s="8">
        <f>FC_IND_E!J37+FC_TRA_E!J37+FC_OTH_E!J37</f>
        <v>1881.0203227200002</v>
      </c>
      <c r="K37" s="8">
        <f>FC_IND_E!K37+FC_TRA_E!K37+FC_OTH_E!K37</f>
        <v>1966.1067241200001</v>
      </c>
      <c r="L37" s="8">
        <f>FC_IND_E!L37+FC_TRA_E!L37+FC_OTH_E!L37</f>
        <v>1795.9336718399998</v>
      </c>
      <c r="M37" s="8">
        <f>FC_IND_E!M37+FC_TRA_E!M37+FC_OTH_E!M37</f>
        <v>1753.3903463999998</v>
      </c>
      <c r="N37" s="8">
        <f>FC_IND_E!N37+FC_TRA_E!N37+FC_OTH_E!N37</f>
        <v>1701.7307722800001</v>
      </c>
      <c r="O37" s="8">
        <f>FC_IND_E!O37+FC_TRA_E!O37+FC_OTH_E!O37</f>
        <v>1537.6353022800001</v>
      </c>
      <c r="P37" s="8">
        <f>FC_IND_E!P37+FC_TRA_E!P37+FC_OTH_E!P37</f>
        <v>1400.8890772799998</v>
      </c>
      <c r="Q37" s="8">
        <f>FC_IND_E!Q37+FC_TRA_E!Q37+FC_OTH_E!Q37</f>
        <v>1312.76376</v>
      </c>
      <c r="R37" s="8">
        <f>FC_IND_E!R37+FC_TRA_E!R37+FC_OTH_E!R37</f>
        <v>1282.3758486000002</v>
      </c>
      <c r="S37" s="8">
        <f>FC_IND_E!S37+FC_TRA_E!S37+FC_OTH_E!S37</f>
        <v>1270.2204345599998</v>
      </c>
      <c r="T37" s="8">
        <f>FC_IND_E!T37+FC_TRA_E!T37+FC_OTH_E!T37</f>
        <v>1241.4673656000002</v>
      </c>
      <c r="U37" s="8">
        <f>FC_IND_E!U37+FC_TRA_E!U37+FC_OTH_E!U37</f>
        <v>1250.0095607999999</v>
      </c>
      <c r="V37" s="8">
        <f>FC_IND_E!V37+FC_TRA_E!V37+FC_OTH_E!V37</f>
        <v>1197.7300288799997</v>
      </c>
      <c r="W37" s="8">
        <f>FC_IND_E!W37+FC_TRA_E!W37+FC_OTH_E!W37</f>
        <v>947.9855800800002</v>
      </c>
      <c r="X37" s="8">
        <f>FC_IND_E!X37+FC_TRA_E!X37+FC_OTH_E!X37</f>
        <v>1075.2505671600002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3.1011119999999992</v>
      </c>
      <c r="D38" s="8">
        <f>FC_IND_E!D38+FC_TRA_E!D38+FC_OTH_E!D38</f>
        <v>3.1011119999999983</v>
      </c>
      <c r="E38" s="8">
        <f>FC_IND_E!E38+FC_TRA_E!E38+FC_OTH_E!E38</f>
        <v>3.1011119999999979</v>
      </c>
      <c r="F38" s="8">
        <f>FC_IND_E!F38+FC_TRA_E!F38+FC_OTH_E!F38</f>
        <v>3.1011119999999988</v>
      </c>
      <c r="G38" s="8">
        <f>FC_IND_E!G38+FC_TRA_E!G38+FC_OTH_E!G38</f>
        <v>3.1011119999999988</v>
      </c>
      <c r="H38" s="8">
        <f>FC_IND_E!H38+FC_TRA_E!H38+FC_OTH_E!H38</f>
        <v>3.1011119999999983</v>
      </c>
      <c r="I38" s="8">
        <f>FC_IND_E!I38+FC_TRA_E!I38+FC_OTH_E!I38</f>
        <v>3.1011119999999992</v>
      </c>
      <c r="J38" s="8">
        <f>FC_IND_E!J38+FC_TRA_E!J38+FC_OTH_E!J38</f>
        <v>3.1011119999999988</v>
      </c>
      <c r="K38" s="8">
        <f>FC_IND_E!K38+FC_TRA_E!K38+FC_OTH_E!K38</f>
        <v>3.1011120000000001</v>
      </c>
      <c r="L38" s="8">
        <f>FC_IND_E!L38+FC_TRA_E!L38+FC_OTH_E!L38</f>
        <v>3.1011119999999996</v>
      </c>
      <c r="M38" s="8">
        <f>FC_IND_E!M38+FC_TRA_E!M38+FC_OTH_E!M38</f>
        <v>3.101111999999997</v>
      </c>
      <c r="N38" s="8">
        <f>FC_IND_E!N38+FC_TRA_E!N38+FC_OTH_E!N38</f>
        <v>3.1011119999999988</v>
      </c>
      <c r="O38" s="8">
        <f>FC_IND_E!O38+FC_TRA_E!O38+FC_OTH_E!O38</f>
        <v>3.1011119999999996</v>
      </c>
      <c r="P38" s="8">
        <f>FC_IND_E!P38+FC_TRA_E!P38+FC_OTH_E!P38</f>
        <v>3.0098880000000001</v>
      </c>
      <c r="Q38" s="8">
        <f>FC_IND_E!Q38+FC_TRA_E!Q38+FC_OTH_E!Q38</f>
        <v>3.009888000000001</v>
      </c>
      <c r="R38" s="8">
        <f>FC_IND_E!R38+FC_TRA_E!R38+FC_OTH_E!R38</f>
        <v>3.0098880000000001</v>
      </c>
      <c r="S38" s="8">
        <f>FC_IND_E!S38+FC_TRA_E!S38+FC_OTH_E!S38</f>
        <v>3.009888000000001</v>
      </c>
      <c r="T38" s="8">
        <f>FC_IND_E!T38+FC_TRA_E!T38+FC_OTH_E!T38</f>
        <v>1.1196359999999992</v>
      </c>
      <c r="U38" s="8">
        <f>FC_IND_E!U38+FC_TRA_E!U38+FC_OTH_E!U38</f>
        <v>1.4177519999999995</v>
      </c>
      <c r="V38" s="8">
        <f>FC_IND_E!V38+FC_TRA_E!V38+FC_OTH_E!V38</f>
        <v>1.4386680000000001</v>
      </c>
      <c r="W38" s="8">
        <f>FC_IND_E!W38+FC_TRA_E!W38+FC_OTH_E!W38</f>
        <v>1.3124159999999996</v>
      </c>
      <c r="X38" s="8">
        <f>FC_IND_E!X38+FC_TRA_E!X38+FC_OTH_E!X38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0</v>
      </c>
      <c r="T40" s="8">
        <f>FC_IND_E!T40+FC_TRA_E!T40+FC_OTH_E!T40</f>
        <v>0</v>
      </c>
      <c r="U40" s="8">
        <f>FC_IND_E!U40+FC_TRA_E!U40+FC_OTH_E!U40</f>
        <v>0</v>
      </c>
      <c r="V40" s="8">
        <f>FC_IND_E!V40+FC_TRA_E!V40+FC_OTH_E!V40</f>
        <v>0</v>
      </c>
      <c r="W40" s="8">
        <f>FC_IND_E!W40+FC_TRA_E!W40+FC_OTH_E!W40</f>
        <v>0</v>
      </c>
      <c r="X40" s="8">
        <f>FC_IND_E!X40+FC_TRA_E!X40+FC_OTH_E!X40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9.4476600000000026</v>
      </c>
      <c r="E41" s="8">
        <f>FC_IND_E!E41+FC_TRA_E!E41+FC_OTH_E!E41</f>
        <v>6.2983537199999997</v>
      </c>
      <c r="F41" s="8">
        <f>FC_IND_E!F41+FC_TRA_E!F41+FC_OTH_E!F41</f>
        <v>6.2983537199999997</v>
      </c>
      <c r="G41" s="8">
        <f>FC_IND_E!G41+FC_TRA_E!G41+FC_OTH_E!G41</f>
        <v>3.1493062799999985</v>
      </c>
      <c r="H41" s="8">
        <f>FC_IND_E!H41+FC_TRA_E!H41+FC_OTH_E!H41</f>
        <v>3.1493062799999985</v>
      </c>
      <c r="I41" s="8">
        <f>FC_IND_E!I41+FC_TRA_E!I41+FC_OTH_E!I41</f>
        <v>3.1493062799999985</v>
      </c>
      <c r="J41" s="8">
        <f>FC_IND_E!J41+FC_TRA_E!J41+FC_OTH_E!J41</f>
        <v>3.1493062799999985</v>
      </c>
      <c r="K41" s="8">
        <f>FC_IND_E!K41+FC_TRA_E!K41+FC_OTH_E!K41</f>
        <v>3.1493062799999985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0.34166880000000016</v>
      </c>
      <c r="U41" s="8">
        <f>FC_IND_E!U41+FC_TRA_E!U41+FC_OTH_E!U41</f>
        <v>0.25469856000000002</v>
      </c>
      <c r="V41" s="8">
        <f>FC_IND_E!V41+FC_TRA_E!V41+FC_OTH_E!V41</f>
        <v>0.23916816000000005</v>
      </c>
      <c r="W41" s="8">
        <f>FC_IND_E!W41+FC_TRA_E!W41+FC_OTH_E!W41</f>
        <v>0.20500128000000004</v>
      </c>
      <c r="X41" s="8">
        <f>FC_IND_E!X41+FC_TRA_E!X41+FC_OTH_E!X41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3651.4991775600001</v>
      </c>
      <c r="D43" s="8">
        <f>FC_IND_E!D43+FC_TRA_E!D43+FC_OTH_E!D43</f>
        <v>3963.7566961199991</v>
      </c>
      <c r="E43" s="8">
        <f>FC_IND_E!E43+FC_TRA_E!E43+FC_OTH_E!E43</f>
        <v>4017.9239146799991</v>
      </c>
      <c r="F43" s="8">
        <f>FC_IND_E!F43+FC_TRA_E!F43+FC_OTH_E!F43</f>
        <v>4170.8667592800002</v>
      </c>
      <c r="G43" s="8">
        <f>FC_IND_E!G43+FC_TRA_E!G43+FC_OTH_E!G43</f>
        <v>4540.4771443199998</v>
      </c>
      <c r="H43" s="8">
        <f>FC_IND_E!H43+FC_TRA_E!H43+FC_OTH_E!H43</f>
        <v>4683.8609110799989</v>
      </c>
      <c r="I43" s="8">
        <f>FC_IND_E!I43+FC_TRA_E!I43+FC_OTH_E!I43</f>
        <v>4864.4131489199999</v>
      </c>
      <c r="J43" s="8">
        <f>FC_IND_E!J43+FC_TRA_E!J43+FC_OTH_E!J43</f>
        <v>4937.0164178400009</v>
      </c>
      <c r="K43" s="8">
        <f>FC_IND_E!K43+FC_TRA_E!K43+FC_OTH_E!K43</f>
        <v>6082.8842646000012</v>
      </c>
      <c r="L43" s="8">
        <f>FC_IND_E!L43+FC_TRA_E!L43+FC_OTH_E!L43</f>
        <v>5094.8495067599997</v>
      </c>
      <c r="M43" s="8">
        <f>FC_IND_E!M43+FC_TRA_E!M43+FC_OTH_E!M43</f>
        <v>5306.3451043200002</v>
      </c>
      <c r="N43" s="8">
        <f>FC_IND_E!N43+FC_TRA_E!N43+FC_OTH_E!N43</f>
        <v>5363.1649843200003</v>
      </c>
      <c r="O43" s="8">
        <f>FC_IND_E!O43+FC_TRA_E!O43+FC_OTH_E!O43</f>
        <v>5309.5022089200011</v>
      </c>
      <c r="P43" s="8">
        <f>FC_IND_E!P43+FC_TRA_E!P43+FC_OTH_E!P43</f>
        <v>4990.7971011600011</v>
      </c>
      <c r="Q43" s="8">
        <f>FC_IND_E!Q43+FC_TRA_E!Q43+FC_OTH_E!Q43</f>
        <v>4908.3759971999971</v>
      </c>
      <c r="R43" s="8">
        <f>FC_IND_E!R43+FC_TRA_E!R43+FC_OTH_E!R43</f>
        <v>4908.4909707600018</v>
      </c>
      <c r="S43" s="8">
        <f>FC_IND_E!S43+FC_TRA_E!S43+FC_OTH_E!S43</f>
        <v>5299.9076519999981</v>
      </c>
      <c r="T43" s="8">
        <f>FC_IND_E!T43+FC_TRA_E!T43+FC_OTH_E!T43</f>
        <v>5351.4953013599979</v>
      </c>
      <c r="U43" s="8">
        <f>FC_IND_E!U43+FC_TRA_E!U43+FC_OTH_E!U43</f>
        <v>5315.3362501200018</v>
      </c>
      <c r="V43" s="8">
        <f>FC_IND_E!V43+FC_TRA_E!V43+FC_OTH_E!V43</f>
        <v>5122.3759376400012</v>
      </c>
      <c r="W43" s="8">
        <f>FC_IND_E!W43+FC_TRA_E!W43+FC_OTH_E!W43</f>
        <v>4393.8370382400017</v>
      </c>
      <c r="X43" s="8">
        <f>FC_IND_E!X43+FC_TRA_E!X43+FC_OTH_E!X43</f>
        <v>4748.2986563999984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318.94917696000005</v>
      </c>
      <c r="D44" s="8">
        <f>FC_IND_E!D44+FC_TRA_E!D44+FC_OTH_E!D44</f>
        <v>315.82283616000001</v>
      </c>
      <c r="E44" s="8">
        <f>FC_IND_E!E44+FC_TRA_E!E44+FC_OTH_E!E44</f>
        <v>225.14139863999998</v>
      </c>
      <c r="F44" s="8">
        <f>FC_IND_E!F44+FC_TRA_E!F44+FC_OTH_E!F44</f>
        <v>162.60176520000002</v>
      </c>
      <c r="G44" s="8">
        <f>FC_IND_E!G44+FC_TRA_E!G44+FC_OTH_E!G44</f>
        <v>146.96727480000001</v>
      </c>
      <c r="H44" s="8">
        <f>FC_IND_E!H44+FC_TRA_E!H44+FC_OTH_E!H44</f>
        <v>137.58574464000003</v>
      </c>
      <c r="I44" s="8">
        <f>FC_IND_E!I44+FC_TRA_E!I44+FC_OTH_E!I44</f>
        <v>134.45940384000005</v>
      </c>
      <c r="J44" s="8">
        <f>FC_IND_E!J44+FC_TRA_E!J44+FC_OTH_E!J44</f>
        <v>54.181826640000004</v>
      </c>
      <c r="K44" s="8">
        <f>FC_IND_E!K44+FC_TRA_E!K44+FC_OTH_E!K44</f>
        <v>47.739948479999995</v>
      </c>
      <c r="L44" s="8">
        <f>FC_IND_E!L44+FC_TRA_E!L44+FC_OTH_E!L44</f>
        <v>51.000872400000006</v>
      </c>
      <c r="M44" s="8">
        <f>FC_IND_E!M44+FC_TRA_E!M44+FC_OTH_E!M44</f>
        <v>25.487758079999995</v>
      </c>
      <c r="N44" s="8">
        <f>FC_IND_E!N44+FC_TRA_E!N44+FC_OTH_E!N44</f>
        <v>22.275874800000004</v>
      </c>
      <c r="O44" s="8">
        <f>FC_IND_E!O44+FC_TRA_E!O44+FC_OTH_E!O44</f>
        <v>25.444011600000003</v>
      </c>
      <c r="P44" s="8">
        <f>FC_IND_E!P44+FC_TRA_E!P44+FC_OTH_E!P44</f>
        <v>22.261385520000008</v>
      </c>
      <c r="Q44" s="8">
        <f>FC_IND_E!Q44+FC_TRA_E!Q44+FC_OTH_E!Q44</f>
        <v>19.074022560000003</v>
      </c>
      <c r="R44" s="8">
        <f>FC_IND_E!R44+FC_TRA_E!R44+FC_OTH_E!R44</f>
        <v>9.5303239200000007</v>
      </c>
      <c r="S44" s="8">
        <f>FC_IND_E!S44+FC_TRA_E!S44+FC_OTH_E!S44</f>
        <v>3.1764960000000002</v>
      </c>
      <c r="T44" s="8">
        <f>FC_IND_E!T44+FC_TRA_E!T44+FC_OTH_E!T44</f>
        <v>0.67012920000000009</v>
      </c>
      <c r="U44" s="8">
        <f>FC_IND_E!U44+FC_TRA_E!U44+FC_OTH_E!U44</f>
        <v>0.65118168000000021</v>
      </c>
      <c r="V44" s="8">
        <f>FC_IND_E!V44+FC_TRA_E!V44+FC_OTH_E!V44</f>
        <v>0</v>
      </c>
      <c r="W44" s="8">
        <f>FC_IND_E!W44+FC_TRA_E!W44+FC_OTH_E!W44</f>
        <v>0</v>
      </c>
      <c r="X44" s="8">
        <f>FC_IND_E!X44+FC_TRA_E!X44+FC_OTH_E!X44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85.556250000000006</v>
      </c>
      <c r="G48" s="8">
        <f>FC_IND_E!G48+FC_TRA_E!G48+FC_OTH_E!G48</f>
        <v>129.91878900000003</v>
      </c>
      <c r="H48" s="8">
        <f>FC_IND_E!H48+FC_TRA_E!H48+FC_OTH_E!H48</f>
        <v>148.93140599999998</v>
      </c>
      <c r="I48" s="8">
        <f>FC_IND_E!I48+FC_TRA_E!I48+FC_OTH_E!I48</f>
        <v>202.80007799999998</v>
      </c>
      <c r="J48" s="8">
        <f>FC_IND_E!J48+FC_TRA_E!J48+FC_OTH_E!J48</f>
        <v>161.60636699999998</v>
      </c>
      <c r="K48" s="8">
        <f>FC_IND_E!K48+FC_TRA_E!K48+FC_OTH_E!K48</f>
        <v>161.60636699999995</v>
      </c>
      <c r="L48" s="8">
        <f>FC_IND_E!L48+FC_TRA_E!L48+FC_OTH_E!L48</f>
        <v>139.41649800000002</v>
      </c>
      <c r="M48" s="8">
        <f>FC_IND_E!M48+FC_TRA_E!M48+FC_OTH_E!M48</f>
        <v>99.077472</v>
      </c>
      <c r="N48" s="8">
        <f>FC_IND_E!N48+FC_TRA_E!N48+FC_OTH_E!N48</f>
        <v>89.423568000000017</v>
      </c>
      <c r="O48" s="8">
        <f>FC_IND_E!O48+FC_TRA_E!O48+FC_OTH_E!O48</f>
        <v>73.958157</v>
      </c>
      <c r="P48" s="8">
        <f>FC_IND_E!P48+FC_TRA_E!P48+FC_OTH_E!P48</f>
        <v>139.43404799999999</v>
      </c>
      <c r="Q48" s="8">
        <f>FC_IND_E!Q48+FC_TRA_E!Q48+FC_OTH_E!Q48</f>
        <v>145.15183800000003</v>
      </c>
      <c r="R48" s="8">
        <f>FC_IND_E!R48+FC_TRA_E!R48+FC_OTH_E!R48</f>
        <v>100.14626699999999</v>
      </c>
      <c r="S48" s="8">
        <f>FC_IND_E!S48+FC_TRA_E!S48+FC_OTH_E!S48</f>
        <v>99.397232999999972</v>
      </c>
      <c r="T48" s="8">
        <f>FC_IND_E!T48+FC_TRA_E!T48+FC_OTH_E!T48</f>
        <v>112.64748299999999</v>
      </c>
      <c r="U48" s="8">
        <f>FC_IND_E!U48+FC_TRA_E!U48+FC_OTH_E!U48</f>
        <v>124.08832800000003</v>
      </c>
      <c r="V48" s="8">
        <f>FC_IND_E!V48+FC_TRA_E!V48+FC_OTH_E!V48</f>
        <v>116.08201800000001</v>
      </c>
      <c r="W48" s="8">
        <f>FC_IND_E!W48+FC_TRA_E!W48+FC_OTH_E!W48</f>
        <v>133.19748000000001</v>
      </c>
      <c r="X48" s="8">
        <f>FC_IND_E!X48+FC_TRA_E!X48+FC_OTH_E!X48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1336.1673600000001</v>
      </c>
      <c r="D51" s="27">
        <f>FC_IND_E!D51+FC_TRA_E!D51+FC_OTH_E!D51</f>
        <v>1408.8729600000001</v>
      </c>
      <c r="E51" s="27">
        <f>FC_IND_E!E51+FC_TRA_E!E51+FC_OTH_E!E51</f>
        <v>1385.9000099999998</v>
      </c>
      <c r="F51" s="27">
        <f>FC_IND_E!F51+FC_TRA_E!F51+FC_OTH_E!F51</f>
        <v>1486.3246200000001</v>
      </c>
      <c r="G51" s="27">
        <f>FC_IND_E!G51+FC_TRA_E!G51+FC_OTH_E!G51</f>
        <v>1564.0792200000005</v>
      </c>
      <c r="H51" s="27">
        <f>FC_IND_E!H51+FC_TRA_E!H51+FC_OTH_E!H51</f>
        <v>1561.4537400000002</v>
      </c>
      <c r="I51" s="27">
        <f>FC_IND_E!I51+FC_TRA_E!I51+FC_OTH_E!I51</f>
        <v>1543.6812599999998</v>
      </c>
      <c r="J51" s="27">
        <f>FC_IND_E!J51+FC_TRA_E!J51+FC_OTH_E!J51</f>
        <v>1515.5583300000003</v>
      </c>
      <c r="K51" s="27">
        <f>FC_IND_E!K51+FC_TRA_E!K51+FC_OTH_E!K51</f>
        <v>1503.5922</v>
      </c>
      <c r="L51" s="27">
        <f>FC_IND_E!L51+FC_TRA_E!L51+FC_OTH_E!L51</f>
        <v>1346.36634</v>
      </c>
      <c r="M51" s="27">
        <f>FC_IND_E!M51+FC_TRA_E!M51+FC_OTH_E!M51</f>
        <v>1457.0909100000003</v>
      </c>
      <c r="N51" s="27">
        <f>FC_IND_E!N51+FC_TRA_E!N51+FC_OTH_E!N51</f>
        <v>1357.8275700000002</v>
      </c>
      <c r="O51" s="27">
        <f>FC_IND_E!O51+FC_TRA_E!O51+FC_OTH_E!O51</f>
        <v>1285.4753999999998</v>
      </c>
      <c r="P51" s="27">
        <f>FC_IND_E!P51+FC_TRA_E!P51+FC_OTH_E!P51</f>
        <v>1269.8235</v>
      </c>
      <c r="Q51" s="27">
        <f>FC_IND_E!Q51+FC_TRA_E!Q51+FC_OTH_E!Q51</f>
        <v>1216.809</v>
      </c>
      <c r="R51" s="27">
        <f>FC_IND_E!R51+FC_TRA_E!R51+FC_OTH_E!R51</f>
        <v>1310.5184400000003</v>
      </c>
      <c r="S51" s="27">
        <f>FC_IND_E!S51+FC_TRA_E!S51+FC_OTH_E!S51</f>
        <v>1405.4901300000001</v>
      </c>
      <c r="T51" s="27">
        <f>FC_IND_E!T51+FC_TRA_E!T51+FC_OTH_E!T51</f>
        <v>1433.54217204</v>
      </c>
      <c r="U51" s="27">
        <f>FC_IND_E!U51+FC_TRA_E!U51+FC_OTH_E!U51</f>
        <v>1403.5880707200001</v>
      </c>
      <c r="V51" s="27">
        <f>FC_IND_E!V51+FC_TRA_E!V51+FC_OTH_E!V51</f>
        <v>1389.8925572399999</v>
      </c>
      <c r="W51" s="27">
        <f>FC_IND_E!W51+FC_TRA_E!W51+FC_OTH_E!W51</f>
        <v>1360.0677103200003</v>
      </c>
      <c r="X51" s="27">
        <f>FC_IND_E!X51+FC_TRA_E!X51+FC_OTH_E!X51</f>
        <v>1448.3199891599997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28.027771199999997</v>
      </c>
      <c r="G52" s="27">
        <f t="shared" si="16"/>
        <v>49.907286000000013</v>
      </c>
      <c r="H52" s="27">
        <f t="shared" si="16"/>
        <v>60.488999999999997</v>
      </c>
      <c r="I52" s="27">
        <f t="shared" si="16"/>
        <v>75.646771199999989</v>
      </c>
      <c r="J52" s="27">
        <f t="shared" si="16"/>
        <v>61.060942800000014</v>
      </c>
      <c r="K52" s="27">
        <f t="shared" si="16"/>
        <v>53.338942799999998</v>
      </c>
      <c r="L52" s="27">
        <f t="shared" si="16"/>
        <v>92.950228800000005</v>
      </c>
      <c r="M52" s="27">
        <f t="shared" si="16"/>
        <v>108.39371399999999</v>
      </c>
      <c r="N52" s="27">
        <f t="shared" si="16"/>
        <v>105.67711439999999</v>
      </c>
      <c r="O52" s="27">
        <f t="shared" si="16"/>
        <v>94.808656800000009</v>
      </c>
      <c r="P52" s="27">
        <f t="shared" si="16"/>
        <v>108.53682839999999</v>
      </c>
      <c r="Q52" s="27">
        <f t="shared" si="16"/>
        <v>150.86471400000002</v>
      </c>
      <c r="R52" s="27">
        <f t="shared" si="16"/>
        <v>177.89222879999997</v>
      </c>
      <c r="S52" s="27">
        <f t="shared" si="16"/>
        <v>190.90482840000001</v>
      </c>
      <c r="T52" s="27">
        <f t="shared" si="16"/>
        <v>234.39101399999996</v>
      </c>
      <c r="U52" s="27">
        <f t="shared" si="16"/>
        <v>285.9909624</v>
      </c>
      <c r="V52" s="27">
        <f t="shared" si="16"/>
        <v>319.3778016</v>
      </c>
      <c r="W52" s="27">
        <f t="shared" si="16"/>
        <v>283.76393760000008</v>
      </c>
      <c r="X52" s="27">
        <f t="shared" ref="X52" si="17">SUM(X53:X54)</f>
        <v>269.05610159999998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28.027771199999997</v>
      </c>
      <c r="G53" s="8">
        <f>FC_IND_E!G53+FC_TRA_E!G53+FC_OTH_E!G53</f>
        <v>49.907286000000013</v>
      </c>
      <c r="H53" s="8">
        <f>FC_IND_E!H53+FC_TRA_E!H53+FC_OTH_E!H53</f>
        <v>60.488999999999997</v>
      </c>
      <c r="I53" s="8">
        <f>FC_IND_E!I53+FC_TRA_E!I53+FC_OTH_E!I53</f>
        <v>75.646771199999989</v>
      </c>
      <c r="J53" s="8">
        <f>FC_IND_E!J53+FC_TRA_E!J53+FC_OTH_E!J53</f>
        <v>61.060942800000014</v>
      </c>
      <c r="K53" s="8">
        <f>FC_IND_E!K53+FC_TRA_E!K53+FC_OTH_E!K53</f>
        <v>53.338942799999998</v>
      </c>
      <c r="L53" s="8">
        <f>FC_IND_E!L53+FC_TRA_E!L53+FC_OTH_E!L53</f>
        <v>92.950228800000005</v>
      </c>
      <c r="M53" s="8">
        <f>FC_IND_E!M53+FC_TRA_E!M53+FC_OTH_E!M53</f>
        <v>108.39371399999999</v>
      </c>
      <c r="N53" s="8">
        <f>FC_IND_E!N53+FC_TRA_E!N53+FC_OTH_E!N53</f>
        <v>105.67711439999999</v>
      </c>
      <c r="O53" s="8">
        <f>FC_IND_E!O53+FC_TRA_E!O53+FC_OTH_E!O53</f>
        <v>94.808656800000009</v>
      </c>
      <c r="P53" s="8">
        <f>FC_IND_E!P53+FC_TRA_E!P53+FC_OTH_E!P53</f>
        <v>108.53682839999999</v>
      </c>
      <c r="Q53" s="8">
        <f>FC_IND_E!Q53+FC_TRA_E!Q53+FC_OTH_E!Q53</f>
        <v>150.86471400000002</v>
      </c>
      <c r="R53" s="8">
        <f>FC_IND_E!R53+FC_TRA_E!R53+FC_OTH_E!R53</f>
        <v>177.89222879999997</v>
      </c>
      <c r="S53" s="8">
        <f>FC_IND_E!S53+FC_TRA_E!S53+FC_OTH_E!S53</f>
        <v>190.90482840000001</v>
      </c>
      <c r="T53" s="8">
        <f>FC_IND_E!T53+FC_TRA_E!T53+FC_OTH_E!T53</f>
        <v>234.39101399999996</v>
      </c>
      <c r="U53" s="8">
        <f>FC_IND_E!U53+FC_TRA_E!U53+FC_OTH_E!U53</f>
        <v>285.9909624</v>
      </c>
      <c r="V53" s="8">
        <f>FC_IND_E!V53+FC_TRA_E!V53+FC_OTH_E!V53</f>
        <v>319.3778016</v>
      </c>
      <c r="W53" s="8">
        <f>FC_IND_E!W53+FC_TRA_E!W53+FC_OTH_E!W53</f>
        <v>283.76393760000008</v>
      </c>
      <c r="X53" s="8">
        <f>FC_IND_E!X53+FC_TRA_E!X53+FC_OTH_E!X53</f>
        <v>269.05610159999998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2543.5923508800001</v>
      </c>
      <c r="D61" s="49">
        <f t="shared" si="18"/>
        <v>2933.4886207199988</v>
      </c>
      <c r="E61" s="49">
        <f t="shared" si="18"/>
        <v>2399.4147542400001</v>
      </c>
      <c r="F61" s="49">
        <f t="shared" si="18"/>
        <v>2674.7742873600005</v>
      </c>
      <c r="G61" s="49">
        <f t="shared" si="18"/>
        <v>2630.7333561600003</v>
      </c>
      <c r="H61" s="49">
        <f t="shared" si="18"/>
        <v>3152.7704678399996</v>
      </c>
      <c r="I61" s="49">
        <f t="shared" si="18"/>
        <v>2775.4612437599999</v>
      </c>
      <c r="J61" s="49">
        <f t="shared" si="18"/>
        <v>3106.5273302400001</v>
      </c>
      <c r="K61" s="49">
        <f t="shared" si="18"/>
        <v>3038.76803952</v>
      </c>
      <c r="L61" s="49">
        <f t="shared" si="18"/>
        <v>2911.0502088000017</v>
      </c>
      <c r="M61" s="49">
        <f t="shared" si="18"/>
        <v>3041.2246197599989</v>
      </c>
      <c r="N61" s="49">
        <f t="shared" si="18"/>
        <v>2993.8160455199995</v>
      </c>
      <c r="O61" s="49">
        <f t="shared" si="18"/>
        <v>2929.756419360001</v>
      </c>
      <c r="P61" s="49">
        <f t="shared" si="18"/>
        <v>3081.7768356000001</v>
      </c>
      <c r="Q61" s="49">
        <f t="shared" si="18"/>
        <v>2689.7521485600009</v>
      </c>
      <c r="R61" s="49">
        <f t="shared" si="18"/>
        <v>2892.6813923999998</v>
      </c>
      <c r="S61" s="49">
        <f t="shared" si="18"/>
        <v>2863.2104186399997</v>
      </c>
      <c r="T61" s="49">
        <f t="shared" si="18"/>
        <v>2742.96705552</v>
      </c>
      <c r="U61" s="49">
        <f t="shared" si="18"/>
        <v>2587.7698351200015</v>
      </c>
      <c r="V61" s="49">
        <f t="shared" si="18"/>
        <v>2539.2136377600004</v>
      </c>
      <c r="W61" s="49">
        <f t="shared" si="18"/>
        <v>2527.8393672000011</v>
      </c>
      <c r="X61" s="49">
        <f t="shared" si="18"/>
        <v>2812.1832035999992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2542.0635072</v>
      </c>
      <c r="D62" s="52">
        <f>FC_IND_E!D62+FC_TRA_E!D62+FC_OTH_E!D62</f>
        <v>2930.7039551999987</v>
      </c>
      <c r="E62" s="52">
        <f>FC_IND_E!E62+FC_TRA_E!E62+FC_OTH_E!E62</f>
        <v>2396.5756415999999</v>
      </c>
      <c r="F62" s="52">
        <f>FC_IND_E!F62+FC_TRA_E!F62+FC_OTH_E!F62</f>
        <v>2672.2080000000005</v>
      </c>
      <c r="G62" s="52">
        <f>FC_IND_E!G62+FC_TRA_E!G62+FC_OTH_E!G62</f>
        <v>2627.1842688000002</v>
      </c>
      <c r="H62" s="52">
        <f>FC_IND_E!H62+FC_TRA_E!H62+FC_OTH_E!H62</f>
        <v>3149.4399551999995</v>
      </c>
      <c r="I62" s="52">
        <f>FC_IND_E!I62+FC_TRA_E!I62+FC_OTH_E!I62</f>
        <v>2759.2318655999998</v>
      </c>
      <c r="J62" s="52">
        <f>FC_IND_E!J62+FC_TRA_E!J62+FC_OTH_E!J62</f>
        <v>3061.5201791999998</v>
      </c>
      <c r="K62" s="52">
        <f>FC_IND_E!K62+FC_TRA_E!K62+FC_OTH_E!K62</f>
        <v>2961.5044032000001</v>
      </c>
      <c r="L62" s="52">
        <f>FC_IND_E!L62+FC_TRA_E!L62+FC_OTH_E!L62</f>
        <v>2815.0077312000012</v>
      </c>
      <c r="M62" s="52">
        <f>FC_IND_E!M62+FC_TRA_E!M62+FC_OTH_E!M62</f>
        <v>2899.7922239999994</v>
      </c>
      <c r="N62" s="52">
        <f>FC_IND_E!N62+FC_TRA_E!N62+FC_OTH_E!N62</f>
        <v>2879.1842687999997</v>
      </c>
      <c r="O62" s="52">
        <f>FC_IND_E!O62+FC_TRA_E!O62+FC_OTH_E!O62</f>
        <v>2770.6557312000009</v>
      </c>
      <c r="P62" s="52">
        <f>FC_IND_E!P62+FC_TRA_E!P62+FC_OTH_E!P62</f>
        <v>2897.215776</v>
      </c>
      <c r="Q62" s="52">
        <f>FC_IND_E!Q62+FC_TRA_E!Q62+FC_OTH_E!Q62</f>
        <v>2555.3920896000009</v>
      </c>
      <c r="R62" s="52">
        <f>FC_IND_E!R62+FC_TRA_E!R62+FC_OTH_E!R62</f>
        <v>2801.1199103999998</v>
      </c>
      <c r="S62" s="52">
        <f>FC_IND_E!S62+FC_TRA_E!S62+FC_OTH_E!S62</f>
        <v>2804.8156416000002</v>
      </c>
      <c r="T62" s="52">
        <f>FC_IND_E!T62+FC_TRA_E!T62+FC_OTH_E!T62</f>
        <v>2665.8757439999999</v>
      </c>
      <c r="U62" s="52">
        <f>FC_IND_E!U62+FC_TRA_E!U62+FC_OTH_E!U62</f>
        <v>2365.7256000000011</v>
      </c>
      <c r="V62" s="52">
        <f>FC_IND_E!V62+FC_TRA_E!V62+FC_OTH_E!V62</f>
        <v>2254.3903872000001</v>
      </c>
      <c r="W62" s="52">
        <f>FC_IND_E!W62+FC_TRA_E!W62+FC_OTH_E!W62</f>
        <v>2244.3785280000011</v>
      </c>
      <c r="X62" s="52">
        <f>FC_IND_E!X62+FC_TRA_E!X62+FC_OTH_E!X62</f>
        <v>2499.818227199999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1.5288436800000003</v>
      </c>
      <c r="D64" s="52">
        <f>FC_IND_E!D64+FC_TRA_E!D64+FC_OTH_E!D64</f>
        <v>2.7846655200000012</v>
      </c>
      <c r="E64" s="52">
        <f>FC_IND_E!E64+FC_TRA_E!E64+FC_OTH_E!E64</f>
        <v>2.8391126399999989</v>
      </c>
      <c r="F64" s="52">
        <f>FC_IND_E!F64+FC_TRA_E!F64+FC_OTH_E!F64</f>
        <v>2.56628736</v>
      </c>
      <c r="G64" s="52">
        <f>FC_IND_E!G64+FC_TRA_E!G64+FC_OTH_E!G64</f>
        <v>3.5490873600000001</v>
      </c>
      <c r="H64" s="52">
        <f>FC_IND_E!H64+FC_TRA_E!H64+FC_OTH_E!H64</f>
        <v>3.3305126400000002</v>
      </c>
      <c r="I64" s="52">
        <f>FC_IND_E!I64+FC_TRA_E!I64+FC_OTH_E!I64</f>
        <v>3.1667781599999998</v>
      </c>
      <c r="J64" s="52">
        <f>FC_IND_E!J64+FC_TRA_E!J64+FC_OTH_E!J64</f>
        <v>3.9312</v>
      </c>
      <c r="K64" s="52">
        <f>FC_IND_E!K64+FC_TRA_E!K64+FC_OTH_E!K64</f>
        <v>4.3679563200000002</v>
      </c>
      <c r="L64" s="52">
        <f>FC_IND_E!L64+FC_TRA_E!L64+FC_OTH_E!L64</f>
        <v>4.7500689599999992</v>
      </c>
      <c r="M64" s="52">
        <f>FC_IND_E!M64+FC_TRA_E!M64+FC_OTH_E!M64</f>
        <v>5.8423528799999982</v>
      </c>
      <c r="N64" s="52">
        <f>FC_IND_E!N64+FC_TRA_E!N64+FC_OTH_E!N64</f>
        <v>5.5691344800000016</v>
      </c>
      <c r="O64" s="52">
        <f>FC_IND_E!O64+FC_TRA_E!O64+FC_OTH_E!O64</f>
        <v>5.460043680000001</v>
      </c>
      <c r="P64" s="52">
        <f>FC_IND_E!P64+FC_TRA_E!P64+FC_OTH_E!P64</f>
        <v>5.2963092000000005</v>
      </c>
      <c r="Q64" s="52">
        <f>FC_IND_E!Q64+FC_TRA_E!Q64+FC_OTH_E!Q64</f>
        <v>4.7502655200000001</v>
      </c>
      <c r="R64" s="52">
        <f>FC_IND_E!R64+FC_TRA_E!R64+FC_OTH_E!R64</f>
        <v>4.3135092000000004</v>
      </c>
      <c r="S64" s="52">
        <f>FC_IND_E!S64+FC_TRA_E!S64+FC_OTH_E!S64</f>
        <v>3.7128218399999993</v>
      </c>
      <c r="T64" s="52">
        <f>FC_IND_E!T64+FC_TRA_E!T64+FC_OTH_E!T64</f>
        <v>2.8501199999999987</v>
      </c>
      <c r="U64" s="52">
        <f>FC_IND_E!U64+FC_TRA_E!U64+FC_OTH_E!U64</f>
        <v>3.3531170400000012</v>
      </c>
      <c r="V64" s="52">
        <f>FC_IND_E!V64+FC_TRA_E!V64+FC_OTH_E!V64</f>
        <v>2.9947881599999997</v>
      </c>
      <c r="W64" s="52">
        <f>FC_IND_E!W64+FC_TRA_E!W64+FC_OTH_E!W64</f>
        <v>6.930312479999996</v>
      </c>
      <c r="X64" s="52">
        <f>FC_IND_E!X64+FC_TRA_E!X64+FC_OTH_E!X64</f>
        <v>6.2036301599999959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1.8881510399999999</v>
      </c>
      <c r="K67" s="52">
        <f>FC_IND_E!K67+FC_TRA_E!K67+FC_OTH_E!K67</f>
        <v>7.582679999999999</v>
      </c>
      <c r="L67" s="52">
        <f>FC_IND_E!L67+FC_TRA_E!L67+FC_OTH_E!L67</f>
        <v>7.6917686400000003</v>
      </c>
      <c r="M67" s="52">
        <f>FC_IND_E!M67+FC_TRA_E!M67+FC_OTH_E!M67</f>
        <v>12.801602880000001</v>
      </c>
      <c r="N67" s="52">
        <f>FC_IND_E!N67+FC_TRA_E!N67+FC_OTH_E!N67</f>
        <v>15.011922240000002</v>
      </c>
      <c r="O67" s="52">
        <f>FC_IND_E!O67+FC_TRA_E!O67+FC_OTH_E!O67</f>
        <v>17.789604480000005</v>
      </c>
      <c r="P67" s="52">
        <f>FC_IND_E!P67+FC_TRA_E!P67+FC_OTH_E!P67</f>
        <v>22.513550399999996</v>
      </c>
      <c r="Q67" s="52">
        <f>FC_IND_E!Q67+FC_TRA_E!Q67+FC_OTH_E!Q67</f>
        <v>22.496473440000003</v>
      </c>
      <c r="R67" s="52">
        <f>FC_IND_E!R67+FC_TRA_E!R67+FC_OTH_E!R67</f>
        <v>19.322452800000001</v>
      </c>
      <c r="S67" s="52">
        <f>FC_IND_E!S67+FC_TRA_E!S67+FC_OTH_E!S67</f>
        <v>12.8816352</v>
      </c>
      <c r="T67" s="52">
        <f>FC_IND_E!T67+FC_TRA_E!T67+FC_OTH_E!T67</f>
        <v>12.5286264</v>
      </c>
      <c r="U67" s="52">
        <f>FC_IND_E!U67+FC_TRA_E!U67+FC_OTH_E!U67</f>
        <v>23.107930560000003</v>
      </c>
      <c r="V67" s="52">
        <f>FC_IND_E!V67+FC_TRA_E!V67+FC_OTH_E!V67</f>
        <v>12.56125104</v>
      </c>
      <c r="W67" s="52">
        <f>FC_IND_E!W67+FC_TRA_E!W67+FC_OTH_E!W67</f>
        <v>23.839945920000002</v>
      </c>
      <c r="X67" s="52">
        <f>FC_IND_E!X67+FC_TRA_E!X67+FC_OTH_E!X67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13.0626</v>
      </c>
      <c r="J69" s="52">
        <f>FC_IND_E!J69+FC_TRA_E!J69+FC_OTH_E!J69</f>
        <v>39.18780000000001</v>
      </c>
      <c r="K69" s="52">
        <f>FC_IND_E!K69+FC_TRA_E!K69+FC_OTH_E!K69</f>
        <v>65.313000000000002</v>
      </c>
      <c r="L69" s="52">
        <f>FC_IND_E!L69+FC_TRA_E!L69+FC_OTH_E!L69</f>
        <v>83.600640000000027</v>
      </c>
      <c r="M69" s="52">
        <f>FC_IND_E!M69+FC_TRA_E!M69+FC_OTH_E!M69</f>
        <v>122.78844000000002</v>
      </c>
      <c r="N69" s="52">
        <f>FC_IND_E!N69+FC_TRA_E!N69+FC_OTH_E!N69</f>
        <v>94.050719999999998</v>
      </c>
      <c r="O69" s="52">
        <f>FC_IND_E!O69+FC_TRA_E!O69+FC_OTH_E!O69</f>
        <v>135.85104000000001</v>
      </c>
      <c r="P69" s="52">
        <f>FC_IND_E!P69+FC_TRA_E!P69+FC_OTH_E!P69</f>
        <v>156.75120000000001</v>
      </c>
      <c r="Q69" s="52">
        <f>FC_IND_E!Q69+FC_TRA_E!Q69+FC_OTH_E!Q69</f>
        <v>107.11332</v>
      </c>
      <c r="R69" s="52">
        <f>FC_IND_E!R69+FC_TRA_E!R69+FC_OTH_E!R69</f>
        <v>67.925519999999992</v>
      </c>
      <c r="S69" s="52">
        <f>FC_IND_E!S69+FC_TRA_E!S69+FC_OTH_E!S69</f>
        <v>41.800319999999999</v>
      </c>
      <c r="T69" s="52">
        <f>FC_IND_E!T69+FC_TRA_E!T69+FC_OTH_E!T69</f>
        <v>61.712565120000008</v>
      </c>
      <c r="U69" s="52">
        <f>FC_IND_E!U69+FC_TRA_E!U69+FC_OTH_E!U69</f>
        <v>195.58318752000002</v>
      </c>
      <c r="V69" s="52">
        <f>FC_IND_E!V69+FC_TRA_E!V69+FC_OTH_E!V69</f>
        <v>269.26721135999998</v>
      </c>
      <c r="W69" s="52">
        <f>FC_IND_E!W69+FC_TRA_E!W69+FC_OTH_E!W69</f>
        <v>252.69058079999999</v>
      </c>
      <c r="X69" s="52">
        <f>FC_IND_E!X69+FC_TRA_E!X69+FC_OTH_E!X69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2380.5543993480405</v>
      </c>
      <c r="D2" s="21">
        <f t="shared" ref="D2:X2" si="0">SUM(D3,D17,D22,D25,D26,D51,D52)</f>
        <v>2112.6542028497552</v>
      </c>
      <c r="E2" s="21">
        <f t="shared" si="0"/>
        <v>1858.9030041693306</v>
      </c>
      <c r="F2" s="21">
        <f t="shared" si="0"/>
        <v>2157.2628175200002</v>
      </c>
      <c r="G2" s="21">
        <f t="shared" si="0"/>
        <v>2220.9290134800003</v>
      </c>
      <c r="H2" s="21">
        <f t="shared" si="0"/>
        <v>2375.2030354799999</v>
      </c>
      <c r="I2" s="21">
        <f t="shared" si="0"/>
        <v>2551.74623088</v>
      </c>
      <c r="J2" s="21">
        <f t="shared" si="0"/>
        <v>2278.8559061999999</v>
      </c>
      <c r="K2" s="21">
        <f t="shared" si="0"/>
        <v>2205.89847504</v>
      </c>
      <c r="L2" s="21">
        <f t="shared" si="0"/>
        <v>1878.1496271600001</v>
      </c>
      <c r="M2" s="21">
        <f t="shared" si="0"/>
        <v>1853.0982718604191</v>
      </c>
      <c r="N2" s="21">
        <f t="shared" si="0"/>
        <v>1696.9676784870903</v>
      </c>
      <c r="O2" s="21">
        <f t="shared" si="0"/>
        <v>1624.6241569280792</v>
      </c>
      <c r="P2" s="21">
        <f t="shared" si="0"/>
        <v>1622.2853901373364</v>
      </c>
      <c r="Q2" s="21">
        <f t="shared" si="0"/>
        <v>1633.4135734297747</v>
      </c>
      <c r="R2" s="21">
        <f t="shared" si="0"/>
        <v>1596.5678758660029</v>
      </c>
      <c r="S2" s="21">
        <f t="shared" si="0"/>
        <v>1626.2606006736</v>
      </c>
      <c r="T2" s="21">
        <f t="shared" si="0"/>
        <v>1740.8469536400003</v>
      </c>
      <c r="U2" s="21">
        <f t="shared" si="0"/>
        <v>1858.3951999200001</v>
      </c>
      <c r="V2" s="21">
        <f t="shared" si="0"/>
        <v>1859.4966087600001</v>
      </c>
      <c r="W2" s="21">
        <f t="shared" si="0"/>
        <v>1778.1315644400001</v>
      </c>
      <c r="X2" s="21">
        <f t="shared" si="0"/>
        <v>1817.4602673599998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373.8163573080401</v>
      </c>
      <c r="D3" s="24">
        <f t="shared" si="1"/>
        <v>363.24114472975532</v>
      </c>
      <c r="E3" s="24">
        <f t="shared" si="1"/>
        <v>406.38867228933066</v>
      </c>
      <c r="F3" s="24">
        <f t="shared" si="1"/>
        <v>339.38376384000003</v>
      </c>
      <c r="G3" s="24">
        <f t="shared" si="1"/>
        <v>319.20564983999998</v>
      </c>
      <c r="H3" s="24">
        <f t="shared" si="1"/>
        <v>329.67409991999989</v>
      </c>
      <c r="I3" s="24">
        <f t="shared" si="1"/>
        <v>328.54824815999996</v>
      </c>
      <c r="J3" s="24">
        <f t="shared" si="1"/>
        <v>339.72346583999996</v>
      </c>
      <c r="K3" s="24">
        <f t="shared" si="1"/>
        <v>333.93928391999998</v>
      </c>
      <c r="L3" s="24">
        <f t="shared" si="1"/>
        <v>226.09096223999995</v>
      </c>
      <c r="M3" s="24">
        <f t="shared" si="1"/>
        <v>200.23456270041873</v>
      </c>
      <c r="N3" s="24">
        <f t="shared" si="1"/>
        <v>224.11190876709014</v>
      </c>
      <c r="O3" s="24">
        <f t="shared" si="1"/>
        <v>215.28282756807911</v>
      </c>
      <c r="P3" s="24">
        <f t="shared" si="1"/>
        <v>202.40964681733621</v>
      </c>
      <c r="Q3" s="24">
        <f t="shared" si="1"/>
        <v>192.52646214977466</v>
      </c>
      <c r="R3" s="24">
        <f t="shared" si="1"/>
        <v>166.97433574600313</v>
      </c>
      <c r="S3" s="24">
        <f t="shared" si="1"/>
        <v>153.5933082336</v>
      </c>
      <c r="T3" s="24">
        <f t="shared" si="1"/>
        <v>161.81206535999999</v>
      </c>
      <c r="U3" s="24">
        <f t="shared" si="1"/>
        <v>172.23216648000005</v>
      </c>
      <c r="V3" s="24">
        <f t="shared" si="1"/>
        <v>167.78442911999997</v>
      </c>
      <c r="W3" s="24">
        <f t="shared" si="1"/>
        <v>120.70653143999999</v>
      </c>
      <c r="X3" s="24">
        <f t="shared" ref="X3" si="2">SUM(X4,X8,X11)</f>
        <v>92.286546000000001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30.033400320000013</v>
      </c>
      <c r="D4" s="19">
        <f t="shared" si="3"/>
        <v>38.997866160000001</v>
      </c>
      <c r="E4" s="19">
        <f t="shared" si="3"/>
        <v>89.569323359999999</v>
      </c>
      <c r="F4" s="19">
        <f t="shared" si="3"/>
        <v>97.007834879999976</v>
      </c>
      <c r="G4" s="19">
        <f t="shared" si="3"/>
        <v>83.399397840000034</v>
      </c>
      <c r="H4" s="19">
        <f t="shared" si="3"/>
        <v>90.382921199999984</v>
      </c>
      <c r="I4" s="19">
        <f t="shared" si="3"/>
        <v>91.348068239999989</v>
      </c>
      <c r="J4" s="19">
        <f t="shared" si="3"/>
        <v>138.45228408</v>
      </c>
      <c r="K4" s="19">
        <f t="shared" si="3"/>
        <v>142.61222447999995</v>
      </c>
      <c r="L4" s="19">
        <f t="shared" si="3"/>
        <v>51.992954640000001</v>
      </c>
      <c r="M4" s="19">
        <f t="shared" si="3"/>
        <v>38.278944000000003</v>
      </c>
      <c r="N4" s="19">
        <f t="shared" si="3"/>
        <v>35.958708720000004</v>
      </c>
      <c r="O4" s="19">
        <f t="shared" si="3"/>
        <v>31.254212880000004</v>
      </c>
      <c r="P4" s="19">
        <f t="shared" si="3"/>
        <v>9.9048470399999964</v>
      </c>
      <c r="Q4" s="19">
        <f t="shared" si="3"/>
        <v>7.1534628000000007</v>
      </c>
      <c r="R4" s="19">
        <f t="shared" si="3"/>
        <v>7.0948864800000013</v>
      </c>
      <c r="S4" s="19">
        <f t="shared" si="3"/>
        <v>5.1567595200000014</v>
      </c>
      <c r="T4" s="19">
        <f t="shared" si="3"/>
        <v>6.239740320000001</v>
      </c>
      <c r="U4" s="19">
        <f t="shared" si="3"/>
        <v>6.0510700800000006</v>
      </c>
      <c r="V4" s="19">
        <f t="shared" si="3"/>
        <v>7.9152955200000008</v>
      </c>
      <c r="W4" s="19">
        <f t="shared" si="3"/>
        <v>13.093169760000002</v>
      </c>
      <c r="X4" s="19">
        <f t="shared" ref="X4" si="4">SUM(X5:X7)</f>
        <v>5.0256439199999994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30.033400320000013</v>
      </c>
      <c r="D7" s="8">
        <f>FC_IND_IS_E!D7+FC_IND_NFM_E!D7+FC_IND_CPC_E!D7+FC_IND_NMM_E!D7+FC_IND_PPP_E!D7+FC_IND_FBT_E!D7+FC_IND_TE_E!D7+FC_IND_MAC_E!D7+FC_IND_TL_E!D7+FC_IND_WP_E!D7+FC_IND_MQ_E!D7+FC_IND_CON_E!D7+FC_IND_NSP_E!D7</f>
        <v>38.997866160000001</v>
      </c>
      <c r="E7" s="8">
        <f>FC_IND_IS_E!E7+FC_IND_NFM_E!E7+FC_IND_CPC_E!E7+FC_IND_NMM_E!E7+FC_IND_PPP_E!E7+FC_IND_FBT_E!E7+FC_IND_TE_E!E7+FC_IND_MAC_E!E7+FC_IND_TL_E!E7+FC_IND_WP_E!E7+FC_IND_MQ_E!E7+FC_IND_CON_E!E7+FC_IND_NSP_E!E7</f>
        <v>89.569323359999999</v>
      </c>
      <c r="F7" s="8">
        <f>FC_IND_IS_E!F7+FC_IND_NFM_E!F7+FC_IND_CPC_E!F7+FC_IND_NMM_E!F7+FC_IND_PPP_E!F7+FC_IND_FBT_E!F7+FC_IND_TE_E!F7+FC_IND_MAC_E!F7+FC_IND_TL_E!F7+FC_IND_WP_E!F7+FC_IND_MQ_E!F7+FC_IND_CON_E!F7+FC_IND_NSP_E!F7</f>
        <v>97.007834879999976</v>
      </c>
      <c r="G7" s="8">
        <f>FC_IND_IS_E!G7+FC_IND_NFM_E!G7+FC_IND_CPC_E!G7+FC_IND_NMM_E!G7+FC_IND_PPP_E!G7+FC_IND_FBT_E!G7+FC_IND_TE_E!G7+FC_IND_MAC_E!G7+FC_IND_TL_E!G7+FC_IND_WP_E!G7+FC_IND_MQ_E!G7+FC_IND_CON_E!G7+FC_IND_NSP_E!G7</f>
        <v>83.399397840000034</v>
      </c>
      <c r="H7" s="8">
        <f>FC_IND_IS_E!H7+FC_IND_NFM_E!H7+FC_IND_CPC_E!H7+FC_IND_NMM_E!H7+FC_IND_PPP_E!H7+FC_IND_FBT_E!H7+FC_IND_TE_E!H7+FC_IND_MAC_E!H7+FC_IND_TL_E!H7+FC_IND_WP_E!H7+FC_IND_MQ_E!H7+FC_IND_CON_E!H7+FC_IND_NSP_E!H7</f>
        <v>90.382921199999984</v>
      </c>
      <c r="I7" s="8">
        <f>FC_IND_IS_E!I7+FC_IND_NFM_E!I7+FC_IND_CPC_E!I7+FC_IND_NMM_E!I7+FC_IND_PPP_E!I7+FC_IND_FBT_E!I7+FC_IND_TE_E!I7+FC_IND_MAC_E!I7+FC_IND_TL_E!I7+FC_IND_WP_E!I7+FC_IND_MQ_E!I7+FC_IND_CON_E!I7+FC_IND_NSP_E!I7</f>
        <v>91.348068239999989</v>
      </c>
      <c r="J7" s="8">
        <f>FC_IND_IS_E!J7+FC_IND_NFM_E!J7+FC_IND_CPC_E!J7+FC_IND_NMM_E!J7+FC_IND_PPP_E!J7+FC_IND_FBT_E!J7+FC_IND_TE_E!J7+FC_IND_MAC_E!J7+FC_IND_TL_E!J7+FC_IND_WP_E!J7+FC_IND_MQ_E!J7+FC_IND_CON_E!J7+FC_IND_NSP_E!J7</f>
        <v>138.45228408</v>
      </c>
      <c r="K7" s="8">
        <f>FC_IND_IS_E!K7+FC_IND_NFM_E!K7+FC_IND_CPC_E!K7+FC_IND_NMM_E!K7+FC_IND_PPP_E!K7+FC_IND_FBT_E!K7+FC_IND_TE_E!K7+FC_IND_MAC_E!K7+FC_IND_TL_E!K7+FC_IND_WP_E!K7+FC_IND_MQ_E!K7+FC_IND_CON_E!K7+FC_IND_NSP_E!K7</f>
        <v>142.61222447999995</v>
      </c>
      <c r="L7" s="8">
        <f>FC_IND_IS_E!L7+FC_IND_NFM_E!L7+FC_IND_CPC_E!L7+FC_IND_NMM_E!L7+FC_IND_PPP_E!L7+FC_IND_FBT_E!L7+FC_IND_TE_E!L7+FC_IND_MAC_E!L7+FC_IND_TL_E!L7+FC_IND_WP_E!L7+FC_IND_MQ_E!L7+FC_IND_CON_E!L7+FC_IND_NSP_E!L7</f>
        <v>51.992954640000001</v>
      </c>
      <c r="M7" s="8">
        <f>FC_IND_IS_E!M7+FC_IND_NFM_E!M7+FC_IND_CPC_E!M7+FC_IND_NMM_E!M7+FC_IND_PPP_E!M7+FC_IND_FBT_E!M7+FC_IND_TE_E!M7+FC_IND_MAC_E!M7+FC_IND_TL_E!M7+FC_IND_WP_E!M7+FC_IND_MQ_E!M7+FC_IND_CON_E!M7+FC_IND_NSP_E!M7</f>
        <v>38.278944000000003</v>
      </c>
      <c r="N7" s="8">
        <f>FC_IND_IS_E!N7+FC_IND_NFM_E!N7+FC_IND_CPC_E!N7+FC_IND_NMM_E!N7+FC_IND_PPP_E!N7+FC_IND_FBT_E!N7+FC_IND_TE_E!N7+FC_IND_MAC_E!N7+FC_IND_TL_E!N7+FC_IND_WP_E!N7+FC_IND_MQ_E!N7+FC_IND_CON_E!N7+FC_IND_NSP_E!N7</f>
        <v>35.958708720000004</v>
      </c>
      <c r="O7" s="8">
        <f>FC_IND_IS_E!O7+FC_IND_NFM_E!O7+FC_IND_CPC_E!O7+FC_IND_NMM_E!O7+FC_IND_PPP_E!O7+FC_IND_FBT_E!O7+FC_IND_TE_E!O7+FC_IND_MAC_E!O7+FC_IND_TL_E!O7+FC_IND_WP_E!O7+FC_IND_MQ_E!O7+FC_IND_CON_E!O7+FC_IND_NSP_E!O7</f>
        <v>31.254212880000004</v>
      </c>
      <c r="P7" s="8">
        <f>FC_IND_IS_E!P7+FC_IND_NFM_E!P7+FC_IND_CPC_E!P7+FC_IND_NMM_E!P7+FC_IND_PPP_E!P7+FC_IND_FBT_E!P7+FC_IND_TE_E!P7+FC_IND_MAC_E!P7+FC_IND_TL_E!P7+FC_IND_WP_E!P7+FC_IND_MQ_E!P7+FC_IND_CON_E!P7+FC_IND_NSP_E!P7</f>
        <v>9.9048470399999964</v>
      </c>
      <c r="Q7" s="8">
        <f>FC_IND_IS_E!Q7+FC_IND_NFM_E!Q7+FC_IND_CPC_E!Q7+FC_IND_NMM_E!Q7+FC_IND_PPP_E!Q7+FC_IND_FBT_E!Q7+FC_IND_TE_E!Q7+FC_IND_MAC_E!Q7+FC_IND_TL_E!Q7+FC_IND_WP_E!Q7+FC_IND_MQ_E!Q7+FC_IND_CON_E!Q7+FC_IND_NSP_E!Q7</f>
        <v>7.1534628000000007</v>
      </c>
      <c r="R7" s="8">
        <f>FC_IND_IS_E!R7+FC_IND_NFM_E!R7+FC_IND_CPC_E!R7+FC_IND_NMM_E!R7+FC_IND_PPP_E!R7+FC_IND_FBT_E!R7+FC_IND_TE_E!R7+FC_IND_MAC_E!R7+FC_IND_TL_E!R7+FC_IND_WP_E!R7+FC_IND_MQ_E!R7+FC_IND_CON_E!R7+FC_IND_NSP_E!R7</f>
        <v>7.0948864800000013</v>
      </c>
      <c r="S7" s="8">
        <f>FC_IND_IS_E!S7+FC_IND_NFM_E!S7+FC_IND_CPC_E!S7+FC_IND_NMM_E!S7+FC_IND_PPP_E!S7+FC_IND_FBT_E!S7+FC_IND_TE_E!S7+FC_IND_MAC_E!S7+FC_IND_TL_E!S7+FC_IND_WP_E!S7+FC_IND_MQ_E!S7+FC_IND_CON_E!S7+FC_IND_NSP_E!S7</f>
        <v>5.1567595200000014</v>
      </c>
      <c r="T7" s="8">
        <f>FC_IND_IS_E!T7+FC_IND_NFM_E!T7+FC_IND_CPC_E!T7+FC_IND_NMM_E!T7+FC_IND_PPP_E!T7+FC_IND_FBT_E!T7+FC_IND_TE_E!T7+FC_IND_MAC_E!T7+FC_IND_TL_E!T7+FC_IND_WP_E!T7+FC_IND_MQ_E!T7+FC_IND_CON_E!T7+FC_IND_NSP_E!T7</f>
        <v>6.239740320000001</v>
      </c>
      <c r="U7" s="8">
        <f>FC_IND_IS_E!U7+FC_IND_NFM_E!U7+FC_IND_CPC_E!U7+FC_IND_NMM_E!U7+FC_IND_PPP_E!U7+FC_IND_FBT_E!U7+FC_IND_TE_E!U7+FC_IND_MAC_E!U7+FC_IND_TL_E!U7+FC_IND_WP_E!U7+FC_IND_MQ_E!U7+FC_IND_CON_E!U7+FC_IND_NSP_E!U7</f>
        <v>6.0510700800000006</v>
      </c>
      <c r="V7" s="8">
        <f>FC_IND_IS_E!V7+FC_IND_NFM_E!V7+FC_IND_CPC_E!V7+FC_IND_NMM_E!V7+FC_IND_PPP_E!V7+FC_IND_FBT_E!V7+FC_IND_TE_E!V7+FC_IND_MAC_E!V7+FC_IND_TL_E!V7+FC_IND_WP_E!V7+FC_IND_MQ_E!V7+FC_IND_CON_E!V7+FC_IND_NSP_E!V7</f>
        <v>7.9152955200000008</v>
      </c>
      <c r="W7" s="8">
        <f>FC_IND_IS_E!W7+FC_IND_NFM_E!W7+FC_IND_CPC_E!W7+FC_IND_NMM_E!W7+FC_IND_PPP_E!W7+FC_IND_FBT_E!W7+FC_IND_TE_E!W7+FC_IND_MAC_E!W7+FC_IND_TL_E!W7+FC_IND_WP_E!W7+FC_IND_MQ_E!W7+FC_IND_CON_E!W7+FC_IND_NSP_E!W7</f>
        <v>13.093169760000002</v>
      </c>
      <c r="X7" s="8">
        <f>FC_IND_IS_E!X7+FC_IND_NFM_E!X7+FC_IND_CPC_E!X7+FC_IND_NMM_E!X7+FC_IND_PPP_E!X7+FC_IND_FBT_E!X7+FC_IND_TE_E!X7+FC_IND_MAC_E!X7+FC_IND_TL_E!X7+FC_IND_WP_E!X7+FC_IND_MQ_E!X7+FC_IND_CON_E!X7+FC_IND_NSP_E!X7</f>
        <v>5.0256439199999994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117.7455233880401</v>
      </c>
      <c r="D8" s="19">
        <f t="shared" si="5"/>
        <v>135.87875056975534</v>
      </c>
      <c r="E8" s="19">
        <f t="shared" si="5"/>
        <v>145.43730732933062</v>
      </c>
      <c r="F8" s="19">
        <f t="shared" si="5"/>
        <v>134.96613504000001</v>
      </c>
      <c r="G8" s="19">
        <f t="shared" si="5"/>
        <v>137.08890095999996</v>
      </c>
      <c r="H8" s="19">
        <f t="shared" si="5"/>
        <v>144.88690127999999</v>
      </c>
      <c r="I8" s="19">
        <f t="shared" si="5"/>
        <v>129.46969991999998</v>
      </c>
      <c r="J8" s="19">
        <f t="shared" si="5"/>
        <v>109.68177263999996</v>
      </c>
      <c r="K8" s="19">
        <f t="shared" si="5"/>
        <v>85.786649519999997</v>
      </c>
      <c r="L8" s="19">
        <f t="shared" si="5"/>
        <v>91.504768079999977</v>
      </c>
      <c r="M8" s="19">
        <f t="shared" si="5"/>
        <v>78.43809406041872</v>
      </c>
      <c r="N8" s="19">
        <f t="shared" si="5"/>
        <v>95.331153807090089</v>
      </c>
      <c r="O8" s="19">
        <f t="shared" si="5"/>
        <v>91.703400608079079</v>
      </c>
      <c r="P8" s="19">
        <f t="shared" si="5"/>
        <v>96.347155777336269</v>
      </c>
      <c r="Q8" s="19">
        <f t="shared" si="5"/>
        <v>95.050146069774655</v>
      </c>
      <c r="R8" s="19">
        <f t="shared" si="5"/>
        <v>85.811371666003168</v>
      </c>
      <c r="S8" s="19">
        <f t="shared" si="5"/>
        <v>77.808137673600001</v>
      </c>
      <c r="T8" s="19">
        <f t="shared" si="5"/>
        <v>77.231259599999987</v>
      </c>
      <c r="U8" s="19">
        <f t="shared" si="5"/>
        <v>88.390824720000012</v>
      </c>
      <c r="V8" s="19">
        <f t="shared" si="5"/>
        <v>83.681521439999983</v>
      </c>
      <c r="W8" s="19">
        <f t="shared" si="5"/>
        <v>38.192148720000006</v>
      </c>
      <c r="X8" s="19">
        <f t="shared" ref="X8" si="6">SUM(X9:X10)</f>
        <v>12.603101279999995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110.63802023999997</v>
      </c>
      <c r="D9" s="8">
        <f>FC_IND_IS_E!D9+FC_IND_NFM_E!D9+FC_IND_CPC_E!D9+FC_IND_NMM_E!D9+FC_IND_PPP_E!D9+FC_IND_FBT_E!D9+FC_IND_TE_E!D9+FC_IND_MAC_E!D9+FC_IND_TL_E!D9+FC_IND_WP_E!D9+FC_IND_MQ_E!D9+FC_IND_CON_E!D9+FC_IND_NSP_E!D9</f>
        <v>129.46382063999997</v>
      </c>
      <c r="E9" s="8">
        <f>FC_IND_IS_E!E9+FC_IND_NFM_E!E9+FC_IND_CPC_E!E9+FC_IND_NMM_E!E9+FC_IND_PPP_E!E9+FC_IND_FBT_E!E9+FC_IND_TE_E!E9+FC_IND_MAC_E!E9+FC_IND_TL_E!E9+FC_IND_WP_E!E9+FC_IND_MQ_E!E9+FC_IND_CON_E!E9+FC_IND_NSP_E!E9</f>
        <v>143.23551527999996</v>
      </c>
      <c r="F9" s="8">
        <f>FC_IND_IS_E!F9+FC_IND_NFM_E!F9+FC_IND_CPC_E!F9+FC_IND_NMM_E!F9+FC_IND_PPP_E!F9+FC_IND_FBT_E!F9+FC_IND_TE_E!F9+FC_IND_MAC_E!F9+FC_IND_TL_E!F9+FC_IND_WP_E!F9+FC_IND_MQ_E!F9+FC_IND_CON_E!F9+FC_IND_NSP_E!F9</f>
        <v>134.96613504000001</v>
      </c>
      <c r="G9" s="8">
        <f>FC_IND_IS_E!G9+FC_IND_NFM_E!G9+FC_IND_CPC_E!G9+FC_IND_NMM_E!G9+FC_IND_PPP_E!G9+FC_IND_FBT_E!G9+FC_IND_TE_E!G9+FC_IND_MAC_E!G9+FC_IND_TL_E!G9+FC_IND_WP_E!G9+FC_IND_MQ_E!G9+FC_IND_CON_E!G9+FC_IND_NSP_E!G9</f>
        <v>137.08890095999996</v>
      </c>
      <c r="H9" s="8">
        <f>FC_IND_IS_E!H9+FC_IND_NFM_E!H9+FC_IND_CPC_E!H9+FC_IND_NMM_E!H9+FC_IND_PPP_E!H9+FC_IND_FBT_E!H9+FC_IND_TE_E!H9+FC_IND_MAC_E!H9+FC_IND_TL_E!H9+FC_IND_WP_E!H9+FC_IND_MQ_E!H9+FC_IND_CON_E!H9+FC_IND_NSP_E!H9</f>
        <v>144.88690127999999</v>
      </c>
      <c r="I9" s="8">
        <f>FC_IND_IS_E!I9+FC_IND_NFM_E!I9+FC_IND_CPC_E!I9+FC_IND_NMM_E!I9+FC_IND_PPP_E!I9+FC_IND_FBT_E!I9+FC_IND_TE_E!I9+FC_IND_MAC_E!I9+FC_IND_TL_E!I9+FC_IND_WP_E!I9+FC_IND_MQ_E!I9+FC_IND_CON_E!I9+FC_IND_NSP_E!I9</f>
        <v>129.46969991999998</v>
      </c>
      <c r="J9" s="8">
        <f>FC_IND_IS_E!J9+FC_IND_NFM_E!J9+FC_IND_CPC_E!J9+FC_IND_NMM_E!J9+FC_IND_PPP_E!J9+FC_IND_FBT_E!J9+FC_IND_TE_E!J9+FC_IND_MAC_E!J9+FC_IND_TL_E!J9+FC_IND_WP_E!J9+FC_IND_MQ_E!J9+FC_IND_CON_E!J9+FC_IND_NSP_E!J9</f>
        <v>109.68177263999996</v>
      </c>
      <c r="K9" s="8">
        <f>FC_IND_IS_E!K9+FC_IND_NFM_E!K9+FC_IND_CPC_E!K9+FC_IND_NMM_E!K9+FC_IND_PPP_E!K9+FC_IND_FBT_E!K9+FC_IND_TE_E!K9+FC_IND_MAC_E!K9+FC_IND_TL_E!K9+FC_IND_WP_E!K9+FC_IND_MQ_E!K9+FC_IND_CON_E!K9+FC_IND_NSP_E!K9</f>
        <v>85.786649519999997</v>
      </c>
      <c r="L9" s="8">
        <f>FC_IND_IS_E!L9+FC_IND_NFM_E!L9+FC_IND_CPC_E!L9+FC_IND_NMM_E!L9+FC_IND_PPP_E!L9+FC_IND_FBT_E!L9+FC_IND_TE_E!L9+FC_IND_MAC_E!L9+FC_IND_TL_E!L9+FC_IND_WP_E!L9+FC_IND_MQ_E!L9+FC_IND_CON_E!L9+FC_IND_NSP_E!L9</f>
        <v>91.504768079999977</v>
      </c>
      <c r="M9" s="8">
        <f>FC_IND_IS_E!M9+FC_IND_NFM_E!M9+FC_IND_CPC_E!M9+FC_IND_NMM_E!M9+FC_IND_PPP_E!M9+FC_IND_FBT_E!M9+FC_IND_TE_E!M9+FC_IND_MAC_E!M9+FC_IND_TL_E!M9+FC_IND_WP_E!M9+FC_IND_MQ_E!M9+FC_IND_CON_E!M9+FC_IND_NSP_E!M9</f>
        <v>61.163187360000002</v>
      </c>
      <c r="N9" s="8">
        <f>FC_IND_IS_E!N9+FC_IND_NFM_E!N9+FC_IND_CPC_E!N9+FC_IND_NMM_E!N9+FC_IND_PPP_E!N9+FC_IND_FBT_E!N9+FC_IND_TE_E!N9+FC_IND_MAC_E!N9+FC_IND_TL_E!N9+FC_IND_WP_E!N9+FC_IND_MQ_E!N9+FC_IND_CON_E!N9+FC_IND_NSP_E!N9</f>
        <v>65.028295199999988</v>
      </c>
      <c r="O9" s="8">
        <f>FC_IND_IS_E!O9+FC_IND_NFM_E!O9+FC_IND_CPC_E!O9+FC_IND_NMM_E!O9+FC_IND_PPP_E!O9+FC_IND_FBT_E!O9+FC_IND_TE_E!O9+FC_IND_MAC_E!O9+FC_IND_TL_E!O9+FC_IND_WP_E!O9+FC_IND_MQ_E!O9+FC_IND_CON_E!O9+FC_IND_NSP_E!O9</f>
        <v>63.369992399999994</v>
      </c>
      <c r="P9" s="8">
        <f>FC_IND_IS_E!P9+FC_IND_NFM_E!P9+FC_IND_CPC_E!P9+FC_IND_NMM_E!P9+FC_IND_PPP_E!P9+FC_IND_FBT_E!P9+FC_IND_TE_E!P9+FC_IND_MAC_E!P9+FC_IND_TL_E!P9+FC_IND_WP_E!P9+FC_IND_MQ_E!P9+FC_IND_CON_E!P9+FC_IND_NSP_E!P9</f>
        <v>66.484281600000003</v>
      </c>
      <c r="Q9" s="8">
        <f>FC_IND_IS_E!Q9+FC_IND_NFM_E!Q9+FC_IND_CPC_E!Q9+FC_IND_NMM_E!Q9+FC_IND_PPP_E!Q9+FC_IND_FBT_E!Q9+FC_IND_TE_E!Q9+FC_IND_MAC_E!Q9+FC_IND_TL_E!Q9+FC_IND_WP_E!Q9+FC_IND_MQ_E!Q9+FC_IND_CON_E!Q9+FC_IND_NSP_E!Q9</f>
        <v>66.802454399999988</v>
      </c>
      <c r="R9" s="8">
        <f>FC_IND_IS_E!R9+FC_IND_NFM_E!R9+FC_IND_CPC_E!R9+FC_IND_NMM_E!R9+FC_IND_PPP_E!R9+FC_IND_FBT_E!R9+FC_IND_TE_E!R9+FC_IND_MAC_E!R9+FC_IND_TL_E!R9+FC_IND_WP_E!R9+FC_IND_MQ_E!R9+FC_IND_CON_E!R9+FC_IND_NSP_E!R9</f>
        <v>63.514553519999978</v>
      </c>
      <c r="S9" s="8">
        <f>FC_IND_IS_E!S9+FC_IND_NFM_E!S9+FC_IND_CPC_E!S9+FC_IND_NMM_E!S9+FC_IND_PPP_E!S9+FC_IND_FBT_E!S9+FC_IND_TE_E!S9+FC_IND_MAC_E!S9+FC_IND_TL_E!S9+FC_IND_WP_E!S9+FC_IND_MQ_E!S9+FC_IND_CON_E!S9+FC_IND_NSP_E!S9</f>
        <v>70.10107631999999</v>
      </c>
      <c r="T9" s="8">
        <f>FC_IND_IS_E!T9+FC_IND_NFM_E!T9+FC_IND_CPC_E!T9+FC_IND_NMM_E!T9+FC_IND_PPP_E!T9+FC_IND_FBT_E!T9+FC_IND_TE_E!T9+FC_IND_MAC_E!T9+FC_IND_TL_E!T9+FC_IND_WP_E!T9+FC_IND_MQ_E!T9+FC_IND_CON_E!T9+FC_IND_NSP_E!T9</f>
        <v>77.231259599999987</v>
      </c>
      <c r="U9" s="8">
        <f>FC_IND_IS_E!U9+FC_IND_NFM_E!U9+FC_IND_CPC_E!U9+FC_IND_NMM_E!U9+FC_IND_PPP_E!U9+FC_IND_FBT_E!U9+FC_IND_TE_E!U9+FC_IND_MAC_E!U9+FC_IND_TL_E!U9+FC_IND_WP_E!U9+FC_IND_MQ_E!U9+FC_IND_CON_E!U9+FC_IND_NSP_E!U9</f>
        <v>88.390824720000012</v>
      </c>
      <c r="V9" s="8">
        <f>FC_IND_IS_E!V9+FC_IND_NFM_E!V9+FC_IND_CPC_E!V9+FC_IND_NMM_E!V9+FC_IND_PPP_E!V9+FC_IND_FBT_E!V9+FC_IND_TE_E!V9+FC_IND_MAC_E!V9+FC_IND_TL_E!V9+FC_IND_WP_E!V9+FC_IND_MQ_E!V9+FC_IND_CON_E!V9+FC_IND_NSP_E!V9</f>
        <v>83.681521439999983</v>
      </c>
      <c r="W9" s="8">
        <f>FC_IND_IS_E!W9+FC_IND_NFM_E!W9+FC_IND_CPC_E!W9+FC_IND_NMM_E!W9+FC_IND_PPP_E!W9+FC_IND_FBT_E!W9+FC_IND_TE_E!W9+FC_IND_MAC_E!W9+FC_IND_TL_E!W9+FC_IND_WP_E!W9+FC_IND_MQ_E!W9+FC_IND_CON_E!W9+FC_IND_NSP_E!W9</f>
        <v>38.192148720000006</v>
      </c>
      <c r="X9" s="8">
        <f>FC_IND_IS_E!X9+FC_IND_NFM_E!X9+FC_IND_CPC_E!X9+FC_IND_NMM_E!X9+FC_IND_PPP_E!X9+FC_IND_FBT_E!X9+FC_IND_TE_E!X9+FC_IND_MAC_E!X9+FC_IND_TL_E!X9+FC_IND_WP_E!X9+FC_IND_MQ_E!X9+FC_IND_CON_E!X9+FC_IND_NSP_E!X9</f>
        <v>12.603101279999995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7.1075031480401298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6.4149299297553863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2.2017920493306571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17.274906700418722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30.302858607090098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28.333408208079089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29.862874177336259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28.24769166977466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22.296818146003197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7.7070613536000154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226.03743359999996</v>
      </c>
      <c r="D11" s="19">
        <f t="shared" si="7"/>
        <v>188.36452800000001</v>
      </c>
      <c r="E11" s="19">
        <f t="shared" si="7"/>
        <v>171.38204160000001</v>
      </c>
      <c r="F11" s="19">
        <f t="shared" si="7"/>
        <v>107.40979392000001</v>
      </c>
      <c r="G11" s="19">
        <f t="shared" si="7"/>
        <v>98.717351039999997</v>
      </c>
      <c r="H11" s="19">
        <f t="shared" si="7"/>
        <v>94.404277439999959</v>
      </c>
      <c r="I11" s="19">
        <f t="shared" si="7"/>
        <v>107.73048000000001</v>
      </c>
      <c r="J11" s="19">
        <f t="shared" si="7"/>
        <v>91.589409119999999</v>
      </c>
      <c r="K11" s="19">
        <f t="shared" si="7"/>
        <v>105.54040992</v>
      </c>
      <c r="L11" s="19">
        <f t="shared" si="7"/>
        <v>82.593239519999983</v>
      </c>
      <c r="M11" s="19">
        <f t="shared" si="7"/>
        <v>83.517524639999991</v>
      </c>
      <c r="N11" s="19">
        <f t="shared" si="7"/>
        <v>92.822046240000034</v>
      </c>
      <c r="O11" s="19">
        <f t="shared" si="7"/>
        <v>92.325214080000023</v>
      </c>
      <c r="P11" s="19">
        <f t="shared" si="7"/>
        <v>96.157643999999948</v>
      </c>
      <c r="Q11" s="19">
        <f t="shared" si="7"/>
        <v>90.32285327999999</v>
      </c>
      <c r="R11" s="19">
        <f t="shared" si="7"/>
        <v>74.068077599999981</v>
      </c>
      <c r="S11" s="19">
        <f t="shared" si="7"/>
        <v>70.628411040000017</v>
      </c>
      <c r="T11" s="19">
        <f t="shared" si="7"/>
        <v>78.341065440000008</v>
      </c>
      <c r="U11" s="19">
        <f t="shared" si="7"/>
        <v>77.790271680000018</v>
      </c>
      <c r="V11" s="19">
        <f t="shared" si="7"/>
        <v>76.18761216</v>
      </c>
      <c r="W11" s="19">
        <f t="shared" si="7"/>
        <v>69.421212959999991</v>
      </c>
      <c r="X11" s="19">
        <f t="shared" ref="X11" si="8">SUM(X12:X16)</f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226.03743359999996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188.36452800000001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171.38204160000001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107.40979392000001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98.717351039999997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94.404277439999959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107.73048000000001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91.589409119999999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105.54040992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82.593239519999983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83.517524639999991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92.822046240000034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92.325214080000023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96.157643999999948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90.32285327999999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74.068077599999981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70.628411040000017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78.341065440000008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77.790271680000018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76.18761216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69.421212959999991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852.18321204000017</v>
      </c>
      <c r="D26" s="27">
        <f t="shared" si="13"/>
        <v>674.58193812000002</v>
      </c>
      <c r="E26" s="27">
        <f t="shared" si="13"/>
        <v>441.09865188000003</v>
      </c>
      <c r="F26" s="27">
        <f t="shared" si="13"/>
        <v>617.77642248000006</v>
      </c>
      <c r="G26" s="27">
        <f t="shared" si="13"/>
        <v>652.22416764000002</v>
      </c>
      <c r="H26" s="27">
        <f t="shared" si="13"/>
        <v>714.81251555999984</v>
      </c>
      <c r="I26" s="27">
        <f t="shared" si="13"/>
        <v>855.81505152</v>
      </c>
      <c r="J26" s="27">
        <f t="shared" si="13"/>
        <v>590.07159755999987</v>
      </c>
      <c r="K26" s="27">
        <f t="shared" si="13"/>
        <v>582.87749831999997</v>
      </c>
      <c r="L26" s="27">
        <f t="shared" si="13"/>
        <v>504.47331612000005</v>
      </c>
      <c r="M26" s="27">
        <f t="shared" si="13"/>
        <v>409.95969515999991</v>
      </c>
      <c r="N26" s="27">
        <f t="shared" si="13"/>
        <v>367.93106532000002</v>
      </c>
      <c r="O26" s="27">
        <f t="shared" si="13"/>
        <v>336.94529255999998</v>
      </c>
      <c r="P26" s="27">
        <f t="shared" si="13"/>
        <v>386.86701491999997</v>
      </c>
      <c r="Q26" s="27">
        <f t="shared" si="13"/>
        <v>370.19557728000007</v>
      </c>
      <c r="R26" s="27">
        <f t="shared" si="13"/>
        <v>306.93243131999998</v>
      </c>
      <c r="S26" s="27">
        <f t="shared" si="13"/>
        <v>305.89174403999994</v>
      </c>
      <c r="T26" s="27">
        <f t="shared" si="13"/>
        <v>314.24173272000002</v>
      </c>
      <c r="U26" s="27">
        <f t="shared" si="13"/>
        <v>326.72538684000006</v>
      </c>
      <c r="V26" s="27">
        <f t="shared" si="13"/>
        <v>310.79242800000003</v>
      </c>
      <c r="W26" s="27">
        <f t="shared" si="13"/>
        <v>324.30460392000003</v>
      </c>
      <c r="X26" s="27">
        <f t="shared" ref="X26" si="14">SUM(X27,X33)</f>
        <v>334.88053488000003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852.18321204000017</v>
      </c>
      <c r="D33" s="19">
        <f t="shared" si="17"/>
        <v>674.58193812000002</v>
      </c>
      <c r="E33" s="19">
        <f t="shared" si="17"/>
        <v>441.09865188000003</v>
      </c>
      <c r="F33" s="19">
        <f t="shared" si="17"/>
        <v>617.77642248000006</v>
      </c>
      <c r="G33" s="19">
        <f t="shared" si="17"/>
        <v>652.22416764000002</v>
      </c>
      <c r="H33" s="19">
        <f t="shared" si="17"/>
        <v>714.81251555999984</v>
      </c>
      <c r="I33" s="19">
        <f t="shared" si="17"/>
        <v>855.81505152</v>
      </c>
      <c r="J33" s="19">
        <f t="shared" si="17"/>
        <v>590.07159755999987</v>
      </c>
      <c r="K33" s="19">
        <f t="shared" si="17"/>
        <v>582.87749831999997</v>
      </c>
      <c r="L33" s="19">
        <f t="shared" si="17"/>
        <v>504.47331612000005</v>
      </c>
      <c r="M33" s="19">
        <f t="shared" si="17"/>
        <v>409.95969515999991</v>
      </c>
      <c r="N33" s="19">
        <f t="shared" si="17"/>
        <v>367.93106532000002</v>
      </c>
      <c r="O33" s="19">
        <f t="shared" si="17"/>
        <v>336.94529255999998</v>
      </c>
      <c r="P33" s="19">
        <f t="shared" si="17"/>
        <v>386.86701491999997</v>
      </c>
      <c r="Q33" s="19">
        <f t="shared" si="17"/>
        <v>370.19557728000007</v>
      </c>
      <c r="R33" s="19">
        <f t="shared" si="17"/>
        <v>306.93243131999998</v>
      </c>
      <c r="S33" s="19">
        <f t="shared" si="17"/>
        <v>305.89174403999994</v>
      </c>
      <c r="T33" s="19">
        <f t="shared" si="17"/>
        <v>314.24173272000002</v>
      </c>
      <c r="U33" s="19">
        <f t="shared" si="17"/>
        <v>326.72538684000006</v>
      </c>
      <c r="V33" s="19">
        <f t="shared" si="17"/>
        <v>310.79242800000003</v>
      </c>
      <c r="W33" s="19">
        <f t="shared" si="17"/>
        <v>324.30460392000003</v>
      </c>
      <c r="X33" s="19">
        <f t="shared" ref="X33" si="18">SUM(X34:X50)</f>
        <v>334.88053488000003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35.815635720000003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35.81563572000001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29.846552400000004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56.707995240000017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56.708222400000011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74.616153839999996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92.523858119999986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52.303817159999994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61.02130932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55.209647880000006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58.115478599999996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66.832289279999998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63.926912879999989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61.021082159999992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63.926685719999995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55.20987504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58.115478599999996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63.50530392000001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69.002803080000021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60.14583468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61.645772160000014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54.744878520000015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3.0389158799999998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0.58053995999999997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0.69305543999999997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0.68706792000000005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0.72324252000000011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0.51342984000000003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516.18006648000005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382.35564432000001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254.90385179999998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347.30684820000005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318.62988143999996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353.67921107999996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422.99279567999992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321.97958675999996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312.50987352000004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258.84629784000003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227.27898647999993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189.39933324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173.61621108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164.15049924000002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142.04303100000001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142.04596535999997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145.20253643999999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136.83827664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132.29001864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133.87750740000001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128.73810924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131.45319252000002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300.18750984000002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256.41065808000002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156.34824768000001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128.20532904000001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146.96727480000001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137.58574464000003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134.45940384000005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54.181826640000004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47.739948479999995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51.000872400000006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25.487758079999995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22.275874800000004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25.444011600000003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22.261385520000008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19.074022560000003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9.5303239200000007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3.1764960000000002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0.67012920000000009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0.65118168000000021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0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0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85.556250000000006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129.91878900000003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148.93140599999998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202.80007799999998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161.60636699999998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161.60636699999995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139.41649800000002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99.077472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89.423568000000017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73.958157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139.43404799999999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145.15183800000003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100.14626699999999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99.397232999999972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112.64748299999999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124.08832800000003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116.08201800000001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133.19748000000001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1154.55483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1074.8311200000001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1011.41568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1172.0748599999999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1199.5919100000003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1270.2274200000002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1291.7361599999999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1287.9999000000003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1235.7427499999999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1054.6351200000001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1134.5103000000004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999.24759000000017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977.58737999999994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924.47190000000012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919.82682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944.76887999999997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975.87072000000001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1030.4021415600002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1073.4466841999999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1061.5419500399998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1049.3564914800002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1121.2370848799999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28.027771199999997</v>
      </c>
      <c r="G52" s="27">
        <f t="shared" si="19"/>
        <v>49.907286000000013</v>
      </c>
      <c r="H52" s="27">
        <f t="shared" si="19"/>
        <v>60.488999999999997</v>
      </c>
      <c r="I52" s="27">
        <f t="shared" si="19"/>
        <v>75.646771199999989</v>
      </c>
      <c r="J52" s="27">
        <f t="shared" si="19"/>
        <v>61.060942800000014</v>
      </c>
      <c r="K52" s="27">
        <f t="shared" si="19"/>
        <v>53.338942799999998</v>
      </c>
      <c r="L52" s="27">
        <f t="shared" si="19"/>
        <v>92.950228800000005</v>
      </c>
      <c r="M52" s="27">
        <f t="shared" si="19"/>
        <v>108.39371399999999</v>
      </c>
      <c r="N52" s="27">
        <f t="shared" si="19"/>
        <v>105.67711439999999</v>
      </c>
      <c r="O52" s="27">
        <f t="shared" si="19"/>
        <v>94.808656800000009</v>
      </c>
      <c r="P52" s="27">
        <f t="shared" si="19"/>
        <v>108.53682839999999</v>
      </c>
      <c r="Q52" s="27">
        <f t="shared" si="19"/>
        <v>150.86471400000002</v>
      </c>
      <c r="R52" s="27">
        <f t="shared" si="19"/>
        <v>177.89222879999997</v>
      </c>
      <c r="S52" s="27">
        <f t="shared" si="19"/>
        <v>190.90482840000001</v>
      </c>
      <c r="T52" s="27">
        <f t="shared" si="19"/>
        <v>234.39101399999996</v>
      </c>
      <c r="U52" s="27">
        <f t="shared" si="19"/>
        <v>285.9909624</v>
      </c>
      <c r="V52" s="27">
        <f t="shared" si="19"/>
        <v>319.3778016</v>
      </c>
      <c r="W52" s="27">
        <f t="shared" si="19"/>
        <v>283.76393760000008</v>
      </c>
      <c r="X52" s="27">
        <f t="shared" ref="X52" si="20">SUM(X53:X54)</f>
        <v>269.05610159999998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28.027771199999997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49.907286000000013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60.488999999999997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75.646771199999989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61.060942800000014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53.338942799999998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92.950228800000005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108.39371399999999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105.67711439999999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94.808656800000009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108.53682839999999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150.86471400000002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177.89222879999997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190.90482840000001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234.39101399999996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285.9909624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319.3778016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283.76393760000008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269.05610159999998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350.33564160000003</v>
      </c>
      <c r="D61" s="49">
        <f t="shared" si="21"/>
        <v>299.93604479999999</v>
      </c>
      <c r="E61" s="49">
        <f t="shared" si="21"/>
        <v>328.71968639999994</v>
      </c>
      <c r="F61" s="49">
        <f t="shared" si="21"/>
        <v>459.9838656</v>
      </c>
      <c r="G61" s="49">
        <f t="shared" si="21"/>
        <v>492.57613439999994</v>
      </c>
      <c r="H61" s="49">
        <f t="shared" si="21"/>
        <v>540.62426879999987</v>
      </c>
      <c r="I61" s="49">
        <f t="shared" si="21"/>
        <v>458.19204479999996</v>
      </c>
      <c r="J61" s="49">
        <f t="shared" si="21"/>
        <v>397.48826880000001</v>
      </c>
      <c r="K61" s="49">
        <f t="shared" si="21"/>
        <v>375.76022400000005</v>
      </c>
      <c r="L61" s="49">
        <f t="shared" si="21"/>
        <v>302.44584384000001</v>
      </c>
      <c r="M61" s="49">
        <f t="shared" si="21"/>
        <v>339.62495615999995</v>
      </c>
      <c r="N61" s="49">
        <f t="shared" si="21"/>
        <v>295.60622615999989</v>
      </c>
      <c r="O61" s="49">
        <f t="shared" si="21"/>
        <v>255.00419783999999</v>
      </c>
      <c r="P61" s="49">
        <f t="shared" si="21"/>
        <v>299.91624263999995</v>
      </c>
      <c r="Q61" s="49">
        <f t="shared" si="21"/>
        <v>414.32324471999999</v>
      </c>
      <c r="R61" s="49">
        <f t="shared" si="21"/>
        <v>376.4667967200001</v>
      </c>
      <c r="S61" s="49">
        <f t="shared" si="21"/>
        <v>363.47488632</v>
      </c>
      <c r="T61" s="49">
        <f t="shared" si="21"/>
        <v>363.39238151999996</v>
      </c>
      <c r="U61" s="49">
        <f t="shared" si="21"/>
        <v>323.61155063999996</v>
      </c>
      <c r="V61" s="49">
        <f t="shared" si="21"/>
        <v>340.56599975999995</v>
      </c>
      <c r="W61" s="49">
        <f t="shared" si="21"/>
        <v>344.26985039999994</v>
      </c>
      <c r="X61" s="49">
        <f t="shared" si="21"/>
        <v>375.17559408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350.33564160000003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299.93604479999999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328.71968639999994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459.9838656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492.57613439999994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540.62426879999987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458.19204479999996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397.48826880000001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375.76022400000005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302.06373120000001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339.02426879999996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294.89644799999991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254.23977599999998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299.15182079999994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413.50417920000001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375.64773120000012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362.65582080000001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362.39051519999998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322.47169919999999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339.07587839999997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343.00990079999991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373.9022784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0.38211263999999989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0.60068736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0.70977816000000005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0.76442184000000002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0.76442184000000002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0.81906551999999999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0.81906551999999999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0.81906551999999999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1.00186632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1.1398514400000002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1.4901213600000001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1.2599496000000001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1.2733156800000001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276.48396107999997</v>
      </c>
      <c r="D2" s="21">
        <f t="shared" ref="D2:X2" si="0">SUM(D3,D17,D22,D25,D26,D51,D52)</f>
        <v>169.94071044</v>
      </c>
      <c r="E2" s="21">
        <f t="shared" si="0"/>
        <v>156.68746692000002</v>
      </c>
      <c r="F2" s="21">
        <f t="shared" si="0"/>
        <v>176.79226811999999</v>
      </c>
      <c r="G2" s="21">
        <f t="shared" si="0"/>
        <v>166.31980524000002</v>
      </c>
      <c r="H2" s="21">
        <f t="shared" si="0"/>
        <v>212.95945799999998</v>
      </c>
      <c r="I2" s="21">
        <f t="shared" si="0"/>
        <v>221.86169423999999</v>
      </c>
      <c r="J2" s="21">
        <f t="shared" si="0"/>
        <v>204.58896708</v>
      </c>
      <c r="K2" s="21">
        <f t="shared" si="0"/>
        <v>208.60098828</v>
      </c>
      <c r="L2" s="21">
        <f t="shared" si="0"/>
        <v>159.05363688</v>
      </c>
      <c r="M2" s="21">
        <f t="shared" si="0"/>
        <v>203.60521560000001</v>
      </c>
      <c r="N2" s="21">
        <f t="shared" si="0"/>
        <v>196.96999008</v>
      </c>
      <c r="O2" s="21">
        <f t="shared" si="0"/>
        <v>200.92693860000003</v>
      </c>
      <c r="P2" s="21">
        <f t="shared" si="0"/>
        <v>199.96154759999999</v>
      </c>
      <c r="Q2" s="21">
        <f t="shared" si="0"/>
        <v>196.18229783999999</v>
      </c>
      <c r="R2" s="21">
        <f t="shared" si="0"/>
        <v>193.16506032000001</v>
      </c>
      <c r="S2" s="21">
        <f t="shared" si="0"/>
        <v>203.78915423999999</v>
      </c>
      <c r="T2" s="21">
        <f t="shared" si="0"/>
        <v>216.84397980000003</v>
      </c>
      <c r="U2" s="21">
        <f t="shared" si="0"/>
        <v>210.83880456000003</v>
      </c>
      <c r="V2" s="21">
        <f t="shared" si="0"/>
        <v>218.23495560000001</v>
      </c>
      <c r="W2" s="21">
        <f t="shared" si="0"/>
        <v>196.98854279999998</v>
      </c>
      <c r="X2" s="21">
        <f t="shared" si="0"/>
        <v>212.34918276000002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119.29753439999998</v>
      </c>
      <c r="D3" s="24">
        <f t="shared" ref="D3:W3" si="2">SUM(D4,D8,D11)</f>
        <v>12.557635199999998</v>
      </c>
      <c r="E3" s="24">
        <f t="shared" si="2"/>
        <v>16.168051680000001</v>
      </c>
      <c r="F3" s="24">
        <f t="shared" si="2"/>
        <v>18.95478288</v>
      </c>
      <c r="G3" s="24">
        <f t="shared" si="2"/>
        <v>0</v>
      </c>
      <c r="H3" s="24">
        <f t="shared" si="2"/>
        <v>24.362506079999996</v>
      </c>
      <c r="I3" s="24">
        <f t="shared" si="2"/>
        <v>34.853797439999994</v>
      </c>
      <c r="J3" s="24">
        <f t="shared" si="2"/>
        <v>28.424272799999997</v>
      </c>
      <c r="K3" s="24">
        <f t="shared" si="2"/>
        <v>31.981884000000001</v>
      </c>
      <c r="L3" s="24">
        <f t="shared" si="2"/>
        <v>15.88321152</v>
      </c>
      <c r="M3" s="24">
        <f t="shared" si="2"/>
        <v>25.697670239999997</v>
      </c>
      <c r="N3" s="24">
        <f t="shared" si="2"/>
        <v>28.807014719999998</v>
      </c>
      <c r="O3" s="24">
        <f t="shared" si="2"/>
        <v>25.469104319999996</v>
      </c>
      <c r="P3" s="24">
        <f t="shared" si="2"/>
        <v>25.642166879999998</v>
      </c>
      <c r="Q3" s="24">
        <f t="shared" si="2"/>
        <v>29.032497119999999</v>
      </c>
      <c r="R3" s="24">
        <f t="shared" si="2"/>
        <v>25.762809599999997</v>
      </c>
      <c r="S3" s="24">
        <f t="shared" si="2"/>
        <v>25.683023519999995</v>
      </c>
      <c r="T3" s="24">
        <f t="shared" si="2"/>
        <v>27.868082879999999</v>
      </c>
      <c r="U3" s="24">
        <f t="shared" si="2"/>
        <v>28.679048639999998</v>
      </c>
      <c r="V3" s="24">
        <f t="shared" si="2"/>
        <v>26.084266560000003</v>
      </c>
      <c r="W3" s="24">
        <f t="shared" si="2"/>
        <v>20.733203039999996</v>
      </c>
      <c r="X3" s="24">
        <f t="shared" ref="X3" si="3">SUM(X4,X8,X11)</f>
        <v>19.867890239999998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119.29753439999998</v>
      </c>
      <c r="D11" s="19">
        <f t="shared" ref="D11:W11" si="11">SUM(D12:D16)</f>
        <v>12.557635199999998</v>
      </c>
      <c r="E11" s="19">
        <f t="shared" si="11"/>
        <v>16.168051680000001</v>
      </c>
      <c r="F11" s="19">
        <f t="shared" si="11"/>
        <v>18.95478288</v>
      </c>
      <c r="G11" s="19">
        <f t="shared" si="11"/>
        <v>0</v>
      </c>
      <c r="H11" s="19">
        <f t="shared" si="11"/>
        <v>24.362506079999996</v>
      </c>
      <c r="I11" s="19">
        <f t="shared" si="11"/>
        <v>34.853797439999994</v>
      </c>
      <c r="J11" s="19">
        <f t="shared" si="11"/>
        <v>28.424272799999997</v>
      </c>
      <c r="K11" s="19">
        <f t="shared" si="11"/>
        <v>31.981884000000001</v>
      </c>
      <c r="L11" s="19">
        <f t="shared" si="11"/>
        <v>15.88321152</v>
      </c>
      <c r="M11" s="19">
        <f t="shared" si="11"/>
        <v>25.697670239999997</v>
      </c>
      <c r="N11" s="19">
        <f t="shared" si="11"/>
        <v>28.807014719999998</v>
      </c>
      <c r="O11" s="19">
        <f t="shared" si="11"/>
        <v>25.469104319999996</v>
      </c>
      <c r="P11" s="19">
        <f t="shared" si="11"/>
        <v>25.642166879999998</v>
      </c>
      <c r="Q11" s="19">
        <f t="shared" si="11"/>
        <v>29.032497119999999</v>
      </c>
      <c r="R11" s="19">
        <f t="shared" si="11"/>
        <v>25.762809599999997</v>
      </c>
      <c r="S11" s="19">
        <f t="shared" si="11"/>
        <v>25.683023519999995</v>
      </c>
      <c r="T11" s="19">
        <f t="shared" si="11"/>
        <v>27.868082879999999</v>
      </c>
      <c r="U11" s="19">
        <f t="shared" si="11"/>
        <v>28.679048639999998</v>
      </c>
      <c r="V11" s="19">
        <f t="shared" si="11"/>
        <v>26.084266560000003</v>
      </c>
      <c r="W11" s="19">
        <f t="shared" si="11"/>
        <v>20.733203039999996</v>
      </c>
      <c r="X11" s="19">
        <f t="shared" ref="X11" si="12">SUM(X12:X16)</f>
        <v>19.867890239999998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119.29753439999998</v>
      </c>
      <c r="D13" s="8">
        <f>FC_IND_IS_BF_E!D13+FC_IND_IS_EA_E!D13</f>
        <v>12.557635199999998</v>
      </c>
      <c r="E13" s="8">
        <f>FC_IND_IS_BF_E!E13+FC_IND_IS_EA_E!E13</f>
        <v>16.168051680000001</v>
      </c>
      <c r="F13" s="8">
        <f>FC_IND_IS_BF_E!F13+FC_IND_IS_EA_E!F13</f>
        <v>18.95478288</v>
      </c>
      <c r="G13" s="8">
        <f>FC_IND_IS_BF_E!G13+FC_IND_IS_EA_E!G13</f>
        <v>0</v>
      </c>
      <c r="H13" s="8">
        <f>FC_IND_IS_BF_E!H13+FC_IND_IS_EA_E!H13</f>
        <v>24.362506079999996</v>
      </c>
      <c r="I13" s="8">
        <f>FC_IND_IS_BF_E!I13+FC_IND_IS_EA_E!I13</f>
        <v>34.853797439999994</v>
      </c>
      <c r="J13" s="8">
        <f>FC_IND_IS_BF_E!J13+FC_IND_IS_EA_E!J13</f>
        <v>28.424272799999997</v>
      </c>
      <c r="K13" s="8">
        <f>FC_IND_IS_BF_E!K13+FC_IND_IS_EA_E!K13</f>
        <v>31.981884000000001</v>
      </c>
      <c r="L13" s="8">
        <f>FC_IND_IS_BF_E!L13+FC_IND_IS_EA_E!L13</f>
        <v>15.88321152</v>
      </c>
      <c r="M13" s="8">
        <f>FC_IND_IS_BF_E!M13+FC_IND_IS_EA_E!M13</f>
        <v>25.697670239999997</v>
      </c>
      <c r="N13" s="8">
        <f>FC_IND_IS_BF_E!N13+FC_IND_IS_EA_E!N13</f>
        <v>28.807014719999998</v>
      </c>
      <c r="O13" s="8">
        <f>FC_IND_IS_BF_E!O13+FC_IND_IS_EA_E!O13</f>
        <v>25.469104319999996</v>
      </c>
      <c r="P13" s="8">
        <f>FC_IND_IS_BF_E!P13+FC_IND_IS_EA_E!P13</f>
        <v>25.642166879999998</v>
      </c>
      <c r="Q13" s="8">
        <f>FC_IND_IS_BF_E!Q13+FC_IND_IS_EA_E!Q13</f>
        <v>29.032497119999999</v>
      </c>
      <c r="R13" s="8">
        <f>FC_IND_IS_BF_E!R13+FC_IND_IS_EA_E!R13</f>
        <v>25.762809599999997</v>
      </c>
      <c r="S13" s="8">
        <f>FC_IND_IS_BF_E!S13+FC_IND_IS_EA_E!S13</f>
        <v>25.683023519999995</v>
      </c>
      <c r="T13" s="8">
        <f>FC_IND_IS_BF_E!T13+FC_IND_IS_EA_E!T13</f>
        <v>27.868082879999999</v>
      </c>
      <c r="U13" s="8">
        <f>FC_IND_IS_BF_E!U13+FC_IND_IS_EA_E!U13</f>
        <v>28.679048639999998</v>
      </c>
      <c r="V13" s="8">
        <f>FC_IND_IS_BF_E!V13+FC_IND_IS_EA_E!V13</f>
        <v>26.084266560000003</v>
      </c>
      <c r="W13" s="8">
        <f>FC_IND_IS_BF_E!W13+FC_IND_IS_EA_E!W13</f>
        <v>20.733203039999996</v>
      </c>
      <c r="X13" s="8">
        <f>FC_IND_IS_BF_E!X13+FC_IND_IS_EA_E!X13</f>
        <v>19.867890239999998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6.1708366800000007</v>
      </c>
      <c r="D26" s="27">
        <f t="shared" ref="D26:W26" si="20">SUM(D27,D33)</f>
        <v>2.9846552400000008</v>
      </c>
      <c r="E26" s="27">
        <f t="shared" si="20"/>
        <v>2.9846552400000008</v>
      </c>
      <c r="F26" s="27">
        <f t="shared" si="20"/>
        <v>2.9846552400000008</v>
      </c>
      <c r="G26" s="27">
        <f t="shared" si="20"/>
        <v>2.9846552400000008</v>
      </c>
      <c r="H26" s="27">
        <f t="shared" si="20"/>
        <v>9.1554919199999993</v>
      </c>
      <c r="I26" s="27">
        <f t="shared" si="20"/>
        <v>12.110536799999998</v>
      </c>
      <c r="J26" s="27">
        <f t="shared" si="20"/>
        <v>5.8114342800000003</v>
      </c>
      <c r="K26" s="27">
        <f t="shared" si="20"/>
        <v>5.8114342800000003</v>
      </c>
      <c r="L26" s="27">
        <f t="shared" si="20"/>
        <v>8.9680053599999994</v>
      </c>
      <c r="M26" s="27">
        <f t="shared" si="20"/>
        <v>8.9680053599999994</v>
      </c>
      <c r="N26" s="27">
        <f t="shared" si="20"/>
        <v>8.9680053599999994</v>
      </c>
      <c r="O26" s="27">
        <f t="shared" si="20"/>
        <v>5.8114342800000003</v>
      </c>
      <c r="P26" s="27">
        <f t="shared" si="20"/>
        <v>2.9058307200000004</v>
      </c>
      <c r="Q26" s="27">
        <f t="shared" si="20"/>
        <v>2.9058307200000004</v>
      </c>
      <c r="R26" s="27">
        <f t="shared" si="20"/>
        <v>2.9058307200000004</v>
      </c>
      <c r="S26" s="27">
        <f t="shared" si="20"/>
        <v>2.9058307200000004</v>
      </c>
      <c r="T26" s="27">
        <f t="shared" si="20"/>
        <v>5.7747495599999992</v>
      </c>
      <c r="U26" s="27">
        <f t="shared" si="20"/>
        <v>5.4992851200000015</v>
      </c>
      <c r="V26" s="27">
        <f t="shared" si="20"/>
        <v>5.0933174399999999</v>
      </c>
      <c r="W26" s="27">
        <f t="shared" si="20"/>
        <v>2.9364991200000006</v>
      </c>
      <c r="X26" s="27">
        <f t="shared" ref="X26" si="21">SUM(X27,X33)</f>
        <v>2.858625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6.1708366800000007</v>
      </c>
      <c r="D33" s="19">
        <f t="shared" ref="D33:W33" si="26">SUM(D34:D50)</f>
        <v>2.9846552400000008</v>
      </c>
      <c r="E33" s="19">
        <f t="shared" si="26"/>
        <v>2.9846552400000008</v>
      </c>
      <c r="F33" s="19">
        <f t="shared" si="26"/>
        <v>2.9846552400000008</v>
      </c>
      <c r="G33" s="19">
        <f t="shared" si="26"/>
        <v>2.9846552400000008</v>
      </c>
      <c r="H33" s="19">
        <f t="shared" si="26"/>
        <v>9.1554919199999993</v>
      </c>
      <c r="I33" s="19">
        <f t="shared" si="26"/>
        <v>12.110536799999998</v>
      </c>
      <c r="J33" s="19">
        <f t="shared" si="26"/>
        <v>5.8114342800000003</v>
      </c>
      <c r="K33" s="19">
        <f t="shared" si="26"/>
        <v>5.8114342800000003</v>
      </c>
      <c r="L33" s="19">
        <f t="shared" si="26"/>
        <v>8.9680053599999994</v>
      </c>
      <c r="M33" s="19">
        <f t="shared" si="26"/>
        <v>8.9680053599999994</v>
      </c>
      <c r="N33" s="19">
        <f t="shared" si="26"/>
        <v>8.9680053599999994</v>
      </c>
      <c r="O33" s="19">
        <f t="shared" si="26"/>
        <v>5.8114342800000003</v>
      </c>
      <c r="P33" s="19">
        <f t="shared" si="26"/>
        <v>2.9058307200000004</v>
      </c>
      <c r="Q33" s="19">
        <f t="shared" si="26"/>
        <v>2.9058307200000004</v>
      </c>
      <c r="R33" s="19">
        <f t="shared" si="26"/>
        <v>2.9058307200000004</v>
      </c>
      <c r="S33" s="19">
        <f t="shared" si="26"/>
        <v>2.9058307200000004</v>
      </c>
      <c r="T33" s="19">
        <f t="shared" si="26"/>
        <v>5.7747495599999992</v>
      </c>
      <c r="U33" s="19">
        <f t="shared" si="26"/>
        <v>5.4992851200000015</v>
      </c>
      <c r="V33" s="19">
        <f t="shared" si="26"/>
        <v>5.0933174399999999</v>
      </c>
      <c r="W33" s="19">
        <f t="shared" si="26"/>
        <v>2.9364991200000006</v>
      </c>
      <c r="X33" s="19">
        <f t="shared" ref="X33" si="27">SUM(X34:X50)</f>
        <v>2.858625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2.9846552400000008</v>
      </c>
      <c r="D36" s="8">
        <f>FC_IND_IS_BF_E!D36+FC_IND_IS_EA_E!D36</f>
        <v>2.9846552400000008</v>
      </c>
      <c r="E36" s="8">
        <f>FC_IND_IS_BF_E!E36+FC_IND_IS_EA_E!E36</f>
        <v>2.9846552400000008</v>
      </c>
      <c r="F36" s="8">
        <f>FC_IND_IS_BF_E!F36+FC_IND_IS_EA_E!F36</f>
        <v>2.9846552400000008</v>
      </c>
      <c r="G36" s="8">
        <f>FC_IND_IS_BF_E!G36+FC_IND_IS_EA_E!G36</f>
        <v>2.9846552400000008</v>
      </c>
      <c r="H36" s="8">
        <f>FC_IND_IS_BF_E!H36+FC_IND_IS_EA_E!H36</f>
        <v>5.969310479999999</v>
      </c>
      <c r="I36" s="8">
        <f>FC_IND_IS_BF_E!I36+FC_IND_IS_EA_E!I36</f>
        <v>8.9539657199999994</v>
      </c>
      <c r="J36" s="8">
        <f>FC_IND_IS_BF_E!J36+FC_IND_IS_EA_E!J36</f>
        <v>5.8114342800000003</v>
      </c>
      <c r="K36" s="8">
        <f>FC_IND_IS_BF_E!K36+FC_IND_IS_EA_E!K36</f>
        <v>5.8114342800000003</v>
      </c>
      <c r="L36" s="8">
        <f>FC_IND_IS_BF_E!L36+FC_IND_IS_EA_E!L36</f>
        <v>5.8114342800000003</v>
      </c>
      <c r="M36" s="8">
        <f>FC_IND_IS_BF_E!M36+FC_IND_IS_EA_E!M36</f>
        <v>5.8114342800000003</v>
      </c>
      <c r="N36" s="8">
        <f>FC_IND_IS_BF_E!N36+FC_IND_IS_EA_E!N36</f>
        <v>5.8114342800000003</v>
      </c>
      <c r="O36" s="8">
        <f>FC_IND_IS_BF_E!O36+FC_IND_IS_EA_E!O36</f>
        <v>5.8114342800000003</v>
      </c>
      <c r="P36" s="8">
        <f>FC_IND_IS_BF_E!P36+FC_IND_IS_EA_E!P36</f>
        <v>2.9058307200000004</v>
      </c>
      <c r="Q36" s="8">
        <f>FC_IND_IS_BF_E!Q36+FC_IND_IS_EA_E!Q36</f>
        <v>2.9058307200000004</v>
      </c>
      <c r="R36" s="8">
        <f>FC_IND_IS_BF_E!R36+FC_IND_IS_EA_E!R36</f>
        <v>2.9058307200000004</v>
      </c>
      <c r="S36" s="8">
        <f>FC_IND_IS_BF_E!S36+FC_IND_IS_EA_E!S36</f>
        <v>2.9058307200000004</v>
      </c>
      <c r="T36" s="8">
        <f>FC_IND_IS_BF_E!T36+FC_IND_IS_EA_E!T36</f>
        <v>4.0448109599999995</v>
      </c>
      <c r="U36" s="8">
        <f>FC_IND_IS_BF_E!U36+FC_IND_IS_EA_E!U36</f>
        <v>3.6525056400000016</v>
      </c>
      <c r="V36" s="8">
        <f>FC_IND_IS_BF_E!V36+FC_IND_IS_EA_E!V36</f>
        <v>3.1993214400000003</v>
      </c>
      <c r="W36" s="8">
        <f>FC_IND_IS_BF_E!W36+FC_IND_IS_EA_E!W36</f>
        <v>1.7811615600000004</v>
      </c>
      <c r="X36" s="8">
        <f>FC_IND_IS_BF_E!X36+FC_IND_IS_EA_E!X36</f>
        <v>1.6968852000000001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3.1861814399999999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3.1861814399999999</v>
      </c>
      <c r="I43" s="8">
        <f>FC_IND_IS_BF_E!I43+FC_IND_IS_EA_E!I43</f>
        <v>3.1565710799999986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3.1565710799999986</v>
      </c>
      <c r="M43" s="8">
        <f>FC_IND_IS_BF_E!M43+FC_IND_IS_EA_E!M43</f>
        <v>3.1565710799999986</v>
      </c>
      <c r="N43" s="8">
        <f>FC_IND_IS_BF_E!N43+FC_IND_IS_EA_E!N43</f>
        <v>3.1565710799999986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1.7299385999999999</v>
      </c>
      <c r="U43" s="8">
        <f>FC_IND_IS_BF_E!U43+FC_IND_IS_EA_E!U43</f>
        <v>1.8467794800000001</v>
      </c>
      <c r="V43" s="8">
        <f>FC_IND_IS_BF_E!V43+FC_IND_IS_EA_E!V43</f>
        <v>1.8939959999999998</v>
      </c>
      <c r="W43" s="8">
        <f>FC_IND_IS_BF_E!W43+FC_IND_IS_EA_E!W43</f>
        <v>1.1553375600000002</v>
      </c>
      <c r="X43" s="8">
        <f>FC_IND_IS_BF_E!X43+FC_IND_IS_EA_E!X43</f>
        <v>1.1617397999999999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151.01559</v>
      </c>
      <c r="D51" s="27">
        <f>FC_IND_IS_BF_E!D51+FC_IND_IS_EA_E!D51</f>
        <v>154.39842000000002</v>
      </c>
      <c r="E51" s="27">
        <f>FC_IND_IS_BF_E!E51+FC_IND_IS_EA_E!E51</f>
        <v>137.53476000000001</v>
      </c>
      <c r="F51" s="27">
        <f>FC_IND_IS_BF_E!F51+FC_IND_IS_EA_E!F51</f>
        <v>154.85282999999998</v>
      </c>
      <c r="G51" s="27">
        <f>FC_IND_IS_BF_E!G51+FC_IND_IS_EA_E!G51</f>
        <v>163.33515000000003</v>
      </c>
      <c r="H51" s="27">
        <f>FC_IND_IS_BF_E!H51+FC_IND_IS_EA_E!H51</f>
        <v>179.44146000000001</v>
      </c>
      <c r="I51" s="27">
        <f>FC_IND_IS_BF_E!I51+FC_IND_IS_EA_E!I51</f>
        <v>174.89735999999999</v>
      </c>
      <c r="J51" s="27">
        <f>FC_IND_IS_BF_E!J51+FC_IND_IS_EA_E!J51</f>
        <v>170.35326000000001</v>
      </c>
      <c r="K51" s="27">
        <f>FC_IND_IS_BF_E!K51+FC_IND_IS_EA_E!K51</f>
        <v>170.80767</v>
      </c>
      <c r="L51" s="27">
        <f>FC_IND_IS_BF_E!L51+FC_IND_IS_EA_E!L51</f>
        <v>134.20241999999999</v>
      </c>
      <c r="M51" s="27">
        <f>FC_IND_IS_BF_E!M51+FC_IND_IS_EA_E!M51</f>
        <v>168.93954000000002</v>
      </c>
      <c r="N51" s="27">
        <f>FC_IND_IS_BF_E!N51+FC_IND_IS_EA_E!N51</f>
        <v>159.19497000000001</v>
      </c>
      <c r="O51" s="27">
        <f>FC_IND_IS_BF_E!O51+FC_IND_IS_EA_E!O51</f>
        <v>169.64640000000003</v>
      </c>
      <c r="P51" s="27">
        <f>FC_IND_IS_BF_E!P51+FC_IND_IS_EA_E!P51</f>
        <v>171.41354999999999</v>
      </c>
      <c r="Q51" s="27">
        <f>FC_IND_IS_BF_E!Q51+FC_IND_IS_EA_E!Q51</f>
        <v>164.24396999999999</v>
      </c>
      <c r="R51" s="27">
        <f>FC_IND_IS_BF_E!R51+FC_IND_IS_EA_E!R51</f>
        <v>164.49642</v>
      </c>
      <c r="S51" s="27">
        <f>FC_IND_IS_BF_E!S51+FC_IND_IS_EA_E!S51</f>
        <v>175.2003</v>
      </c>
      <c r="T51" s="27">
        <f>FC_IND_IS_BF_E!T51+FC_IND_IS_EA_E!T51</f>
        <v>183.20114736000002</v>
      </c>
      <c r="U51" s="27">
        <f>FC_IND_IS_BF_E!U51+FC_IND_IS_EA_E!U51</f>
        <v>176.66047080000001</v>
      </c>
      <c r="V51" s="27">
        <f>FC_IND_IS_BF_E!V51+FC_IND_IS_EA_E!V51</f>
        <v>187.05737160000001</v>
      </c>
      <c r="W51" s="27">
        <f>FC_IND_IS_BF_E!W51+FC_IND_IS_EA_E!W51</f>
        <v>173.31884063999999</v>
      </c>
      <c r="X51" s="27">
        <f>FC_IND_IS_BF_E!X51+FC_IND_IS_EA_E!X51</f>
        <v>189.62266752000002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3.9110399999999997E-2</v>
      </c>
      <c r="U61" s="49">
        <f t="shared" si="31"/>
        <v>2.9433599999999997E-2</v>
      </c>
      <c r="V61" s="49">
        <f t="shared" si="31"/>
        <v>3.1046399999999998E-2</v>
      </c>
      <c r="W61" s="49">
        <f t="shared" si="31"/>
        <v>2.6208000000000002E-2</v>
      </c>
      <c r="X61" s="49">
        <f t="shared" si="31"/>
        <v>5.2415999999999999E-3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3.9110399999999997E-2</v>
      </c>
      <c r="U62" s="52">
        <f>FC_IND_IS_BF_E!U62+FC_IND_IS_EA_E!U62</f>
        <v>2.9433599999999997E-2</v>
      </c>
      <c r="V62" s="52">
        <f>FC_IND_IS_BF_E!V62+FC_IND_IS_EA_E!V62</f>
        <v>3.1046399999999998E-2</v>
      </c>
      <c r="W62" s="52">
        <f>FC_IND_IS_BF_E!W62+FC_IND_IS_EA_E!W62</f>
        <v>2.6208000000000002E-2</v>
      </c>
      <c r="X62" s="52">
        <f>FC_IND_IS_BF_E!X62+FC_IND_IS_EA_E!X62</f>
        <v>5.2415999999999999E-3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276.48396107999997</v>
      </c>
      <c r="D2" s="21">
        <f t="shared" ref="D2:X2" si="0">SUM(D3,D17,D22,D25,D26,D51,D52)</f>
        <v>169.94071044</v>
      </c>
      <c r="E2" s="21">
        <f t="shared" si="0"/>
        <v>156.68746692000002</v>
      </c>
      <c r="F2" s="21">
        <f t="shared" si="0"/>
        <v>176.79226811999999</v>
      </c>
      <c r="G2" s="21">
        <f t="shared" si="0"/>
        <v>166.31980524000002</v>
      </c>
      <c r="H2" s="21">
        <f t="shared" si="0"/>
        <v>212.95945799999998</v>
      </c>
      <c r="I2" s="21">
        <f t="shared" si="0"/>
        <v>221.86169423999999</v>
      </c>
      <c r="J2" s="21">
        <f t="shared" si="0"/>
        <v>204.58896708</v>
      </c>
      <c r="K2" s="21">
        <f t="shared" si="0"/>
        <v>208.60098828</v>
      </c>
      <c r="L2" s="21">
        <f t="shared" si="0"/>
        <v>159.05363688</v>
      </c>
      <c r="M2" s="21">
        <f t="shared" si="0"/>
        <v>203.60521560000001</v>
      </c>
      <c r="N2" s="21">
        <f t="shared" si="0"/>
        <v>196.96999008</v>
      </c>
      <c r="O2" s="21">
        <f t="shared" si="0"/>
        <v>200.92693860000003</v>
      </c>
      <c r="P2" s="21">
        <f t="shared" si="0"/>
        <v>199.96154759999999</v>
      </c>
      <c r="Q2" s="21">
        <f t="shared" si="0"/>
        <v>196.18229783999999</v>
      </c>
      <c r="R2" s="21">
        <f t="shared" si="0"/>
        <v>193.16506032000001</v>
      </c>
      <c r="S2" s="21">
        <f t="shared" si="0"/>
        <v>203.78915423999999</v>
      </c>
      <c r="T2" s="21">
        <f t="shared" si="0"/>
        <v>216.84397980000003</v>
      </c>
      <c r="U2" s="21">
        <f t="shared" si="0"/>
        <v>210.83880456000003</v>
      </c>
      <c r="V2" s="21">
        <f t="shared" si="0"/>
        <v>218.23495560000001</v>
      </c>
      <c r="W2" s="21">
        <f t="shared" si="0"/>
        <v>196.98854279999998</v>
      </c>
      <c r="X2" s="21">
        <f t="shared" si="0"/>
        <v>212.34918276000002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119.29753439999998</v>
      </c>
      <c r="D3" s="24">
        <f t="shared" ref="D3:X3" si="2">SUM(D4,D8,D11)</f>
        <v>12.557635199999998</v>
      </c>
      <c r="E3" s="24">
        <f t="shared" si="2"/>
        <v>16.168051680000001</v>
      </c>
      <c r="F3" s="24">
        <f t="shared" si="2"/>
        <v>18.95478288</v>
      </c>
      <c r="G3" s="24">
        <f t="shared" si="2"/>
        <v>0</v>
      </c>
      <c r="H3" s="24">
        <f t="shared" si="2"/>
        <v>24.362506079999996</v>
      </c>
      <c r="I3" s="24">
        <f t="shared" si="2"/>
        <v>34.853797439999994</v>
      </c>
      <c r="J3" s="24">
        <f t="shared" si="2"/>
        <v>28.424272799999997</v>
      </c>
      <c r="K3" s="24">
        <f t="shared" si="2"/>
        <v>31.981884000000001</v>
      </c>
      <c r="L3" s="24">
        <f t="shared" si="2"/>
        <v>15.88321152</v>
      </c>
      <c r="M3" s="24">
        <f t="shared" si="2"/>
        <v>25.697670239999997</v>
      </c>
      <c r="N3" s="24">
        <f t="shared" si="2"/>
        <v>28.807014719999998</v>
      </c>
      <c r="O3" s="24">
        <f t="shared" si="2"/>
        <v>25.469104319999996</v>
      </c>
      <c r="P3" s="24">
        <f t="shared" si="2"/>
        <v>25.642166879999998</v>
      </c>
      <c r="Q3" s="24">
        <f t="shared" si="2"/>
        <v>29.032497119999999</v>
      </c>
      <c r="R3" s="24">
        <f t="shared" si="2"/>
        <v>25.762809599999997</v>
      </c>
      <c r="S3" s="24">
        <f t="shared" si="2"/>
        <v>25.683023519999995</v>
      </c>
      <c r="T3" s="24">
        <f t="shared" si="2"/>
        <v>27.868082879999999</v>
      </c>
      <c r="U3" s="24">
        <f t="shared" si="2"/>
        <v>28.679048639999998</v>
      </c>
      <c r="V3" s="24">
        <f t="shared" si="2"/>
        <v>26.084266560000003</v>
      </c>
      <c r="W3" s="24">
        <f t="shared" si="2"/>
        <v>20.733203039999996</v>
      </c>
      <c r="X3" s="24">
        <f t="shared" si="2"/>
        <v>19.867890239999998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119.29753439999998</v>
      </c>
      <c r="D11" s="19">
        <f t="shared" si="6"/>
        <v>12.557635199999998</v>
      </c>
      <c r="E11" s="19">
        <f t="shared" si="6"/>
        <v>16.168051680000001</v>
      </c>
      <c r="F11" s="19">
        <f t="shared" si="6"/>
        <v>18.95478288</v>
      </c>
      <c r="G11" s="19">
        <f t="shared" si="6"/>
        <v>0</v>
      </c>
      <c r="H11" s="19">
        <f t="shared" si="6"/>
        <v>24.362506079999996</v>
      </c>
      <c r="I11" s="19">
        <f t="shared" si="6"/>
        <v>34.853797439999994</v>
      </c>
      <c r="J11" s="19">
        <f t="shared" si="6"/>
        <v>28.424272799999997</v>
      </c>
      <c r="K11" s="19">
        <f t="shared" si="6"/>
        <v>31.981884000000001</v>
      </c>
      <c r="L11" s="19">
        <f t="shared" si="6"/>
        <v>15.88321152</v>
      </c>
      <c r="M11" s="19">
        <f t="shared" si="6"/>
        <v>25.697670239999997</v>
      </c>
      <c r="N11" s="19">
        <f t="shared" si="6"/>
        <v>28.807014719999998</v>
      </c>
      <c r="O11" s="19">
        <f t="shared" si="6"/>
        <v>25.469104319999996</v>
      </c>
      <c r="P11" s="19">
        <f t="shared" si="6"/>
        <v>25.642166879999998</v>
      </c>
      <c r="Q11" s="19">
        <f t="shared" si="6"/>
        <v>29.032497119999999</v>
      </c>
      <c r="R11" s="19">
        <f t="shared" si="6"/>
        <v>25.762809599999997</v>
      </c>
      <c r="S11" s="19">
        <f t="shared" si="6"/>
        <v>25.683023519999995</v>
      </c>
      <c r="T11" s="19">
        <f t="shared" si="6"/>
        <v>27.868082879999999</v>
      </c>
      <c r="U11" s="19">
        <f t="shared" si="6"/>
        <v>28.679048639999998</v>
      </c>
      <c r="V11" s="19">
        <f t="shared" si="6"/>
        <v>26.084266560000003</v>
      </c>
      <c r="W11" s="19">
        <f t="shared" si="6"/>
        <v>20.733203039999996</v>
      </c>
      <c r="X11" s="19">
        <f t="shared" si="6"/>
        <v>19.867890239999998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119.29753439999998</v>
      </c>
      <c r="D13" s="8">
        <v>12.557635199999998</v>
      </c>
      <c r="E13" s="8">
        <v>16.168051680000001</v>
      </c>
      <c r="F13" s="8">
        <v>18.95478288</v>
      </c>
      <c r="G13" s="8">
        <v>0</v>
      </c>
      <c r="H13" s="8">
        <v>24.362506079999996</v>
      </c>
      <c r="I13" s="8">
        <v>34.853797439999994</v>
      </c>
      <c r="J13" s="8">
        <v>28.424272799999997</v>
      </c>
      <c r="K13" s="8">
        <v>31.981884000000001</v>
      </c>
      <c r="L13" s="8">
        <v>15.88321152</v>
      </c>
      <c r="M13" s="8">
        <v>25.697670239999997</v>
      </c>
      <c r="N13" s="8">
        <v>28.807014719999998</v>
      </c>
      <c r="O13" s="8">
        <v>25.469104319999996</v>
      </c>
      <c r="P13" s="8">
        <v>25.642166879999998</v>
      </c>
      <c r="Q13" s="8">
        <v>29.032497119999999</v>
      </c>
      <c r="R13" s="8">
        <v>25.762809599999997</v>
      </c>
      <c r="S13" s="8">
        <v>25.683023519999995</v>
      </c>
      <c r="T13" s="8">
        <v>27.868082879999999</v>
      </c>
      <c r="U13" s="8">
        <v>28.679048639999998</v>
      </c>
      <c r="V13" s="8">
        <v>26.084266560000003</v>
      </c>
      <c r="W13" s="8">
        <v>20.733203039999996</v>
      </c>
      <c r="X13" s="8">
        <v>19.867890239999998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6.1708366800000007</v>
      </c>
      <c r="D26" s="27">
        <f t="shared" si="9"/>
        <v>2.9846552400000008</v>
      </c>
      <c r="E26" s="27">
        <f t="shared" si="9"/>
        <v>2.9846552400000008</v>
      </c>
      <c r="F26" s="27">
        <f t="shared" si="9"/>
        <v>2.9846552400000008</v>
      </c>
      <c r="G26" s="27">
        <f t="shared" si="9"/>
        <v>2.9846552400000008</v>
      </c>
      <c r="H26" s="27">
        <f t="shared" si="9"/>
        <v>9.1554919199999993</v>
      </c>
      <c r="I26" s="27">
        <f t="shared" si="9"/>
        <v>12.110536799999998</v>
      </c>
      <c r="J26" s="27">
        <f t="shared" si="9"/>
        <v>5.8114342800000003</v>
      </c>
      <c r="K26" s="27">
        <f t="shared" si="9"/>
        <v>5.8114342800000003</v>
      </c>
      <c r="L26" s="27">
        <f t="shared" si="9"/>
        <v>8.9680053599999994</v>
      </c>
      <c r="M26" s="27">
        <f t="shared" si="9"/>
        <v>8.9680053599999994</v>
      </c>
      <c r="N26" s="27">
        <f t="shared" si="9"/>
        <v>8.9680053599999994</v>
      </c>
      <c r="O26" s="27">
        <f t="shared" si="9"/>
        <v>5.8114342800000003</v>
      </c>
      <c r="P26" s="27">
        <f t="shared" si="9"/>
        <v>2.9058307200000004</v>
      </c>
      <c r="Q26" s="27">
        <f t="shared" si="9"/>
        <v>2.9058307200000004</v>
      </c>
      <c r="R26" s="27">
        <f t="shared" si="9"/>
        <v>2.9058307200000004</v>
      </c>
      <c r="S26" s="27">
        <f t="shared" si="9"/>
        <v>2.9058307200000004</v>
      </c>
      <c r="T26" s="27">
        <f t="shared" si="9"/>
        <v>5.7747495599999992</v>
      </c>
      <c r="U26" s="27">
        <f t="shared" si="9"/>
        <v>5.4992851200000015</v>
      </c>
      <c r="V26" s="27">
        <f t="shared" si="9"/>
        <v>5.0933174399999999</v>
      </c>
      <c r="W26" s="27">
        <f t="shared" si="9"/>
        <v>2.9364991200000006</v>
      </c>
      <c r="X26" s="27">
        <f t="shared" si="9"/>
        <v>2.858625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6.1708366800000007</v>
      </c>
      <c r="D33" s="19">
        <f t="shared" si="11"/>
        <v>2.9846552400000008</v>
      </c>
      <c r="E33" s="19">
        <f t="shared" si="11"/>
        <v>2.9846552400000008</v>
      </c>
      <c r="F33" s="19">
        <f t="shared" si="11"/>
        <v>2.9846552400000008</v>
      </c>
      <c r="G33" s="19">
        <f t="shared" si="11"/>
        <v>2.9846552400000008</v>
      </c>
      <c r="H33" s="19">
        <f t="shared" si="11"/>
        <v>9.1554919199999993</v>
      </c>
      <c r="I33" s="19">
        <f t="shared" si="11"/>
        <v>12.110536799999998</v>
      </c>
      <c r="J33" s="19">
        <f t="shared" si="11"/>
        <v>5.8114342800000003</v>
      </c>
      <c r="K33" s="19">
        <f t="shared" si="11"/>
        <v>5.8114342800000003</v>
      </c>
      <c r="L33" s="19">
        <f t="shared" si="11"/>
        <v>8.9680053599999994</v>
      </c>
      <c r="M33" s="19">
        <f t="shared" si="11"/>
        <v>8.9680053599999994</v>
      </c>
      <c r="N33" s="19">
        <f t="shared" si="11"/>
        <v>8.9680053599999994</v>
      </c>
      <c r="O33" s="19">
        <f t="shared" si="11"/>
        <v>5.8114342800000003</v>
      </c>
      <c r="P33" s="19">
        <f t="shared" si="11"/>
        <v>2.9058307200000004</v>
      </c>
      <c r="Q33" s="19">
        <f t="shared" si="11"/>
        <v>2.9058307200000004</v>
      </c>
      <c r="R33" s="19">
        <f t="shared" si="11"/>
        <v>2.9058307200000004</v>
      </c>
      <c r="S33" s="19">
        <f t="shared" si="11"/>
        <v>2.9058307200000004</v>
      </c>
      <c r="T33" s="19">
        <f t="shared" si="11"/>
        <v>5.7747495599999992</v>
      </c>
      <c r="U33" s="19">
        <f t="shared" si="11"/>
        <v>5.4992851200000015</v>
      </c>
      <c r="V33" s="19">
        <f t="shared" si="11"/>
        <v>5.0933174399999999</v>
      </c>
      <c r="W33" s="19">
        <f t="shared" si="11"/>
        <v>2.9364991200000006</v>
      </c>
      <c r="X33" s="19">
        <f t="shared" si="11"/>
        <v>2.858625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5.969310479999999</v>
      </c>
      <c r="I36" s="8">
        <v>8.9539657199999994</v>
      </c>
      <c r="J36" s="8">
        <v>5.8114342800000003</v>
      </c>
      <c r="K36" s="8">
        <v>5.8114342800000003</v>
      </c>
      <c r="L36" s="8">
        <v>5.8114342800000003</v>
      </c>
      <c r="M36" s="8">
        <v>5.8114342800000003</v>
      </c>
      <c r="N36" s="8">
        <v>5.8114342800000003</v>
      </c>
      <c r="O36" s="8">
        <v>5.8114342800000003</v>
      </c>
      <c r="P36" s="8">
        <v>2.9058307200000004</v>
      </c>
      <c r="Q36" s="8">
        <v>2.9058307200000004</v>
      </c>
      <c r="R36" s="8">
        <v>2.9058307200000004</v>
      </c>
      <c r="S36" s="8">
        <v>2.9058307200000004</v>
      </c>
      <c r="T36" s="8">
        <v>4.0448109599999995</v>
      </c>
      <c r="U36" s="8">
        <v>3.6525056400000016</v>
      </c>
      <c r="V36" s="8">
        <v>3.1993214400000003</v>
      </c>
      <c r="W36" s="8">
        <v>1.7811615600000004</v>
      </c>
      <c r="X36" s="8">
        <v>1.6968852000000001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0</v>
      </c>
      <c r="E43" s="8">
        <v>0</v>
      </c>
      <c r="F43" s="8">
        <v>0</v>
      </c>
      <c r="G43" s="8">
        <v>0</v>
      </c>
      <c r="H43" s="8">
        <v>3.1861814399999999</v>
      </c>
      <c r="I43" s="8">
        <v>3.1565710799999986</v>
      </c>
      <c r="J43" s="8">
        <v>0</v>
      </c>
      <c r="K43" s="8">
        <v>0</v>
      </c>
      <c r="L43" s="8">
        <v>3.1565710799999986</v>
      </c>
      <c r="M43" s="8">
        <v>3.1565710799999986</v>
      </c>
      <c r="N43" s="8">
        <v>3.1565710799999986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1.7299385999999999</v>
      </c>
      <c r="U43" s="8">
        <v>1.8467794800000001</v>
      </c>
      <c r="V43" s="8">
        <v>1.8939959999999998</v>
      </c>
      <c r="W43" s="8">
        <v>1.1553375600000002</v>
      </c>
      <c r="X43" s="8">
        <v>1.1617397999999999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151.01559</v>
      </c>
      <c r="D51" s="27">
        <v>154.39842000000002</v>
      </c>
      <c r="E51" s="27">
        <v>137.53476000000001</v>
      </c>
      <c r="F51" s="27">
        <v>154.85282999999998</v>
      </c>
      <c r="G51" s="27">
        <v>163.33515000000003</v>
      </c>
      <c r="H51" s="27">
        <v>179.44146000000001</v>
      </c>
      <c r="I51" s="27">
        <v>174.89735999999999</v>
      </c>
      <c r="J51" s="27">
        <v>170.35326000000001</v>
      </c>
      <c r="K51" s="27">
        <v>170.80767</v>
      </c>
      <c r="L51" s="27">
        <v>134.20241999999999</v>
      </c>
      <c r="M51" s="27">
        <v>168.93954000000002</v>
      </c>
      <c r="N51" s="27">
        <v>159.19497000000001</v>
      </c>
      <c r="O51" s="27">
        <v>169.64640000000003</v>
      </c>
      <c r="P51" s="27">
        <v>171.41354999999999</v>
      </c>
      <c r="Q51" s="27">
        <v>164.24396999999999</v>
      </c>
      <c r="R51" s="27">
        <v>164.49642</v>
      </c>
      <c r="S51" s="27">
        <v>175.2003</v>
      </c>
      <c r="T51" s="27">
        <v>183.20114736000002</v>
      </c>
      <c r="U51" s="27">
        <v>176.66047080000001</v>
      </c>
      <c r="V51" s="27">
        <v>187.05737160000001</v>
      </c>
      <c r="W51" s="27">
        <v>173.31884063999999</v>
      </c>
      <c r="X51" s="27">
        <v>189.62266752000002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3.9110399999999997E-2</v>
      </c>
      <c r="U61" s="49">
        <f t="shared" si="13"/>
        <v>2.9433599999999997E-2</v>
      </c>
      <c r="V61" s="49">
        <f t="shared" si="13"/>
        <v>3.1046399999999998E-2</v>
      </c>
      <c r="W61" s="49">
        <f t="shared" si="13"/>
        <v>2.6208000000000002E-2</v>
      </c>
      <c r="X61" s="49">
        <f t="shared" si="13"/>
        <v>5.2415999999999999E-3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3.9110399999999997E-2</v>
      </c>
      <c r="U62" s="52">
        <v>2.9433599999999997E-2</v>
      </c>
      <c r="V62" s="52">
        <v>3.1046399999999998E-2</v>
      </c>
      <c r="W62" s="52">
        <v>2.6208000000000002E-2</v>
      </c>
      <c r="X62" s="52">
        <v>5.2415999999999999E-3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44.230129560000002</v>
      </c>
      <c r="D2" s="21">
        <f t="shared" ref="D2:X2" si="0">SUM(D3,D17,D22,D25,D26,D51,D52)</f>
        <v>48.168349559999996</v>
      </c>
      <c r="E2" s="21">
        <f t="shared" si="0"/>
        <v>43.366054320000011</v>
      </c>
      <c r="F2" s="21">
        <f t="shared" si="0"/>
        <v>55.438909560000006</v>
      </c>
      <c r="G2" s="21">
        <f t="shared" si="0"/>
        <v>58.064222520000001</v>
      </c>
      <c r="H2" s="21">
        <f t="shared" si="0"/>
        <v>57.108115800000007</v>
      </c>
      <c r="I2" s="21">
        <f t="shared" si="0"/>
        <v>66.332369880000016</v>
      </c>
      <c r="J2" s="21">
        <f t="shared" si="0"/>
        <v>85.865879519999993</v>
      </c>
      <c r="K2" s="21">
        <f t="shared" si="0"/>
        <v>97.851868319999994</v>
      </c>
      <c r="L2" s="21">
        <f t="shared" si="0"/>
        <v>112.24013532000001</v>
      </c>
      <c r="M2" s="21">
        <f t="shared" si="0"/>
        <v>84.408978599999983</v>
      </c>
      <c r="N2" s="21">
        <f t="shared" si="0"/>
        <v>87.41780172</v>
      </c>
      <c r="O2" s="21">
        <f t="shared" si="0"/>
        <v>92.376441</v>
      </c>
      <c r="P2" s="21">
        <f t="shared" si="0"/>
        <v>92.443259519999998</v>
      </c>
      <c r="Q2" s="21">
        <f t="shared" si="0"/>
        <v>94.551829199999986</v>
      </c>
      <c r="R2" s="21">
        <f t="shared" si="0"/>
        <v>105.49687320000002</v>
      </c>
      <c r="S2" s="21">
        <f t="shared" si="0"/>
        <v>103.72871952000003</v>
      </c>
      <c r="T2" s="21">
        <f t="shared" si="0"/>
        <v>128.61190656000002</v>
      </c>
      <c r="U2" s="21">
        <f t="shared" si="0"/>
        <v>125.04485772000001</v>
      </c>
      <c r="V2" s="21">
        <f t="shared" si="0"/>
        <v>98.614788839999989</v>
      </c>
      <c r="W2" s="21">
        <f t="shared" si="0"/>
        <v>115.04145888000001</v>
      </c>
      <c r="X2" s="21">
        <f t="shared" si="0"/>
        <v>136.52587368000002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6.3963767999999988</v>
      </c>
      <c r="L3" s="24">
        <f t="shared" si="2"/>
        <v>5.4374337600000002</v>
      </c>
      <c r="M3" s="24">
        <f t="shared" si="2"/>
        <v>4.7848679999999986</v>
      </c>
      <c r="N3" s="24">
        <f t="shared" si="2"/>
        <v>4.7944036799999985</v>
      </c>
      <c r="O3" s="24">
        <f t="shared" si="2"/>
        <v>4.8083666399999991</v>
      </c>
      <c r="P3" s="24">
        <f t="shared" si="2"/>
        <v>4.9524235199999982</v>
      </c>
      <c r="Q3" s="24">
        <f t="shared" si="2"/>
        <v>4.7688616800000005</v>
      </c>
      <c r="R3" s="24">
        <f t="shared" si="2"/>
        <v>4.7300378400000014</v>
      </c>
      <c r="S3" s="24">
        <f t="shared" si="2"/>
        <v>5.1567595200000014</v>
      </c>
      <c r="T3" s="24">
        <f t="shared" si="2"/>
        <v>6.239740320000001</v>
      </c>
      <c r="U3" s="24">
        <f t="shared" si="2"/>
        <v>6.0510700800000006</v>
      </c>
      <c r="V3" s="24">
        <f t="shared" si="2"/>
        <v>5.6750918400000003</v>
      </c>
      <c r="W3" s="24">
        <f t="shared" si="2"/>
        <v>5.5276293600000006</v>
      </c>
      <c r="X3" s="24">
        <f t="shared" ref="X3" si="3">SUM(X4,X8,X11)</f>
        <v>4.9973774399999993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2.2606372800000001</v>
      </c>
      <c r="M4" s="19">
        <f t="shared" si="5"/>
        <v>4.7848679999999986</v>
      </c>
      <c r="N4" s="19">
        <f t="shared" si="5"/>
        <v>4.7944036799999985</v>
      </c>
      <c r="O4" s="19">
        <f t="shared" si="5"/>
        <v>4.8083666399999991</v>
      </c>
      <c r="P4" s="19">
        <f t="shared" si="5"/>
        <v>4.9524235199999982</v>
      </c>
      <c r="Q4" s="19">
        <f t="shared" si="5"/>
        <v>4.7688616800000005</v>
      </c>
      <c r="R4" s="19">
        <f t="shared" si="5"/>
        <v>4.7300378400000014</v>
      </c>
      <c r="S4" s="19">
        <f t="shared" si="5"/>
        <v>5.1567595200000014</v>
      </c>
      <c r="T4" s="19">
        <f t="shared" si="5"/>
        <v>6.239740320000001</v>
      </c>
      <c r="U4" s="19">
        <f t="shared" si="5"/>
        <v>6.0510700800000006</v>
      </c>
      <c r="V4" s="19">
        <f t="shared" si="5"/>
        <v>5.6750918400000003</v>
      </c>
      <c r="W4" s="19">
        <f t="shared" si="5"/>
        <v>5.5276293600000006</v>
      </c>
      <c r="X4" s="19">
        <f t="shared" ref="X4" si="6">SUM(X5:X7)</f>
        <v>4.9973774399999993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2.2606372800000001</v>
      </c>
      <c r="M7" s="8">
        <f>FC_IND_NFM_AM_E!M7+FC_IND_NFM_PA_E!M7+FC_IND_NFM_SA_E!M7+FC_IND_NFM_OM_E!M7</f>
        <v>4.7848679999999986</v>
      </c>
      <c r="N7" s="8">
        <f>FC_IND_NFM_AM_E!N7+FC_IND_NFM_PA_E!N7+FC_IND_NFM_SA_E!N7+FC_IND_NFM_OM_E!N7</f>
        <v>4.7944036799999985</v>
      </c>
      <c r="O7" s="8">
        <f>FC_IND_NFM_AM_E!O7+FC_IND_NFM_PA_E!O7+FC_IND_NFM_SA_E!O7+FC_IND_NFM_OM_E!O7</f>
        <v>4.8083666399999991</v>
      </c>
      <c r="P7" s="8">
        <f>FC_IND_NFM_AM_E!P7+FC_IND_NFM_PA_E!P7+FC_IND_NFM_SA_E!P7+FC_IND_NFM_OM_E!P7</f>
        <v>4.9524235199999982</v>
      </c>
      <c r="Q7" s="8">
        <f>FC_IND_NFM_AM_E!Q7+FC_IND_NFM_PA_E!Q7+FC_IND_NFM_SA_E!Q7+FC_IND_NFM_OM_E!Q7</f>
        <v>4.7688616800000005</v>
      </c>
      <c r="R7" s="8">
        <f>FC_IND_NFM_AM_E!R7+FC_IND_NFM_PA_E!R7+FC_IND_NFM_SA_E!R7+FC_IND_NFM_OM_E!R7</f>
        <v>4.7300378400000014</v>
      </c>
      <c r="S7" s="8">
        <f>FC_IND_NFM_AM_E!S7+FC_IND_NFM_PA_E!S7+FC_IND_NFM_SA_E!S7+FC_IND_NFM_OM_E!S7</f>
        <v>5.1567595200000014</v>
      </c>
      <c r="T7" s="8">
        <f>FC_IND_NFM_AM_E!T7+FC_IND_NFM_PA_E!T7+FC_IND_NFM_SA_E!T7+FC_IND_NFM_OM_E!T7</f>
        <v>6.239740320000001</v>
      </c>
      <c r="U7" s="8">
        <f>FC_IND_NFM_AM_E!U7+FC_IND_NFM_PA_E!U7+FC_IND_NFM_SA_E!U7+FC_IND_NFM_OM_E!U7</f>
        <v>6.0510700800000006</v>
      </c>
      <c r="V7" s="8">
        <f>FC_IND_NFM_AM_E!V7+FC_IND_NFM_PA_E!V7+FC_IND_NFM_SA_E!V7+FC_IND_NFM_OM_E!V7</f>
        <v>5.6750918400000003</v>
      </c>
      <c r="W7" s="8">
        <f>FC_IND_NFM_AM_E!W7+FC_IND_NFM_PA_E!W7+FC_IND_NFM_SA_E!W7+FC_IND_NFM_OM_E!W7</f>
        <v>5.5276293600000006</v>
      </c>
      <c r="X7" s="8">
        <f>FC_IND_NFM_AM_E!X7+FC_IND_NFM_PA_E!X7+FC_IND_NFM_SA_E!X7+FC_IND_NFM_OM_E!X7</f>
        <v>4.9973774399999993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6.3963767999999988</v>
      </c>
      <c r="L11" s="19">
        <f t="shared" si="11"/>
        <v>3.1767964800000001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6.3963767999999988</v>
      </c>
      <c r="L13" s="8">
        <f>FC_IND_NFM_AM_E!L13+FC_IND_NFM_PA_E!L13+FC_IND_NFM_SA_E!L13+FC_IND_NFM_OM_E!L13</f>
        <v>3.1767964800000001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15.551809560000002</v>
      </c>
      <c r="D26" s="27">
        <f t="shared" ref="D26:W26" si="20">SUM(D27,D33)</f>
        <v>15.551809560000002</v>
      </c>
      <c r="E26" s="27">
        <f t="shared" si="20"/>
        <v>12.567154320000002</v>
      </c>
      <c r="F26" s="27">
        <f t="shared" si="20"/>
        <v>15.551809560000002</v>
      </c>
      <c r="G26" s="27">
        <f t="shared" si="20"/>
        <v>15.753602520000003</v>
      </c>
      <c r="H26" s="27">
        <f t="shared" si="20"/>
        <v>12.626425800000003</v>
      </c>
      <c r="I26" s="27">
        <f t="shared" si="20"/>
        <v>18.821279880000006</v>
      </c>
      <c r="J26" s="27">
        <f t="shared" si="20"/>
        <v>21.937342319999999</v>
      </c>
      <c r="K26" s="27">
        <f t="shared" si="20"/>
        <v>27.484661520000003</v>
      </c>
      <c r="L26" s="27">
        <f t="shared" si="20"/>
        <v>26.978011560000002</v>
      </c>
      <c r="M26" s="27">
        <f t="shared" si="20"/>
        <v>26.963040599999996</v>
      </c>
      <c r="N26" s="27">
        <f t="shared" si="20"/>
        <v>29.861348040000003</v>
      </c>
      <c r="O26" s="27">
        <f t="shared" si="20"/>
        <v>29.858004360000002</v>
      </c>
      <c r="P26" s="27">
        <f t="shared" si="20"/>
        <v>26.700876000000001</v>
      </c>
      <c r="Q26" s="27">
        <f t="shared" si="20"/>
        <v>23.792537520000003</v>
      </c>
      <c r="R26" s="27">
        <f t="shared" si="20"/>
        <v>23.517135360000001</v>
      </c>
      <c r="S26" s="27">
        <f t="shared" si="20"/>
        <v>17.434530000000002</v>
      </c>
      <c r="T26" s="27">
        <f t="shared" si="20"/>
        <v>18.937948319999997</v>
      </c>
      <c r="U26" s="27">
        <f t="shared" si="20"/>
        <v>18.708732000000001</v>
      </c>
      <c r="V26" s="27">
        <f t="shared" si="20"/>
        <v>3.6511614000000003</v>
      </c>
      <c r="W26" s="27">
        <f t="shared" si="20"/>
        <v>3.6407426400000018</v>
      </c>
      <c r="X26" s="27">
        <f t="shared" ref="X26" si="21">SUM(X27,X33)</f>
        <v>3.8348431199999995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15.551809560000002</v>
      </c>
      <c r="D33" s="19">
        <f t="shared" ref="D33:W33" si="26">SUM(D34:D50)</f>
        <v>15.551809560000002</v>
      </c>
      <c r="E33" s="19">
        <f t="shared" si="26"/>
        <v>12.567154320000002</v>
      </c>
      <c r="F33" s="19">
        <f t="shared" si="26"/>
        <v>15.551809560000002</v>
      </c>
      <c r="G33" s="19">
        <f t="shared" si="26"/>
        <v>15.753602520000003</v>
      </c>
      <c r="H33" s="19">
        <f t="shared" si="26"/>
        <v>12.626425800000003</v>
      </c>
      <c r="I33" s="19">
        <f t="shared" si="26"/>
        <v>18.821279880000006</v>
      </c>
      <c r="J33" s="19">
        <f t="shared" si="26"/>
        <v>21.937342319999999</v>
      </c>
      <c r="K33" s="19">
        <f t="shared" si="26"/>
        <v>27.484661520000003</v>
      </c>
      <c r="L33" s="19">
        <f t="shared" si="26"/>
        <v>26.978011560000002</v>
      </c>
      <c r="M33" s="19">
        <f t="shared" si="26"/>
        <v>26.963040599999996</v>
      </c>
      <c r="N33" s="19">
        <f t="shared" si="26"/>
        <v>29.861348040000003</v>
      </c>
      <c r="O33" s="19">
        <f t="shared" si="26"/>
        <v>29.858004360000002</v>
      </c>
      <c r="P33" s="19">
        <f t="shared" si="26"/>
        <v>26.700876000000001</v>
      </c>
      <c r="Q33" s="19">
        <f t="shared" si="26"/>
        <v>23.792537520000003</v>
      </c>
      <c r="R33" s="19">
        <f t="shared" si="26"/>
        <v>23.517135360000001</v>
      </c>
      <c r="S33" s="19">
        <f t="shared" si="26"/>
        <v>17.434530000000002</v>
      </c>
      <c r="T33" s="19">
        <f t="shared" si="26"/>
        <v>18.937948319999997</v>
      </c>
      <c r="U33" s="19">
        <f t="shared" si="26"/>
        <v>18.708732000000001</v>
      </c>
      <c r="V33" s="19">
        <f t="shared" si="26"/>
        <v>3.6511614000000003</v>
      </c>
      <c r="W33" s="19">
        <f t="shared" si="26"/>
        <v>3.6407426400000018</v>
      </c>
      <c r="X33" s="19">
        <f t="shared" ref="X33" si="27">SUM(X34:X50)</f>
        <v>3.8348431199999995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2.9846552400000008</v>
      </c>
      <c r="D36" s="8">
        <f>FC_IND_NFM_AM_E!D36+FC_IND_NFM_PA_E!D36+FC_IND_NFM_SA_E!D36+FC_IND_NFM_OM_E!D36</f>
        <v>2.9846552400000008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2.9846552400000013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2.9058307200000004</v>
      </c>
      <c r="K36" s="8">
        <f>FC_IND_NFM_AM_E!K36+FC_IND_NFM_PA_E!K36+FC_IND_NFM_SA_E!K36+FC_IND_NFM_OM_E!K36</f>
        <v>11.623095720000002</v>
      </c>
      <c r="L36" s="8">
        <f>FC_IND_NFM_AM_E!L36+FC_IND_NFM_PA_E!L36+FC_IND_NFM_SA_E!L36+FC_IND_NFM_OM_E!L36</f>
        <v>17.434530000000002</v>
      </c>
      <c r="M36" s="8">
        <f>FC_IND_NFM_AM_E!M36+FC_IND_NFM_PA_E!M36+FC_IND_NFM_SA_E!M36+FC_IND_NFM_OM_E!M36</f>
        <v>17.434529999999999</v>
      </c>
      <c r="N36" s="8">
        <f>FC_IND_NFM_AM_E!N36+FC_IND_NFM_PA_E!N36+FC_IND_NFM_SA_E!N36+FC_IND_NFM_OM_E!N36</f>
        <v>20.340360720000003</v>
      </c>
      <c r="O36" s="8">
        <f>FC_IND_NFM_AM_E!O36+FC_IND_NFM_PA_E!O36+FC_IND_NFM_SA_E!O36+FC_IND_NFM_OM_E!O36</f>
        <v>20.34036072</v>
      </c>
      <c r="P36" s="8">
        <f>FC_IND_NFM_AM_E!P36+FC_IND_NFM_PA_E!P36+FC_IND_NFM_SA_E!P36+FC_IND_NFM_OM_E!P36</f>
        <v>20.34036072</v>
      </c>
      <c r="Q36" s="8">
        <f>FC_IND_NFM_AM_E!Q36+FC_IND_NFM_PA_E!Q36+FC_IND_NFM_SA_E!Q36+FC_IND_NFM_OM_E!Q36</f>
        <v>17.434530000000002</v>
      </c>
      <c r="R36" s="8">
        <f>FC_IND_NFM_AM_E!R36+FC_IND_NFM_PA_E!R36+FC_IND_NFM_SA_E!R36+FC_IND_NFM_OM_E!R36</f>
        <v>20.34036072</v>
      </c>
      <c r="S36" s="8">
        <f>FC_IND_NFM_AM_E!S36+FC_IND_NFM_PA_E!S36+FC_IND_NFM_SA_E!S36+FC_IND_NFM_OM_E!S36</f>
        <v>17.434530000000002</v>
      </c>
      <c r="T36" s="8">
        <f>FC_IND_NFM_AM_E!T36+FC_IND_NFM_PA_E!T36+FC_IND_NFM_SA_E!T36+FC_IND_NFM_OM_E!T36</f>
        <v>17.719388639999998</v>
      </c>
      <c r="U36" s="8">
        <f>FC_IND_NFM_AM_E!U36+FC_IND_NFM_PA_E!U36+FC_IND_NFM_SA_E!U36+FC_IND_NFM_OM_E!U36</f>
        <v>16.934778000000001</v>
      </c>
      <c r="V36" s="8">
        <f>FC_IND_NFM_AM_E!V36+FC_IND_NFM_PA_E!V36+FC_IND_NFM_SA_E!V36+FC_IND_NFM_OM_E!V36</f>
        <v>2.6441424000000007</v>
      </c>
      <c r="W36" s="8">
        <f>FC_IND_NFM_AM_E!W36+FC_IND_NFM_PA_E!W36+FC_IND_NFM_SA_E!W36+FC_IND_NFM_OM_E!W36</f>
        <v>2.6877571200000019</v>
      </c>
      <c r="X36" s="8">
        <f>FC_IND_NFM_AM_E!X36+FC_IND_NFM_PA_E!X36+FC_IND_NFM_SA_E!X36+FC_IND_NFM_OM_E!X36</f>
        <v>3.0016922399999997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5.9875199999999979E-3</v>
      </c>
      <c r="X37" s="8">
        <f>FC_IND_NFM_AM_E!X37+FC_IND_NFM_PA_E!X37+FC_IND_NFM_SA_E!X37+FC_IND_NFM_OM_E!X37</f>
        <v>2.993759999999999E-3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3.1861814400000004</v>
      </c>
      <c r="D43" s="8">
        <f>FC_IND_NFM_AM_E!D43+FC_IND_NFM_PA_E!D43+FC_IND_NFM_SA_E!D43+FC_IND_NFM_OM_E!D43</f>
        <v>3.1861814399999995</v>
      </c>
      <c r="E43" s="8">
        <f>FC_IND_NFM_AM_E!E43+FC_IND_NFM_PA_E!E43+FC_IND_NFM_SA_E!E43+FC_IND_NFM_OM_E!E43</f>
        <v>3.1861814399999999</v>
      </c>
      <c r="F43" s="8">
        <f>FC_IND_NFM_AM_E!F43+FC_IND_NFM_PA_E!F43+FC_IND_NFM_SA_E!F43+FC_IND_NFM_OM_E!F43</f>
        <v>3.1861814399999995</v>
      </c>
      <c r="G43" s="8">
        <f>FC_IND_NFM_AM_E!G43+FC_IND_NFM_PA_E!G43+FC_IND_NFM_SA_E!G43+FC_IND_NFM_OM_E!G43</f>
        <v>6.3726296399999995</v>
      </c>
      <c r="H43" s="8">
        <f>FC_IND_NFM_AM_E!H43+FC_IND_NFM_PA_E!H43+FC_IND_NFM_SA_E!H43+FC_IND_NFM_OM_E!H43</f>
        <v>6.3726296399999995</v>
      </c>
      <c r="I43" s="8">
        <f>FC_IND_NFM_AM_E!I43+FC_IND_NFM_PA_E!I43+FC_IND_NFM_SA_E!I43+FC_IND_NFM_OM_E!I43</f>
        <v>6.3134089200000005</v>
      </c>
      <c r="J43" s="8">
        <f>FC_IND_NFM_AM_E!J43+FC_IND_NFM_PA_E!J43+FC_IND_NFM_SA_E!J43+FC_IND_NFM_OM_E!J43</f>
        <v>9.4699799999999996</v>
      </c>
      <c r="K43" s="8">
        <f>FC_IND_NFM_AM_E!K43+FC_IND_NFM_PA_E!K43+FC_IND_NFM_SA_E!K43+FC_IND_NFM_OM_E!K43</f>
        <v>6.3134089200000014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3.1565710799999986</v>
      </c>
      <c r="N43" s="8">
        <f>FC_IND_NFM_AM_E!N43+FC_IND_NFM_PA_E!N43+FC_IND_NFM_SA_E!N43+FC_IND_NFM_OM_E!N43</f>
        <v>3.1565710799999982</v>
      </c>
      <c r="O43" s="8">
        <f>FC_IND_NFM_AM_E!O43+FC_IND_NFM_PA_E!O43+FC_IND_NFM_SA_E!O43+FC_IND_NFM_OM_E!O43</f>
        <v>3.1565710799999991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1.2185596799999994</v>
      </c>
      <c r="U43" s="8">
        <f>FC_IND_NFM_AM_E!U43+FC_IND_NFM_PA_E!U43+FC_IND_NFM_SA_E!U43+FC_IND_NFM_OM_E!U43</f>
        <v>1.773954</v>
      </c>
      <c r="V43" s="8">
        <f>FC_IND_NFM_AM_E!V43+FC_IND_NFM_PA_E!V43+FC_IND_NFM_SA_E!V43+FC_IND_NFM_OM_E!V43</f>
        <v>1.0070189999999997</v>
      </c>
      <c r="W43" s="8">
        <f>FC_IND_NFM_AM_E!W43+FC_IND_NFM_PA_E!W43+FC_IND_NFM_SA_E!W43+FC_IND_NFM_OM_E!W43</f>
        <v>0.9469979999999999</v>
      </c>
      <c r="X43" s="8">
        <f>FC_IND_NFM_AM_E!X43+FC_IND_NFM_PA_E!X43+FC_IND_NFM_SA_E!X43+FC_IND_NFM_OM_E!X43</f>
        <v>0.83015712000000019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9.3809728800000016</v>
      </c>
      <c r="D44" s="8">
        <f>FC_IND_NFM_AM_E!D44+FC_IND_NFM_PA_E!D44+FC_IND_NFM_SA_E!D44+FC_IND_NFM_OM_E!D44</f>
        <v>9.3809728800000016</v>
      </c>
      <c r="E44" s="8">
        <f>FC_IND_NFM_AM_E!E44+FC_IND_NFM_PA_E!E44+FC_IND_NFM_SA_E!E44+FC_IND_NFM_OM_E!E44</f>
        <v>9.3809728800000016</v>
      </c>
      <c r="F44" s="8">
        <f>FC_IND_NFM_AM_E!F44+FC_IND_NFM_PA_E!F44+FC_IND_NFM_SA_E!F44+FC_IND_NFM_OM_E!F44</f>
        <v>9.3809728800000016</v>
      </c>
      <c r="G44" s="8">
        <f>FC_IND_NFM_AM_E!G44+FC_IND_NFM_PA_E!G44+FC_IND_NFM_SA_E!G44+FC_IND_NFM_OM_E!G44</f>
        <v>9.3809728800000034</v>
      </c>
      <c r="H44" s="8">
        <f>FC_IND_NFM_AM_E!H44+FC_IND_NFM_PA_E!H44+FC_IND_NFM_SA_E!H44+FC_IND_NFM_OM_E!H44</f>
        <v>6.2537961600000029</v>
      </c>
      <c r="I44" s="8">
        <f>FC_IND_NFM_AM_E!I44+FC_IND_NFM_PA_E!I44+FC_IND_NFM_SA_E!I44+FC_IND_NFM_OM_E!I44</f>
        <v>12.507870960000004</v>
      </c>
      <c r="J44" s="8">
        <f>FC_IND_NFM_AM_E!J44+FC_IND_NFM_PA_E!J44+FC_IND_NFM_SA_E!J44+FC_IND_NFM_OM_E!J44</f>
        <v>9.5615315999999986</v>
      </c>
      <c r="K44" s="8">
        <f>FC_IND_NFM_AM_E!K44+FC_IND_NFM_PA_E!K44+FC_IND_NFM_SA_E!K44+FC_IND_NFM_OM_E!K44</f>
        <v>9.5481568800000005</v>
      </c>
      <c r="L44" s="8">
        <f>FC_IND_NFM_AM_E!L44+FC_IND_NFM_PA_E!L44+FC_IND_NFM_SA_E!L44+FC_IND_NFM_OM_E!L44</f>
        <v>6.3750045600000025</v>
      </c>
      <c r="M44" s="8">
        <f>FC_IND_NFM_AM_E!M44+FC_IND_NFM_PA_E!M44+FC_IND_NFM_SA_E!M44+FC_IND_NFM_OM_E!M44</f>
        <v>6.371939519999998</v>
      </c>
      <c r="N44" s="8">
        <f>FC_IND_NFM_AM_E!N44+FC_IND_NFM_PA_E!N44+FC_IND_NFM_SA_E!N44+FC_IND_NFM_OM_E!N44</f>
        <v>6.3644162399999997</v>
      </c>
      <c r="O44" s="8">
        <f>FC_IND_NFM_AM_E!O44+FC_IND_NFM_PA_E!O44+FC_IND_NFM_SA_E!O44+FC_IND_NFM_OM_E!O44</f>
        <v>6.361072560000002</v>
      </c>
      <c r="P44" s="8">
        <f>FC_IND_NFM_AM_E!P44+FC_IND_NFM_PA_E!P44+FC_IND_NFM_SA_E!P44+FC_IND_NFM_OM_E!P44</f>
        <v>6.3605152800000022</v>
      </c>
      <c r="Q44" s="8">
        <f>FC_IND_NFM_AM_E!Q44+FC_IND_NFM_PA_E!Q44+FC_IND_NFM_SA_E!Q44+FC_IND_NFM_OM_E!Q44</f>
        <v>6.358007520000001</v>
      </c>
      <c r="R44" s="8">
        <f>FC_IND_NFM_AM_E!R44+FC_IND_NFM_PA_E!R44+FC_IND_NFM_SA_E!R44+FC_IND_NFM_OM_E!R44</f>
        <v>3.1767746400000005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3.1684769999999993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28.678319999999999</v>
      </c>
      <c r="D51" s="27">
        <f>FC_IND_NFM_AM_E!D51+FC_IND_NFM_PA_E!D51+FC_IND_NFM_SA_E!D51+FC_IND_NFM_OM_E!D51</f>
        <v>32.616539999999993</v>
      </c>
      <c r="E51" s="27">
        <f>FC_IND_NFM_AM_E!E51+FC_IND_NFM_PA_E!E51+FC_IND_NFM_SA_E!E51+FC_IND_NFM_OM_E!E51</f>
        <v>30.79890000000001</v>
      </c>
      <c r="F51" s="27">
        <f>FC_IND_NFM_AM_E!F51+FC_IND_NFM_PA_E!F51+FC_IND_NFM_SA_E!F51+FC_IND_NFM_OM_E!F51</f>
        <v>39.887100000000004</v>
      </c>
      <c r="G51" s="27">
        <f>FC_IND_NFM_AM_E!G51+FC_IND_NFM_PA_E!G51+FC_IND_NFM_SA_E!G51+FC_IND_NFM_OM_E!G51</f>
        <v>42.31062</v>
      </c>
      <c r="H51" s="27">
        <f>FC_IND_NFM_AM_E!H51+FC_IND_NFM_PA_E!H51+FC_IND_NFM_SA_E!H51+FC_IND_NFM_OM_E!H51</f>
        <v>44.48169</v>
      </c>
      <c r="I51" s="27">
        <f>FC_IND_NFM_AM_E!I51+FC_IND_NFM_PA_E!I51+FC_IND_NFM_SA_E!I51+FC_IND_NFM_OM_E!I51</f>
        <v>47.511090000000003</v>
      </c>
      <c r="J51" s="27">
        <f>FC_IND_NFM_AM_E!J51+FC_IND_NFM_PA_E!J51+FC_IND_NFM_SA_E!J51+FC_IND_NFM_OM_E!J51</f>
        <v>63.21347999999999</v>
      </c>
      <c r="K51" s="27">
        <f>FC_IND_NFM_AM_E!K51+FC_IND_NFM_PA_E!K51+FC_IND_NFM_SA_E!K51+FC_IND_NFM_OM_E!K51</f>
        <v>63.970829999999999</v>
      </c>
      <c r="L51" s="27">
        <f>FC_IND_NFM_AM_E!L51+FC_IND_NFM_PA_E!L51+FC_IND_NFM_SA_E!L51+FC_IND_NFM_OM_E!L51</f>
        <v>79.824690000000004</v>
      </c>
      <c r="M51" s="27">
        <f>FC_IND_NFM_AM_E!M51+FC_IND_NFM_PA_E!M51+FC_IND_NFM_SA_E!M51+FC_IND_NFM_OM_E!M51</f>
        <v>52.661069999999995</v>
      </c>
      <c r="N51" s="27">
        <f>FC_IND_NFM_AM_E!N51+FC_IND_NFM_PA_E!N51+FC_IND_NFM_SA_E!N51+FC_IND_NFM_OM_E!N51</f>
        <v>52.762050000000002</v>
      </c>
      <c r="O51" s="27">
        <f>FC_IND_NFM_AM_E!O51+FC_IND_NFM_PA_E!O51+FC_IND_NFM_SA_E!O51+FC_IND_NFM_OM_E!O51</f>
        <v>57.710069999999995</v>
      </c>
      <c r="P51" s="27">
        <f>FC_IND_NFM_AM_E!P51+FC_IND_NFM_PA_E!P51+FC_IND_NFM_SA_E!P51+FC_IND_NFM_OM_E!P51</f>
        <v>60.789960000000008</v>
      </c>
      <c r="Q51" s="27">
        <f>FC_IND_NFM_AM_E!Q51+FC_IND_NFM_PA_E!Q51+FC_IND_NFM_SA_E!Q51+FC_IND_NFM_OM_E!Q51</f>
        <v>65.990429999999989</v>
      </c>
      <c r="R51" s="27">
        <f>FC_IND_NFM_AM_E!R51+FC_IND_NFM_PA_E!R51+FC_IND_NFM_SA_E!R51+FC_IND_NFM_OM_E!R51</f>
        <v>77.249700000000018</v>
      </c>
      <c r="S51" s="27">
        <f>FC_IND_NFM_AM_E!S51+FC_IND_NFM_PA_E!S51+FC_IND_NFM_SA_E!S51+FC_IND_NFM_OM_E!S51</f>
        <v>81.137430000000023</v>
      </c>
      <c r="T51" s="27">
        <f>FC_IND_NFM_AM_E!T51+FC_IND_NFM_PA_E!T51+FC_IND_NFM_SA_E!T51+FC_IND_NFM_OM_E!T51</f>
        <v>103.43421792000002</v>
      </c>
      <c r="U51" s="27">
        <f>FC_IND_NFM_AM_E!U51+FC_IND_NFM_PA_E!U51+FC_IND_NFM_SA_E!U51+FC_IND_NFM_OM_E!U51</f>
        <v>100.28505564000001</v>
      </c>
      <c r="V51" s="27">
        <f>FC_IND_NFM_AM_E!V51+FC_IND_NFM_PA_E!V51+FC_IND_NFM_SA_E!V51+FC_IND_NFM_OM_E!V51</f>
        <v>89.288535599999989</v>
      </c>
      <c r="W51" s="27">
        <f>FC_IND_NFM_AM_E!W51+FC_IND_NFM_PA_E!W51+FC_IND_NFM_SA_E!W51+FC_IND_NFM_OM_E!W51</f>
        <v>105.87308688</v>
      </c>
      <c r="X51" s="27">
        <f>FC_IND_NFM_AM_E!X51+FC_IND_NFM_PA_E!X51+FC_IND_NFM_SA_E!X51+FC_IND_NFM_OM_E!X51</f>
        <v>127.69365312000002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0.71505720000000028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0.71505720000000028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33.624069187253383</v>
      </c>
      <c r="D2" s="21">
        <f t="shared" ref="D2:X2" si="0">SUM(D3,D17,D22,D25,D26,D51,D52)</f>
        <v>26.186991159111344</v>
      </c>
      <c r="E2" s="21">
        <f t="shared" si="0"/>
        <v>18.882804978218672</v>
      </c>
      <c r="F2" s="21">
        <f t="shared" si="0"/>
        <v>27.118682119175979</v>
      </c>
      <c r="G2" s="21">
        <f t="shared" si="0"/>
        <v>37.285332368858086</v>
      </c>
      <c r="H2" s="21">
        <f t="shared" si="0"/>
        <v>49.34714214164844</v>
      </c>
      <c r="I2" s="21">
        <f t="shared" si="0"/>
        <v>41.715784757965565</v>
      </c>
      <c r="J2" s="21">
        <f t="shared" si="0"/>
        <v>36.59231344607538</v>
      </c>
      <c r="K2" s="21">
        <f t="shared" si="0"/>
        <v>55.356095452551813</v>
      </c>
      <c r="L2" s="21">
        <f t="shared" si="0"/>
        <v>25.846476975405665</v>
      </c>
      <c r="M2" s="21">
        <f t="shared" si="0"/>
        <v>21.302200810571435</v>
      </c>
      <c r="N2" s="21">
        <f t="shared" si="0"/>
        <v>68.676762013304028</v>
      </c>
      <c r="O2" s="21">
        <f t="shared" si="0"/>
        <v>37.794879752210711</v>
      </c>
      <c r="P2" s="21">
        <f t="shared" si="0"/>
        <v>42.301659454061074</v>
      </c>
      <c r="Q2" s="21">
        <f t="shared" si="0"/>
        <v>47.731996128573137</v>
      </c>
      <c r="R2" s="21">
        <f t="shared" si="0"/>
        <v>51.922130560835988</v>
      </c>
      <c r="S2" s="21">
        <f t="shared" si="0"/>
        <v>50.225639617918802</v>
      </c>
      <c r="T2" s="21">
        <f t="shared" si="0"/>
        <v>53.402680525590867</v>
      </c>
      <c r="U2" s="21">
        <f t="shared" si="0"/>
        <v>50.966172817119642</v>
      </c>
      <c r="V2" s="21">
        <f t="shared" si="0"/>
        <v>32.834322033447172</v>
      </c>
      <c r="W2" s="21">
        <f t="shared" si="0"/>
        <v>51.457253104936932</v>
      </c>
      <c r="X2" s="21">
        <f t="shared" si="0"/>
        <v>71.404034164080286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1.7940632655275934</v>
      </c>
      <c r="L3" s="24">
        <f t="shared" si="1"/>
        <v>0.28901598371529852</v>
      </c>
      <c r="M3" s="24">
        <f t="shared" si="1"/>
        <v>0.37210398401560191</v>
      </c>
      <c r="N3" s="24">
        <f t="shared" si="1"/>
        <v>2.6008414382205798</v>
      </c>
      <c r="O3" s="24">
        <f t="shared" si="1"/>
        <v>0.77011082751131521</v>
      </c>
      <c r="P3" s="24">
        <f t="shared" si="1"/>
        <v>0.92382861562131191</v>
      </c>
      <c r="Q3" s="24">
        <f t="shared" si="1"/>
        <v>1.01589094956461</v>
      </c>
      <c r="R3" s="24">
        <f t="shared" si="1"/>
        <v>0.94773751685417285</v>
      </c>
      <c r="S3" s="24">
        <f t="shared" si="1"/>
        <v>1.0203436002902015</v>
      </c>
      <c r="T3" s="24">
        <f t="shared" si="1"/>
        <v>0.94671746847920413</v>
      </c>
      <c r="U3" s="24">
        <f t="shared" si="1"/>
        <v>0.91737021991144252</v>
      </c>
      <c r="V3" s="24">
        <f t="shared" si="1"/>
        <v>0.678490002000255</v>
      </c>
      <c r="W3" s="24">
        <f t="shared" si="1"/>
        <v>0.86952636263247296</v>
      </c>
      <c r="X3" s="24">
        <f t="shared" si="1"/>
        <v>0.9167748062324752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0.12015968122849864</v>
      </c>
      <c r="M4" s="19">
        <f t="shared" si="2"/>
        <v>0.37210398401560191</v>
      </c>
      <c r="N4" s="19">
        <f t="shared" si="2"/>
        <v>2.6008414382205798</v>
      </c>
      <c r="O4" s="19">
        <f t="shared" si="2"/>
        <v>0.77011082751131521</v>
      </c>
      <c r="P4" s="19">
        <f t="shared" si="2"/>
        <v>0.92382861562131191</v>
      </c>
      <c r="Q4" s="19">
        <f t="shared" si="2"/>
        <v>1.01589094956461</v>
      </c>
      <c r="R4" s="19">
        <f t="shared" si="2"/>
        <v>0.94773751685417285</v>
      </c>
      <c r="S4" s="19">
        <f t="shared" si="2"/>
        <v>1.0203436002902015</v>
      </c>
      <c r="T4" s="19">
        <f t="shared" si="2"/>
        <v>0.94671746847920413</v>
      </c>
      <c r="U4" s="19">
        <f t="shared" si="2"/>
        <v>0.91737021991144252</v>
      </c>
      <c r="V4" s="19">
        <f t="shared" si="2"/>
        <v>0.678490002000255</v>
      </c>
      <c r="W4" s="19">
        <f t="shared" si="2"/>
        <v>0.86952636263247296</v>
      </c>
      <c r="X4" s="19">
        <f t="shared" si="2"/>
        <v>0.9167748062324752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0.12015968122849864</v>
      </c>
      <c r="M7" s="8">
        <v>0.37210398401560191</v>
      </c>
      <c r="N7" s="8">
        <v>2.6008414382205798</v>
      </c>
      <c r="O7" s="8">
        <v>0.77011082751131521</v>
      </c>
      <c r="P7" s="8">
        <v>0.92382861562131191</v>
      </c>
      <c r="Q7" s="8">
        <v>1.01589094956461</v>
      </c>
      <c r="R7" s="8">
        <v>0.94773751685417285</v>
      </c>
      <c r="S7" s="8">
        <v>1.0203436002902015</v>
      </c>
      <c r="T7" s="8">
        <v>0.94671746847920413</v>
      </c>
      <c r="U7" s="8">
        <v>0.91737021991144252</v>
      </c>
      <c r="V7" s="8">
        <v>0.678490002000255</v>
      </c>
      <c r="W7" s="8">
        <v>0.86952636263247296</v>
      </c>
      <c r="X7" s="8">
        <v>0.9167748062324752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1.7940632655275934</v>
      </c>
      <c r="L11" s="19">
        <f t="shared" si="4"/>
        <v>0.16885630248679989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1.7940632655275934</v>
      </c>
      <c r="L13" s="8">
        <v>0.16885630248679989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11.791952558581862</v>
      </c>
      <c r="D26" s="27">
        <f t="shared" si="7"/>
        <v>8.4092095043455934</v>
      </c>
      <c r="E26" s="27">
        <f t="shared" si="7"/>
        <v>5.4305957080873224</v>
      </c>
      <c r="F26" s="27">
        <f t="shared" si="7"/>
        <v>7.5591015232979561</v>
      </c>
      <c r="G26" s="27">
        <f t="shared" si="7"/>
        <v>10.077946146983635</v>
      </c>
      <c r="H26" s="27">
        <f t="shared" si="7"/>
        <v>10.897780462712191</v>
      </c>
      <c r="I26" s="27">
        <f t="shared" si="7"/>
        <v>11.810814947736834</v>
      </c>
      <c r="J26" s="27">
        <f t="shared" si="7"/>
        <v>9.3052169945245318</v>
      </c>
      <c r="K26" s="27">
        <f t="shared" si="7"/>
        <v>16.059911952991087</v>
      </c>
      <c r="L26" s="27">
        <f t="shared" si="7"/>
        <v>6.4570604639553801</v>
      </c>
      <c r="M26" s="27">
        <f t="shared" si="7"/>
        <v>7.0409223721264738</v>
      </c>
      <c r="N26" s="27">
        <f t="shared" si="7"/>
        <v>23.859151299775544</v>
      </c>
      <c r="O26" s="27">
        <f t="shared" si="7"/>
        <v>12.561538090446842</v>
      </c>
      <c r="P26" s="27">
        <f t="shared" si="7"/>
        <v>12.562212306230791</v>
      </c>
      <c r="Q26" s="27">
        <f t="shared" si="7"/>
        <v>12.315560506802614</v>
      </c>
      <c r="R26" s="27">
        <f t="shared" si="7"/>
        <v>11.833036624659417</v>
      </c>
      <c r="S26" s="27">
        <f t="shared" si="7"/>
        <v>8.655068710059945</v>
      </c>
      <c r="T26" s="27">
        <f t="shared" si="7"/>
        <v>8.0688681852006159</v>
      </c>
      <c r="U26" s="27">
        <f t="shared" si="7"/>
        <v>7.8229084088533742</v>
      </c>
      <c r="V26" s="27">
        <f t="shared" si="7"/>
        <v>1.2562610445140767</v>
      </c>
      <c r="W26" s="27">
        <f t="shared" si="7"/>
        <v>1.6736253783505579</v>
      </c>
      <c r="X26" s="27">
        <f t="shared" si="7"/>
        <v>2.0456044651364595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11.791952558581862</v>
      </c>
      <c r="D33" s="19">
        <f t="shared" si="9"/>
        <v>8.4092095043455934</v>
      </c>
      <c r="E33" s="19">
        <f t="shared" si="9"/>
        <v>5.4305957080873224</v>
      </c>
      <c r="F33" s="19">
        <f t="shared" si="9"/>
        <v>7.5591015232979561</v>
      </c>
      <c r="G33" s="19">
        <f t="shared" si="9"/>
        <v>10.077946146983635</v>
      </c>
      <c r="H33" s="19">
        <f t="shared" si="9"/>
        <v>10.897780462712191</v>
      </c>
      <c r="I33" s="19">
        <f t="shared" si="9"/>
        <v>11.810814947736834</v>
      </c>
      <c r="J33" s="19">
        <f t="shared" si="9"/>
        <v>9.3052169945245318</v>
      </c>
      <c r="K33" s="19">
        <f t="shared" si="9"/>
        <v>16.059911952991087</v>
      </c>
      <c r="L33" s="19">
        <f t="shared" si="9"/>
        <v>6.4570604639553801</v>
      </c>
      <c r="M33" s="19">
        <f t="shared" si="9"/>
        <v>7.0409223721264738</v>
      </c>
      <c r="N33" s="19">
        <f t="shared" si="9"/>
        <v>23.859151299775544</v>
      </c>
      <c r="O33" s="19">
        <f t="shared" si="9"/>
        <v>12.561538090446842</v>
      </c>
      <c r="P33" s="19">
        <f t="shared" si="9"/>
        <v>12.562212306230791</v>
      </c>
      <c r="Q33" s="19">
        <f t="shared" si="9"/>
        <v>12.315560506802614</v>
      </c>
      <c r="R33" s="19">
        <f t="shared" si="9"/>
        <v>11.833036624659417</v>
      </c>
      <c r="S33" s="19">
        <f t="shared" si="9"/>
        <v>8.655068710059945</v>
      </c>
      <c r="T33" s="19">
        <f t="shared" si="9"/>
        <v>8.0688681852006159</v>
      </c>
      <c r="U33" s="19">
        <f t="shared" si="9"/>
        <v>7.8229084088533742</v>
      </c>
      <c r="V33" s="19">
        <f t="shared" si="9"/>
        <v>1.2562610445140767</v>
      </c>
      <c r="W33" s="19">
        <f t="shared" si="9"/>
        <v>1.6736253783505579</v>
      </c>
      <c r="X33" s="19">
        <f t="shared" si="9"/>
        <v>2.0456044651364595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2.2656793504069679</v>
      </c>
      <c r="D36" s="8">
        <v>1.6181903105588691</v>
      </c>
      <c r="E36" s="8">
        <v>0</v>
      </c>
      <c r="F36" s="8">
        <v>1.4557534301065773</v>
      </c>
      <c r="G36" s="8">
        <v>0</v>
      </c>
      <c r="H36" s="8">
        <v>0</v>
      </c>
      <c r="I36" s="8">
        <v>0</v>
      </c>
      <c r="J36" s="8">
        <v>1.2317033357033638</v>
      </c>
      <c r="K36" s="8">
        <v>6.7755697865864732</v>
      </c>
      <c r="L36" s="8">
        <v>4.1247759100783759</v>
      </c>
      <c r="M36" s="8">
        <v>4.5495112358683842</v>
      </c>
      <c r="N36" s="8">
        <v>16.226275395544054</v>
      </c>
      <c r="O36" s="8">
        <v>8.5534612753549943</v>
      </c>
      <c r="P36" s="8">
        <v>9.5705257037185643</v>
      </c>
      <c r="Q36" s="8">
        <v>9.0284793165322199</v>
      </c>
      <c r="R36" s="8">
        <v>10.236131377645997</v>
      </c>
      <c r="S36" s="8">
        <v>8.655068710059945</v>
      </c>
      <c r="T36" s="8">
        <v>7.545943323284229</v>
      </c>
      <c r="U36" s="8">
        <v>7.0759696608916967</v>
      </c>
      <c r="V36" s="8">
        <v>0.90776775960807909</v>
      </c>
      <c r="W36" s="8">
        <v>1.2331796830043082</v>
      </c>
      <c r="X36" s="8">
        <v>1.598964314849884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2.9260430103924453E-3</v>
      </c>
      <c r="X37" s="8">
        <v>1.6898671243172961E-3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2.4255634499576195</v>
      </c>
      <c r="D43" s="8">
        <v>1.7366415307321723</v>
      </c>
      <c r="E43" s="8">
        <v>1.3916464387847758</v>
      </c>
      <c r="F43" s="8">
        <v>1.5624192450383876</v>
      </c>
      <c r="G43" s="8">
        <v>4.0978505128132081</v>
      </c>
      <c r="H43" s="8">
        <v>5.508413503944416</v>
      </c>
      <c r="I43" s="8">
        <v>3.9738575383605976</v>
      </c>
      <c r="J43" s="8">
        <v>4.0402400982937277</v>
      </c>
      <c r="K43" s="8">
        <v>3.7011591127465011</v>
      </c>
      <c r="L43" s="8">
        <v>0</v>
      </c>
      <c r="M43" s="8">
        <v>0.83253466760030637</v>
      </c>
      <c r="N43" s="8">
        <v>2.5256833838994011</v>
      </c>
      <c r="O43" s="8">
        <v>1.3380667702320554</v>
      </c>
      <c r="P43" s="8">
        <v>0</v>
      </c>
      <c r="Q43" s="8">
        <v>0</v>
      </c>
      <c r="R43" s="8">
        <v>0</v>
      </c>
      <c r="S43" s="8">
        <v>0</v>
      </c>
      <c r="T43" s="8">
        <v>0.52292486191638743</v>
      </c>
      <c r="U43" s="8">
        <v>0.7469387479616777</v>
      </c>
      <c r="V43" s="8">
        <v>0.34849328490599757</v>
      </c>
      <c r="W43" s="8">
        <v>0.43751965233585727</v>
      </c>
      <c r="X43" s="8">
        <v>0.44495028316225821</v>
      </c>
    </row>
    <row r="44" spans="1:24" ht="11.25" customHeight="1" x14ac:dyDescent="0.2">
      <c r="A44" s="28" t="s">
        <v>74</v>
      </c>
      <c r="B44" s="7" t="s">
        <v>75</v>
      </c>
      <c r="C44" s="8">
        <v>7.100709758217274</v>
      </c>
      <c r="D44" s="8">
        <v>5.0543776630545523</v>
      </c>
      <c r="E44" s="8">
        <v>4.0389492693025471</v>
      </c>
      <c r="F44" s="8">
        <v>4.5409288481529915</v>
      </c>
      <c r="G44" s="8">
        <v>5.9800956341704259</v>
      </c>
      <c r="H44" s="8">
        <v>5.3893669587677762</v>
      </c>
      <c r="I44" s="8">
        <v>7.8369574093762351</v>
      </c>
      <c r="J44" s="8">
        <v>4.0332735605274408</v>
      </c>
      <c r="K44" s="8">
        <v>5.5831830536581126</v>
      </c>
      <c r="L44" s="8">
        <v>1.5054673635085354</v>
      </c>
      <c r="M44" s="8">
        <v>1.6588764686577833</v>
      </c>
      <c r="N44" s="8">
        <v>5.1071925203320871</v>
      </c>
      <c r="O44" s="8">
        <v>2.6700100448597923</v>
      </c>
      <c r="P44" s="8">
        <v>2.9916866025122273</v>
      </c>
      <c r="Q44" s="8">
        <v>3.2870811902703934</v>
      </c>
      <c r="R44" s="8">
        <v>1.5969052470134215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0.82681719036846879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21.832116628671525</v>
      </c>
      <c r="D51" s="27">
        <v>17.77778165476575</v>
      </c>
      <c r="E51" s="27">
        <v>13.45220927013135</v>
      </c>
      <c r="F51" s="27">
        <v>19.559580595878021</v>
      </c>
      <c r="G51" s="27">
        <v>27.207386221874451</v>
      </c>
      <c r="H51" s="27">
        <v>38.449361678936249</v>
      </c>
      <c r="I51" s="27">
        <v>29.904969810228728</v>
      </c>
      <c r="J51" s="27">
        <v>26.96918437511891</v>
      </c>
      <c r="K51" s="27">
        <v>37.502120234033129</v>
      </c>
      <c r="L51" s="27">
        <v>19.100400527734987</v>
      </c>
      <c r="M51" s="27">
        <v>13.88917445442936</v>
      </c>
      <c r="N51" s="27">
        <v>42.216769275307897</v>
      </c>
      <c r="O51" s="27">
        <v>24.463230834252553</v>
      </c>
      <c r="P51" s="27">
        <v>28.815618532208973</v>
      </c>
      <c r="Q51" s="27">
        <v>34.400544672205911</v>
      </c>
      <c r="R51" s="27">
        <v>39.141356419322399</v>
      </c>
      <c r="S51" s="27">
        <v>40.550227307568655</v>
      </c>
      <c r="T51" s="27">
        <v>44.387094871911046</v>
      </c>
      <c r="U51" s="27">
        <v>42.225894188354822</v>
      </c>
      <c r="V51" s="27">
        <v>30.899570986932844</v>
      </c>
      <c r="W51" s="27">
        <v>48.914101363953904</v>
      </c>
      <c r="X51" s="27">
        <v>68.441654892711355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0.31791207643193636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0.31791207643193636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4.7625648526410735</v>
      </c>
      <c r="J2" s="21">
        <f t="shared" si="0"/>
        <v>4.6970362698846282</v>
      </c>
      <c r="K2" s="21">
        <f t="shared" si="0"/>
        <v>6.7423335944929494</v>
      </c>
      <c r="L2" s="21">
        <f t="shared" si="0"/>
        <v>3.6829026579565634</v>
      </c>
      <c r="M2" s="21">
        <f t="shared" si="0"/>
        <v>5.2188196188065064</v>
      </c>
      <c r="N2" s="21">
        <f t="shared" si="0"/>
        <v>6.5778260078246289</v>
      </c>
      <c r="O2" s="21">
        <f t="shared" si="0"/>
        <v>4.835946607274245</v>
      </c>
      <c r="P2" s="21">
        <f t="shared" si="0"/>
        <v>4.9902253216403452</v>
      </c>
      <c r="Q2" s="21">
        <f t="shared" si="0"/>
        <v>2.1671540633129824</v>
      </c>
      <c r="R2" s="21">
        <f t="shared" si="0"/>
        <v>2.3877243380008943</v>
      </c>
      <c r="S2" s="21">
        <f t="shared" si="0"/>
        <v>3.0670873920733639</v>
      </c>
      <c r="T2" s="21">
        <f t="shared" si="0"/>
        <v>6.0410840207711312</v>
      </c>
      <c r="U2" s="21">
        <f t="shared" si="0"/>
        <v>4.9892379331261782</v>
      </c>
      <c r="V2" s="21">
        <f t="shared" si="0"/>
        <v>1.5428072662011947</v>
      </c>
      <c r="W2" s="21">
        <f t="shared" si="0"/>
        <v>3.3664338323684699</v>
      </c>
      <c r="X2" s="21">
        <f t="shared" si="0"/>
        <v>3.5670498427525885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0.33302013298834982</v>
      </c>
      <c r="L3" s="24">
        <f t="shared" si="2"/>
        <v>6.4638036728056986E-2</v>
      </c>
      <c r="M3" s="24">
        <f t="shared" si="2"/>
        <v>0.14256102056729414</v>
      </c>
      <c r="N3" s="24">
        <f t="shared" si="2"/>
        <v>0.37963662391450026</v>
      </c>
      <c r="O3" s="24">
        <f t="shared" si="2"/>
        <v>0.151560293400616</v>
      </c>
      <c r="P3" s="24">
        <f t="shared" si="2"/>
        <v>0.16771492663788576</v>
      </c>
      <c r="Q3" s="24">
        <f t="shared" si="2"/>
        <v>7.0852502926885746E-2</v>
      </c>
      <c r="R3" s="24">
        <f t="shared" si="2"/>
        <v>6.7145326580822853E-2</v>
      </c>
      <c r="S3" s="24">
        <f t="shared" si="2"/>
        <v>9.5841467245766421E-2</v>
      </c>
      <c r="T3" s="24">
        <f t="shared" si="2"/>
        <v>0.16615521910149558</v>
      </c>
      <c r="U3" s="24">
        <f t="shared" si="2"/>
        <v>0.13881836867157296</v>
      </c>
      <c r="V3" s="24">
        <f t="shared" si="2"/>
        <v>4.9006760501578248E-2</v>
      </c>
      <c r="W3" s="24">
        <f t="shared" si="2"/>
        <v>8.8809966980178734E-2</v>
      </c>
      <c r="X3" s="24">
        <f t="shared" ref="X3" si="3">SUM(X4,X8,X11)</f>
        <v>7.2102111773443098E-2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2.6873551381608896E-2</v>
      </c>
      <c r="M4" s="19">
        <f t="shared" si="5"/>
        <v>0.14256102056729414</v>
      </c>
      <c r="N4" s="19">
        <f t="shared" si="5"/>
        <v>0.37963662391450026</v>
      </c>
      <c r="O4" s="19">
        <f t="shared" si="5"/>
        <v>0.151560293400616</v>
      </c>
      <c r="P4" s="19">
        <f t="shared" si="5"/>
        <v>0.16771492663788576</v>
      </c>
      <c r="Q4" s="19">
        <f t="shared" si="5"/>
        <v>7.0852502926885746E-2</v>
      </c>
      <c r="R4" s="19">
        <f t="shared" si="5"/>
        <v>6.7145326580822853E-2</v>
      </c>
      <c r="S4" s="19">
        <f t="shared" si="5"/>
        <v>9.5841467245766421E-2</v>
      </c>
      <c r="T4" s="19">
        <f t="shared" si="5"/>
        <v>0.16615521910149558</v>
      </c>
      <c r="U4" s="19">
        <f t="shared" si="5"/>
        <v>0.13881836867157296</v>
      </c>
      <c r="V4" s="19">
        <f t="shared" si="5"/>
        <v>4.9006760501578248E-2</v>
      </c>
      <c r="W4" s="19">
        <f t="shared" si="5"/>
        <v>8.8809966980178734E-2</v>
      </c>
      <c r="X4" s="19">
        <f t="shared" ref="X4" si="6">SUM(X5:X7)</f>
        <v>7.2102111773443098E-2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2.6873551381608896E-2</v>
      </c>
      <c r="M7" s="8">
        <v>0.14256102056729414</v>
      </c>
      <c r="N7" s="8">
        <v>0.37963662391450026</v>
      </c>
      <c r="O7" s="8">
        <v>0.151560293400616</v>
      </c>
      <c r="P7" s="8">
        <v>0.16771492663788576</v>
      </c>
      <c r="Q7" s="8">
        <v>7.0852502926885746E-2</v>
      </c>
      <c r="R7" s="8">
        <v>6.7145326580822853E-2</v>
      </c>
      <c r="S7" s="8">
        <v>9.5841467245766421E-2</v>
      </c>
      <c r="T7" s="8">
        <v>0.16615521910149558</v>
      </c>
      <c r="U7" s="8">
        <v>0.13881836867157296</v>
      </c>
      <c r="V7" s="8">
        <v>4.9006760501578248E-2</v>
      </c>
      <c r="W7" s="8">
        <v>8.8809966980178734E-2</v>
      </c>
      <c r="X7" s="8">
        <v>7.2102111773443098E-2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0.33302013298834982</v>
      </c>
      <c r="L11" s="19">
        <f t="shared" si="8"/>
        <v>3.7764485346448093E-2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0.33302013298834982</v>
      </c>
      <c r="L13" s="8">
        <v>3.7764485346448093E-2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1.3234497532096685</v>
      </c>
      <c r="J26" s="27">
        <f t="shared" si="11"/>
        <v>1.1770901680282315</v>
      </c>
      <c r="K26" s="27">
        <f t="shared" si="11"/>
        <v>1.9028835646960411</v>
      </c>
      <c r="L26" s="27">
        <f t="shared" si="11"/>
        <v>0.96358756160153392</v>
      </c>
      <c r="M26" s="27">
        <f t="shared" si="11"/>
        <v>1.7052568999792337</v>
      </c>
      <c r="N26" s="27">
        <f t="shared" si="11"/>
        <v>2.2328406625979333</v>
      </c>
      <c r="O26" s="27">
        <f t="shared" si="11"/>
        <v>1.5880390477567166</v>
      </c>
      <c r="P26" s="27">
        <f t="shared" si="11"/>
        <v>1.4621513386651073</v>
      </c>
      <c r="Q26" s="27">
        <f t="shared" si="11"/>
        <v>0.55089645389983</v>
      </c>
      <c r="R26" s="27">
        <f t="shared" si="11"/>
        <v>0.54068217474766911</v>
      </c>
      <c r="S26" s="27">
        <f t="shared" si="11"/>
        <v>0.5284319249930538</v>
      </c>
      <c r="T26" s="27">
        <f t="shared" si="11"/>
        <v>0.91332222312511624</v>
      </c>
      <c r="U26" s="27">
        <f t="shared" si="11"/>
        <v>0.76585792370036132</v>
      </c>
      <c r="V26" s="27">
        <f t="shared" si="11"/>
        <v>5.8858451339259953E-2</v>
      </c>
      <c r="W26" s="27">
        <f t="shared" si="11"/>
        <v>0.10953998184999196</v>
      </c>
      <c r="X26" s="27">
        <f t="shared" si="11"/>
        <v>0.10249623969029351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1.3234497532096685</v>
      </c>
      <c r="J33" s="19">
        <f t="shared" si="13"/>
        <v>1.1770901680282315</v>
      </c>
      <c r="K33" s="19">
        <f t="shared" si="13"/>
        <v>1.9028835646960411</v>
      </c>
      <c r="L33" s="19">
        <f t="shared" si="13"/>
        <v>0.96358756160153392</v>
      </c>
      <c r="M33" s="19">
        <f t="shared" si="13"/>
        <v>1.7052568999792337</v>
      </c>
      <c r="N33" s="19">
        <f t="shared" si="13"/>
        <v>2.2328406625979333</v>
      </c>
      <c r="O33" s="19">
        <f t="shared" si="13"/>
        <v>1.5880390477567166</v>
      </c>
      <c r="P33" s="19">
        <f t="shared" si="13"/>
        <v>1.4621513386651073</v>
      </c>
      <c r="Q33" s="19">
        <f t="shared" si="13"/>
        <v>0.55089645389983</v>
      </c>
      <c r="R33" s="19">
        <f t="shared" si="13"/>
        <v>0.54068217474766911</v>
      </c>
      <c r="S33" s="19">
        <f t="shared" si="13"/>
        <v>0.5284319249930538</v>
      </c>
      <c r="T33" s="19">
        <f t="shared" si="13"/>
        <v>0.91332222312511624</v>
      </c>
      <c r="U33" s="19">
        <f t="shared" si="13"/>
        <v>0.76585792370036132</v>
      </c>
      <c r="V33" s="19">
        <f t="shared" si="13"/>
        <v>5.8858451339259953E-2</v>
      </c>
      <c r="W33" s="19">
        <f t="shared" si="13"/>
        <v>0.10953998184999196</v>
      </c>
      <c r="X33" s="19">
        <f t="shared" si="13"/>
        <v>0.10249623969029351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0.15981868824802428</v>
      </c>
      <c r="K36" s="8">
        <v>0.8253843863555117</v>
      </c>
      <c r="L36" s="8">
        <v>0.58181950710164942</v>
      </c>
      <c r="M36" s="8">
        <v>1.1203050950393361</v>
      </c>
      <c r="N36" s="8">
        <v>1.5471314425058682</v>
      </c>
      <c r="O36" s="8">
        <v>1.0978093074351964</v>
      </c>
      <c r="P36" s="8">
        <v>1.1319301258350518</v>
      </c>
      <c r="Q36" s="8">
        <v>0.41125905184906864</v>
      </c>
      <c r="R36" s="8">
        <v>0.47195237463929368</v>
      </c>
      <c r="S36" s="8">
        <v>0.5284319249930538</v>
      </c>
      <c r="T36" s="8">
        <v>0.85486948044267708</v>
      </c>
      <c r="U36" s="8">
        <v>0.69360563830628053</v>
      </c>
      <c r="V36" s="8">
        <v>4.2674806900142158E-2</v>
      </c>
      <c r="W36" s="8">
        <v>8.0903717156102034E-2</v>
      </c>
      <c r="X36" s="8">
        <v>8.0308459164377913E-2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2.9885440430904212E-4</v>
      </c>
      <c r="X37" s="8">
        <v>1.3290394484171246E-4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0.45699940678390932</v>
      </c>
      <c r="J43" s="8">
        <v>0.51826246006253862</v>
      </c>
      <c r="K43" s="8">
        <v>0.44474856286632269</v>
      </c>
      <c r="L43" s="8">
        <v>0</v>
      </c>
      <c r="M43" s="8">
        <v>0.20206210149847567</v>
      </c>
      <c r="N43" s="8">
        <v>0.23723310780777179</v>
      </c>
      <c r="O43" s="8">
        <v>0.16936108782854892</v>
      </c>
      <c r="P43" s="8">
        <v>0</v>
      </c>
      <c r="Q43" s="8">
        <v>0</v>
      </c>
      <c r="R43" s="8">
        <v>0</v>
      </c>
      <c r="S43" s="8">
        <v>0</v>
      </c>
      <c r="T43" s="8">
        <v>5.8452742682439204E-2</v>
      </c>
      <c r="U43" s="8">
        <v>7.2252285394080781E-2</v>
      </c>
      <c r="V43" s="8">
        <v>1.6183644439117795E-2</v>
      </c>
      <c r="W43" s="8">
        <v>2.833741028958088E-2</v>
      </c>
      <c r="X43" s="8">
        <v>2.2054876581073881E-2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0.86645034642575924</v>
      </c>
      <c r="J44" s="8">
        <v>0.49900901971766853</v>
      </c>
      <c r="K44" s="8">
        <v>0.63275061547420686</v>
      </c>
      <c r="L44" s="8">
        <v>0.19685149995018175</v>
      </c>
      <c r="M44" s="8">
        <v>0.38288970344142198</v>
      </c>
      <c r="N44" s="8">
        <v>0.44847611228429329</v>
      </c>
      <c r="O44" s="8">
        <v>0.3208686524929712</v>
      </c>
      <c r="P44" s="8">
        <v>0.33022121283005551</v>
      </c>
      <c r="Q44" s="8">
        <v>0.13963740205076139</v>
      </c>
      <c r="R44" s="8">
        <v>6.8729800108375427E-2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0.18491655454970266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3.439115099431405</v>
      </c>
      <c r="J51" s="27">
        <v>3.4594765410184691</v>
      </c>
      <c r="K51" s="27">
        <v>4.5064298968085588</v>
      </c>
      <c r="L51" s="27">
        <v>2.6546770596269722</v>
      </c>
      <c r="M51" s="27">
        <v>3.3710016982599789</v>
      </c>
      <c r="N51" s="27">
        <v>3.9653487213121954</v>
      </c>
      <c r="O51" s="27">
        <v>3.0963472661169122</v>
      </c>
      <c r="P51" s="27">
        <v>3.3603590563373524</v>
      </c>
      <c r="Q51" s="27">
        <v>1.5454051064862666</v>
      </c>
      <c r="R51" s="27">
        <v>1.7798968366724022</v>
      </c>
      <c r="S51" s="27">
        <v>2.4428139998345437</v>
      </c>
      <c r="T51" s="27">
        <v>4.9616065785445196</v>
      </c>
      <c r="U51" s="27">
        <v>4.0845616407542442</v>
      </c>
      <c r="V51" s="27">
        <v>1.4349420543603566</v>
      </c>
      <c r="W51" s="27">
        <v>3.1680838835382992</v>
      </c>
      <c r="X51" s="27">
        <v>3.3924514912888522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6.0469560837927254E-2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6.0469560837927254E-2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10.606060372746615</v>
      </c>
      <c r="D2" s="21">
        <f t="shared" ref="D2:X2" si="0">SUM(D3,D17,D22,D25,D26,D51,D52)</f>
        <v>21.981358400888649</v>
      </c>
      <c r="E2" s="21">
        <f t="shared" si="0"/>
        <v>24.483249341781338</v>
      </c>
      <c r="F2" s="21">
        <f t="shared" si="0"/>
        <v>28.320227440824027</v>
      </c>
      <c r="G2" s="21">
        <f t="shared" si="0"/>
        <v>20.778890151141916</v>
      </c>
      <c r="H2" s="21">
        <f t="shared" si="0"/>
        <v>7.7609736583515625</v>
      </c>
      <c r="I2" s="21">
        <f t="shared" si="0"/>
        <v>19.854020269393374</v>
      </c>
      <c r="J2" s="21">
        <f t="shared" si="0"/>
        <v>44.576529804039986</v>
      </c>
      <c r="K2" s="21">
        <f t="shared" si="0"/>
        <v>35.753439272955248</v>
      </c>
      <c r="L2" s="21">
        <f t="shared" si="0"/>
        <v>82.710755686637782</v>
      </c>
      <c r="M2" s="21">
        <f t="shared" si="0"/>
        <v>57.887958170622049</v>
      </c>
      <c r="N2" s="21">
        <f t="shared" si="0"/>
        <v>12.163213698871353</v>
      </c>
      <c r="O2" s="21">
        <f t="shared" si="0"/>
        <v>49.745614640515043</v>
      </c>
      <c r="P2" s="21">
        <f t="shared" si="0"/>
        <v>45.151374744298586</v>
      </c>
      <c r="Q2" s="21">
        <f t="shared" si="0"/>
        <v>44.652679008113878</v>
      </c>
      <c r="R2" s="21">
        <f t="shared" si="0"/>
        <v>51.187018301163135</v>
      </c>
      <c r="S2" s="21">
        <f t="shared" si="0"/>
        <v>50.435992510007857</v>
      </c>
      <c r="T2" s="21">
        <f t="shared" si="0"/>
        <v>69.168142013638032</v>
      </c>
      <c r="U2" s="21">
        <f t="shared" si="0"/>
        <v>69.089446969754192</v>
      </c>
      <c r="V2" s="21">
        <f t="shared" si="0"/>
        <v>64.237659540351629</v>
      </c>
      <c r="W2" s="21">
        <f t="shared" si="0"/>
        <v>60.217771942694597</v>
      </c>
      <c r="X2" s="21">
        <f t="shared" si="0"/>
        <v>61.55478967316715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4.2692934014840551</v>
      </c>
      <c r="L3" s="24">
        <f t="shared" si="2"/>
        <v>5.0837797395566451</v>
      </c>
      <c r="M3" s="24">
        <f t="shared" si="2"/>
        <v>4.2702029954171028</v>
      </c>
      <c r="N3" s="24">
        <f t="shared" si="2"/>
        <v>1.8139256178649188</v>
      </c>
      <c r="O3" s="24">
        <f t="shared" si="2"/>
        <v>3.8866955190880677</v>
      </c>
      <c r="P3" s="24">
        <f t="shared" si="2"/>
        <v>3.8608799777408005</v>
      </c>
      <c r="Q3" s="24">
        <f t="shared" si="2"/>
        <v>3.6821182275085045</v>
      </c>
      <c r="R3" s="24">
        <f t="shared" si="2"/>
        <v>3.7151549965650061</v>
      </c>
      <c r="S3" s="24">
        <f t="shared" si="2"/>
        <v>4.0405744524640337</v>
      </c>
      <c r="T3" s="24">
        <f t="shared" si="2"/>
        <v>5.1268676324193008</v>
      </c>
      <c r="U3" s="24">
        <f t="shared" si="2"/>
        <v>4.9948814914169848</v>
      </c>
      <c r="V3" s="24">
        <f t="shared" si="2"/>
        <v>4.9475950774981667</v>
      </c>
      <c r="W3" s="24">
        <f t="shared" si="2"/>
        <v>4.5692930303873487</v>
      </c>
      <c r="X3" s="24">
        <f t="shared" ref="X3" si="3">SUM(X4,X8,X11)</f>
        <v>4.0085005219940815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2.1136040473898925</v>
      </c>
      <c r="M4" s="19">
        <f t="shared" si="5"/>
        <v>4.2702029954171028</v>
      </c>
      <c r="N4" s="19">
        <f t="shared" si="5"/>
        <v>1.8139256178649188</v>
      </c>
      <c r="O4" s="19">
        <f t="shared" si="5"/>
        <v>3.8866955190880677</v>
      </c>
      <c r="P4" s="19">
        <f t="shared" si="5"/>
        <v>3.8608799777408005</v>
      </c>
      <c r="Q4" s="19">
        <f t="shared" si="5"/>
        <v>3.6821182275085045</v>
      </c>
      <c r="R4" s="19">
        <f t="shared" si="5"/>
        <v>3.7151549965650061</v>
      </c>
      <c r="S4" s="19">
        <f t="shared" si="5"/>
        <v>4.0405744524640337</v>
      </c>
      <c r="T4" s="19">
        <f t="shared" si="5"/>
        <v>5.1268676324193008</v>
      </c>
      <c r="U4" s="19">
        <f t="shared" si="5"/>
        <v>4.9948814914169848</v>
      </c>
      <c r="V4" s="19">
        <f t="shared" si="5"/>
        <v>4.9475950774981667</v>
      </c>
      <c r="W4" s="19">
        <f t="shared" si="5"/>
        <v>4.5692930303873487</v>
      </c>
      <c r="X4" s="19">
        <f t="shared" ref="X4" si="6">SUM(X5:X7)</f>
        <v>4.0085005219940815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2.1136040473898925</v>
      </c>
      <c r="M7" s="8">
        <v>4.2702029954171028</v>
      </c>
      <c r="N7" s="8">
        <v>1.8139256178649188</v>
      </c>
      <c r="O7" s="8">
        <v>3.8866955190880677</v>
      </c>
      <c r="P7" s="8">
        <v>3.8608799777408005</v>
      </c>
      <c r="Q7" s="8">
        <v>3.6821182275085045</v>
      </c>
      <c r="R7" s="8">
        <v>3.7151549965650061</v>
      </c>
      <c r="S7" s="8">
        <v>4.0405744524640337</v>
      </c>
      <c r="T7" s="8">
        <v>5.1268676324193008</v>
      </c>
      <c r="U7" s="8">
        <v>4.9948814914169848</v>
      </c>
      <c r="V7" s="8">
        <v>4.9475950774981667</v>
      </c>
      <c r="W7" s="8">
        <v>4.5692930303873487</v>
      </c>
      <c r="X7" s="8">
        <v>4.0085005219940815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4.2692934014840551</v>
      </c>
      <c r="L11" s="19">
        <f t="shared" si="8"/>
        <v>2.9701756921667521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4.2692934014840551</v>
      </c>
      <c r="L13" s="8">
        <v>2.9701756921667521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3.7598570014181409</v>
      </c>
      <c r="D26" s="27">
        <f t="shared" si="11"/>
        <v>7.1426000556544071</v>
      </c>
      <c r="E26" s="27">
        <f t="shared" si="11"/>
        <v>7.1365586119126787</v>
      </c>
      <c r="F26" s="27">
        <f t="shared" si="11"/>
        <v>7.9927080367020462</v>
      </c>
      <c r="G26" s="27">
        <f t="shared" si="11"/>
        <v>5.6756563730163689</v>
      </c>
      <c r="H26" s="27">
        <f t="shared" si="11"/>
        <v>1.7286453372878103</v>
      </c>
      <c r="I26" s="27">
        <f t="shared" si="11"/>
        <v>5.6870151790535033</v>
      </c>
      <c r="J26" s="27">
        <f t="shared" si="11"/>
        <v>11.455035157447234</v>
      </c>
      <c r="K26" s="27">
        <f t="shared" si="11"/>
        <v>9.5218660023128763</v>
      </c>
      <c r="L26" s="27">
        <f t="shared" si="11"/>
        <v>19.557363534443091</v>
      </c>
      <c r="M26" s="27">
        <f t="shared" si="11"/>
        <v>18.216861327894289</v>
      </c>
      <c r="N26" s="27">
        <f t="shared" si="11"/>
        <v>3.7693560776265245</v>
      </c>
      <c r="O26" s="27">
        <f t="shared" si="11"/>
        <v>15.708427221796441</v>
      </c>
      <c r="P26" s="27">
        <f t="shared" si="11"/>
        <v>12.676512355104101</v>
      </c>
      <c r="Q26" s="27">
        <f t="shared" si="11"/>
        <v>10.92608055929756</v>
      </c>
      <c r="R26" s="27">
        <f t="shared" si="11"/>
        <v>11.143416560592913</v>
      </c>
      <c r="S26" s="27">
        <f t="shared" si="11"/>
        <v>8.2510293649470015</v>
      </c>
      <c r="T26" s="27">
        <f t="shared" si="11"/>
        <v>9.9557579116742652</v>
      </c>
      <c r="U26" s="27">
        <f t="shared" si="11"/>
        <v>10.119965667446264</v>
      </c>
      <c r="V26" s="27">
        <f t="shared" si="11"/>
        <v>2.336041904146664</v>
      </c>
      <c r="W26" s="27">
        <f t="shared" si="11"/>
        <v>1.8575772797994521</v>
      </c>
      <c r="X26" s="27">
        <f t="shared" si="11"/>
        <v>1.6867424151732471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3.7598570014181409</v>
      </c>
      <c r="D33" s="19">
        <f t="shared" si="13"/>
        <v>7.1426000556544071</v>
      </c>
      <c r="E33" s="19">
        <f t="shared" si="13"/>
        <v>7.1365586119126787</v>
      </c>
      <c r="F33" s="19">
        <f t="shared" si="13"/>
        <v>7.9927080367020462</v>
      </c>
      <c r="G33" s="19">
        <f t="shared" si="13"/>
        <v>5.6756563730163689</v>
      </c>
      <c r="H33" s="19">
        <f t="shared" si="13"/>
        <v>1.7286453372878103</v>
      </c>
      <c r="I33" s="19">
        <f t="shared" si="13"/>
        <v>5.6870151790535033</v>
      </c>
      <c r="J33" s="19">
        <f t="shared" si="13"/>
        <v>11.455035157447234</v>
      </c>
      <c r="K33" s="19">
        <f t="shared" si="13"/>
        <v>9.5218660023128763</v>
      </c>
      <c r="L33" s="19">
        <f t="shared" si="13"/>
        <v>19.557363534443091</v>
      </c>
      <c r="M33" s="19">
        <f t="shared" si="13"/>
        <v>18.216861327894289</v>
      </c>
      <c r="N33" s="19">
        <f t="shared" si="13"/>
        <v>3.7693560776265245</v>
      </c>
      <c r="O33" s="19">
        <f t="shared" si="13"/>
        <v>15.708427221796441</v>
      </c>
      <c r="P33" s="19">
        <f t="shared" si="13"/>
        <v>12.676512355104101</v>
      </c>
      <c r="Q33" s="19">
        <f t="shared" si="13"/>
        <v>10.92608055929756</v>
      </c>
      <c r="R33" s="19">
        <f t="shared" si="13"/>
        <v>11.143416560592913</v>
      </c>
      <c r="S33" s="19">
        <f t="shared" si="13"/>
        <v>8.2510293649470015</v>
      </c>
      <c r="T33" s="19">
        <f t="shared" si="13"/>
        <v>9.9557579116742652</v>
      </c>
      <c r="U33" s="19">
        <f t="shared" si="13"/>
        <v>10.119965667446264</v>
      </c>
      <c r="V33" s="19">
        <f t="shared" si="13"/>
        <v>2.336041904146664</v>
      </c>
      <c r="W33" s="19">
        <f t="shared" si="13"/>
        <v>1.8575772797994521</v>
      </c>
      <c r="X33" s="19">
        <f t="shared" si="13"/>
        <v>1.6867424151732471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0.71897588959303282</v>
      </c>
      <c r="D36" s="8">
        <v>1.3664649294411317</v>
      </c>
      <c r="E36" s="8">
        <v>0</v>
      </c>
      <c r="F36" s="8">
        <v>1.5289018098934237</v>
      </c>
      <c r="G36" s="8">
        <v>0</v>
      </c>
      <c r="H36" s="8">
        <v>0</v>
      </c>
      <c r="I36" s="8">
        <v>0</v>
      </c>
      <c r="J36" s="8">
        <v>1.5143086960486123</v>
      </c>
      <c r="K36" s="8">
        <v>4.0221415470580171</v>
      </c>
      <c r="L36" s="8">
        <v>12.727934582819977</v>
      </c>
      <c r="M36" s="8">
        <v>11.764713669092279</v>
      </c>
      <c r="N36" s="8">
        <v>2.5669538819500799</v>
      </c>
      <c r="O36" s="8">
        <v>10.689090137209808</v>
      </c>
      <c r="P36" s="8">
        <v>9.6379048904463822</v>
      </c>
      <c r="Q36" s="8">
        <v>7.9947916316187131</v>
      </c>
      <c r="R36" s="8">
        <v>9.6322769677147093</v>
      </c>
      <c r="S36" s="8">
        <v>8.2510293649470015</v>
      </c>
      <c r="T36" s="8">
        <v>9.3185758362730926</v>
      </c>
      <c r="U36" s="8">
        <v>9.1652027008020234</v>
      </c>
      <c r="V36" s="8">
        <v>1.6936998334917797</v>
      </c>
      <c r="W36" s="8">
        <v>1.3736737198395916</v>
      </c>
      <c r="X36" s="8">
        <v>1.322419465985738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2.7626225852985108E-3</v>
      </c>
      <c r="X37" s="8">
        <v>1.1709889308409904E-3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0.76061799004238062</v>
      </c>
      <c r="D43" s="8">
        <v>1.4495399092678272</v>
      </c>
      <c r="E43" s="8">
        <v>1.7945350012152241</v>
      </c>
      <c r="F43" s="8">
        <v>1.6237621949616119</v>
      </c>
      <c r="G43" s="8">
        <v>2.2747791271867919</v>
      </c>
      <c r="H43" s="8">
        <v>0.86421613605558378</v>
      </c>
      <c r="I43" s="8">
        <v>1.882551974855494</v>
      </c>
      <c r="J43" s="8">
        <v>4.9114774416437337</v>
      </c>
      <c r="K43" s="8">
        <v>2.1675012443871777</v>
      </c>
      <c r="L43" s="8">
        <v>0</v>
      </c>
      <c r="M43" s="8">
        <v>2.1219743109012166</v>
      </c>
      <c r="N43" s="8">
        <v>0.39365458829282551</v>
      </c>
      <c r="O43" s="8">
        <v>1.6491432219393944</v>
      </c>
      <c r="P43" s="8">
        <v>0</v>
      </c>
      <c r="Q43" s="8">
        <v>0</v>
      </c>
      <c r="R43" s="8">
        <v>0</v>
      </c>
      <c r="S43" s="8">
        <v>0</v>
      </c>
      <c r="T43" s="8">
        <v>0.63718207540117289</v>
      </c>
      <c r="U43" s="8">
        <v>0.95476296664424154</v>
      </c>
      <c r="V43" s="8">
        <v>0.64234207065488425</v>
      </c>
      <c r="W43" s="8">
        <v>0.48114093737456176</v>
      </c>
      <c r="X43" s="8">
        <v>0.36315196025666818</v>
      </c>
    </row>
    <row r="44" spans="1:24" ht="11.25" customHeight="1" x14ac:dyDescent="0.2">
      <c r="A44" s="28" t="s">
        <v>74</v>
      </c>
      <c r="B44" s="7" t="s">
        <v>75</v>
      </c>
      <c r="C44" s="8">
        <v>2.2802631217827276</v>
      </c>
      <c r="D44" s="8">
        <v>4.3265952169454485</v>
      </c>
      <c r="E44" s="8">
        <v>5.3420236106974546</v>
      </c>
      <c r="F44" s="8">
        <v>4.8400440318470102</v>
      </c>
      <c r="G44" s="8">
        <v>3.4008772458295771</v>
      </c>
      <c r="H44" s="8">
        <v>0.86442920123222655</v>
      </c>
      <c r="I44" s="8">
        <v>3.8044632041980093</v>
      </c>
      <c r="J44" s="8">
        <v>5.0292490197548894</v>
      </c>
      <c r="K44" s="8">
        <v>3.3322232108676806</v>
      </c>
      <c r="L44" s="8">
        <v>4.6726856965412855</v>
      </c>
      <c r="M44" s="8">
        <v>4.3301733479007929</v>
      </c>
      <c r="N44" s="8">
        <v>0.80874760738361895</v>
      </c>
      <c r="O44" s="8">
        <v>3.3701938626472385</v>
      </c>
      <c r="P44" s="8">
        <v>3.0386074646577192</v>
      </c>
      <c r="Q44" s="8">
        <v>2.9312889276788465</v>
      </c>
      <c r="R44" s="8">
        <v>1.5111395928782034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2.1567432550818282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6.8462033713284738</v>
      </c>
      <c r="D51" s="27">
        <v>14.838758345234242</v>
      </c>
      <c r="E51" s="27">
        <v>17.346690729868659</v>
      </c>
      <c r="F51" s="27">
        <v>20.327519404121983</v>
      </c>
      <c r="G51" s="27">
        <v>15.103233778125547</v>
      </c>
      <c r="H51" s="27">
        <v>6.0323283210637522</v>
      </c>
      <c r="I51" s="27">
        <v>14.16700509033987</v>
      </c>
      <c r="J51" s="27">
        <v>32.784819083862615</v>
      </c>
      <c r="K51" s="27">
        <v>21.962279869158316</v>
      </c>
      <c r="L51" s="27">
        <v>58.069612412638037</v>
      </c>
      <c r="M51" s="27">
        <v>35.400893847310655</v>
      </c>
      <c r="N51" s="27">
        <v>6.5799320033799091</v>
      </c>
      <c r="O51" s="27">
        <v>30.150491899630531</v>
      </c>
      <c r="P51" s="27">
        <v>28.613982411453684</v>
      </c>
      <c r="Q51" s="27">
        <v>30.044480221307815</v>
      </c>
      <c r="R51" s="27">
        <v>36.328446744005213</v>
      </c>
      <c r="S51" s="27">
        <v>38.14438869259682</v>
      </c>
      <c r="T51" s="27">
        <v>54.085516469544459</v>
      </c>
      <c r="U51" s="27">
        <v>53.974599810890943</v>
      </c>
      <c r="V51" s="27">
        <v>56.954022558706797</v>
      </c>
      <c r="W51" s="27">
        <v>53.790901632507797</v>
      </c>
      <c r="X51" s="27">
        <v>55.859546735999821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0.33667556273013666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0.33667556273013666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174.94160868</v>
      </c>
      <c r="D2" s="21">
        <f t="shared" ref="D2:X2" si="0">SUM(D3,D17,D22,D25,D26,D51,D52)</f>
        <v>153.62925048000002</v>
      </c>
      <c r="E2" s="21">
        <f t="shared" si="0"/>
        <v>167.80641156000002</v>
      </c>
      <c r="F2" s="21">
        <f t="shared" si="0"/>
        <v>192.39238763999998</v>
      </c>
      <c r="G2" s="21">
        <f t="shared" si="0"/>
        <v>206.56432295999997</v>
      </c>
      <c r="H2" s="21">
        <f t="shared" si="0"/>
        <v>175.74685272000005</v>
      </c>
      <c r="I2" s="21">
        <f t="shared" si="0"/>
        <v>185.45455079999999</v>
      </c>
      <c r="J2" s="21">
        <f t="shared" si="0"/>
        <v>190.76161643999998</v>
      </c>
      <c r="K2" s="21">
        <f t="shared" si="0"/>
        <v>179.19097524</v>
      </c>
      <c r="L2" s="21">
        <f t="shared" si="0"/>
        <v>178.10569007999999</v>
      </c>
      <c r="M2" s="21">
        <f t="shared" si="0"/>
        <v>199.46481228000002</v>
      </c>
      <c r="N2" s="21">
        <f t="shared" si="0"/>
        <v>153.57079439999998</v>
      </c>
      <c r="O2" s="21">
        <f t="shared" si="0"/>
        <v>140.77855692</v>
      </c>
      <c r="P2" s="21">
        <f t="shared" si="0"/>
        <v>142.69401828000002</v>
      </c>
      <c r="Q2" s="21">
        <f t="shared" si="0"/>
        <v>134.87287752</v>
      </c>
      <c r="R2" s="21">
        <f t="shared" si="0"/>
        <v>132.56253396000002</v>
      </c>
      <c r="S2" s="21">
        <f t="shared" si="0"/>
        <v>134.10441503999999</v>
      </c>
      <c r="T2" s="21">
        <f t="shared" si="0"/>
        <v>129.70666836000004</v>
      </c>
      <c r="U2" s="21">
        <f t="shared" si="0"/>
        <v>128.46673188000003</v>
      </c>
      <c r="V2" s="21">
        <f t="shared" si="0"/>
        <v>125.75354232000002</v>
      </c>
      <c r="W2" s="21">
        <f t="shared" si="0"/>
        <v>139.59442080000002</v>
      </c>
      <c r="X2" s="21">
        <f t="shared" si="0"/>
        <v>144.84108240000003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28.150349040000002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3.5967359999999997E-2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28.150349040000002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28.150349040000002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3.5967359999999997E-2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3.5967359999999997E-2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22.007398680000001</v>
      </c>
      <c r="D26" s="27">
        <f t="shared" ref="D26:W26" si="20">SUM(D27,D33)</f>
        <v>18.82095048</v>
      </c>
      <c r="E26" s="27">
        <f t="shared" si="20"/>
        <v>15.753602520000001</v>
      </c>
      <c r="F26" s="27">
        <f t="shared" si="20"/>
        <v>50.36401764</v>
      </c>
      <c r="G26" s="27">
        <f t="shared" si="20"/>
        <v>34.43231016</v>
      </c>
      <c r="H26" s="27">
        <f t="shared" si="20"/>
        <v>37.274443919999996</v>
      </c>
      <c r="I26" s="27">
        <f t="shared" si="20"/>
        <v>40.455032400000007</v>
      </c>
      <c r="J26" s="27">
        <f t="shared" si="20"/>
        <v>40.981110839999992</v>
      </c>
      <c r="K26" s="27">
        <f t="shared" si="20"/>
        <v>31.445790839999994</v>
      </c>
      <c r="L26" s="27">
        <f t="shared" si="20"/>
        <v>25.12609848</v>
      </c>
      <c r="M26" s="27">
        <f t="shared" si="20"/>
        <v>25.090291079999997</v>
      </c>
      <c r="N26" s="27">
        <f t="shared" si="20"/>
        <v>21.922574400000002</v>
      </c>
      <c r="O26" s="27">
        <f t="shared" si="20"/>
        <v>25.073851319999996</v>
      </c>
      <c r="P26" s="27">
        <f t="shared" si="20"/>
        <v>21.916711080000002</v>
      </c>
      <c r="Q26" s="27">
        <f t="shared" si="20"/>
        <v>18.73328472</v>
      </c>
      <c r="R26" s="27">
        <f t="shared" si="20"/>
        <v>12.37554396</v>
      </c>
      <c r="S26" s="27">
        <f t="shared" si="20"/>
        <v>15.532115040000004</v>
      </c>
      <c r="T26" s="27">
        <f t="shared" si="20"/>
        <v>12.335297759999998</v>
      </c>
      <c r="U26" s="27">
        <f t="shared" si="20"/>
        <v>12.384408599999997</v>
      </c>
      <c r="V26" s="27">
        <f t="shared" si="20"/>
        <v>11.217845879999999</v>
      </c>
      <c r="W26" s="27">
        <f t="shared" si="20"/>
        <v>11.029207320000001</v>
      </c>
      <c r="X26" s="27">
        <f t="shared" ref="X26" si="21">SUM(X27,X33)</f>
        <v>9.9163504800000002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22.007398680000001</v>
      </c>
      <c r="D33" s="19">
        <f t="shared" ref="D33:W33" si="26">SUM(D34:D50)</f>
        <v>18.82095048</v>
      </c>
      <c r="E33" s="19">
        <f t="shared" si="26"/>
        <v>15.753602520000001</v>
      </c>
      <c r="F33" s="19">
        <f t="shared" si="26"/>
        <v>50.36401764</v>
      </c>
      <c r="G33" s="19">
        <f t="shared" si="26"/>
        <v>34.43231016</v>
      </c>
      <c r="H33" s="19">
        <f t="shared" si="26"/>
        <v>37.274443919999996</v>
      </c>
      <c r="I33" s="19">
        <f t="shared" si="26"/>
        <v>40.455032400000007</v>
      </c>
      <c r="J33" s="19">
        <f t="shared" si="26"/>
        <v>40.981110839999992</v>
      </c>
      <c r="K33" s="19">
        <f t="shared" si="26"/>
        <v>31.445790839999994</v>
      </c>
      <c r="L33" s="19">
        <f t="shared" si="26"/>
        <v>25.12609848</v>
      </c>
      <c r="M33" s="19">
        <f t="shared" si="26"/>
        <v>25.090291079999997</v>
      </c>
      <c r="N33" s="19">
        <f t="shared" si="26"/>
        <v>21.922574400000002</v>
      </c>
      <c r="O33" s="19">
        <f t="shared" si="26"/>
        <v>25.073851319999996</v>
      </c>
      <c r="P33" s="19">
        <f t="shared" si="26"/>
        <v>21.916711080000002</v>
      </c>
      <c r="Q33" s="19">
        <f t="shared" si="26"/>
        <v>18.73328472</v>
      </c>
      <c r="R33" s="19">
        <f t="shared" si="26"/>
        <v>12.37554396</v>
      </c>
      <c r="S33" s="19">
        <f t="shared" si="26"/>
        <v>15.532115040000004</v>
      </c>
      <c r="T33" s="19">
        <f t="shared" si="26"/>
        <v>12.335297759999998</v>
      </c>
      <c r="U33" s="19">
        <f t="shared" si="26"/>
        <v>12.384408599999997</v>
      </c>
      <c r="V33" s="19">
        <f t="shared" si="26"/>
        <v>11.217845879999999</v>
      </c>
      <c r="W33" s="19">
        <f t="shared" si="26"/>
        <v>11.029207320000001</v>
      </c>
      <c r="X33" s="19">
        <f t="shared" ref="X33" si="27">SUM(X34:X50)</f>
        <v>9.9163504800000002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2.9846552400000008</v>
      </c>
      <c r="G36" s="8">
        <f>FC_IND_CPC_BC_E!G36+FC_IND_CPC_OC_E!G36+FC_IND_CPC_PH_E!G36</f>
        <v>2.9846552400000004</v>
      </c>
      <c r="H36" s="8">
        <f>FC_IND_CPC_BC_E!H36+FC_IND_CPC_OC_E!H36+FC_IND_CPC_PH_E!H36</f>
        <v>8.9539657199999994</v>
      </c>
      <c r="I36" s="8">
        <f>FC_IND_CPC_BC_E!I36+FC_IND_CPC_OC_E!I36+FC_IND_CPC_PH_E!I36</f>
        <v>5.969310479999999</v>
      </c>
      <c r="J36" s="8">
        <f>FC_IND_CPC_BC_E!J36+FC_IND_CPC_OC_E!J36+FC_IND_CPC_PH_E!J36</f>
        <v>2.90583072</v>
      </c>
      <c r="K36" s="8">
        <f>FC_IND_CPC_BC_E!K36+FC_IND_CPC_OC_E!K36+FC_IND_CPC_PH_E!K36</f>
        <v>2.90583072</v>
      </c>
      <c r="L36" s="8">
        <f>FC_IND_CPC_BC_E!L36+FC_IND_CPC_OC_E!L36+FC_IND_CPC_PH_E!L36</f>
        <v>2.90583072</v>
      </c>
      <c r="M36" s="8">
        <f>FC_IND_CPC_BC_E!M36+FC_IND_CPC_OC_E!M36+FC_IND_CPC_PH_E!M36</f>
        <v>2.90583072</v>
      </c>
      <c r="N36" s="8">
        <f>FC_IND_CPC_BC_E!N36+FC_IND_CPC_OC_E!N36+FC_IND_CPC_PH_E!N36</f>
        <v>2.9058307199999995</v>
      </c>
      <c r="O36" s="8">
        <f>FC_IND_CPC_BC_E!O36+FC_IND_CPC_OC_E!O36+FC_IND_CPC_PH_E!O36</f>
        <v>2.9058307200000009</v>
      </c>
      <c r="P36" s="8">
        <f>FC_IND_CPC_BC_E!P36+FC_IND_CPC_OC_E!P36+FC_IND_CPC_PH_E!P36</f>
        <v>2.9058307200000004</v>
      </c>
      <c r="Q36" s="8">
        <f>FC_IND_CPC_BC_E!Q36+FC_IND_CPC_OC_E!Q36+FC_IND_CPC_PH_E!Q36</f>
        <v>2.90583072</v>
      </c>
      <c r="R36" s="8">
        <f>FC_IND_CPC_BC_E!R36+FC_IND_CPC_OC_E!R36+FC_IND_CPC_PH_E!R36</f>
        <v>2.9058307200000004</v>
      </c>
      <c r="S36" s="8">
        <f>FC_IND_CPC_BC_E!S36+FC_IND_CPC_OC_E!S36+FC_IND_CPC_PH_E!S36</f>
        <v>2.90583072</v>
      </c>
      <c r="T36" s="8">
        <f>FC_IND_CPC_BC_E!T36+FC_IND_CPC_OC_E!T36+FC_IND_CPC_PH_E!T36</f>
        <v>2.6093869200000004</v>
      </c>
      <c r="U36" s="8">
        <f>FC_IND_CPC_BC_E!U36+FC_IND_CPC_OC_E!U36+FC_IND_CPC_PH_E!U36</f>
        <v>2.7313718400000004</v>
      </c>
      <c r="V36" s="8">
        <f>FC_IND_CPC_BC_E!V36+FC_IND_CPC_OC_E!V36+FC_IND_CPC_PH_E!V36</f>
        <v>2.6791250399999997</v>
      </c>
      <c r="W36" s="8">
        <f>FC_IND_CPC_BC_E!W36+FC_IND_CPC_OC_E!W36+FC_IND_CPC_PH_E!W36</f>
        <v>2.8186012800000002</v>
      </c>
      <c r="X36" s="8">
        <f>FC_IND_CPC_BC_E!X36+FC_IND_CPC_OC_E!X36+FC_IND_CPC_PH_E!X36</f>
        <v>1.7057444400000001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2.993759999999999E-3</v>
      </c>
      <c r="U37" s="8">
        <f>FC_IND_CPC_BC_E!U37+FC_IND_CPC_OC_E!U37+FC_IND_CPC_PH_E!U37</f>
        <v>2.993759999999999E-3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6.3726296399999978</v>
      </c>
      <c r="D43" s="8">
        <f>FC_IND_CPC_BC_E!D43+FC_IND_CPC_OC_E!D43+FC_IND_CPC_PH_E!D43</f>
        <v>3.1861814399999995</v>
      </c>
      <c r="E43" s="8">
        <f>FC_IND_CPC_BC_E!E43+FC_IND_CPC_OC_E!E43+FC_IND_CPC_PH_E!E43</f>
        <v>6.3726296399999995</v>
      </c>
      <c r="F43" s="8">
        <f>FC_IND_CPC_BC_E!F43+FC_IND_CPC_OC_E!F43+FC_IND_CPC_PH_E!F43</f>
        <v>25.490518559999995</v>
      </c>
      <c r="G43" s="8">
        <f>FC_IND_CPC_BC_E!G43+FC_IND_CPC_OC_E!G43+FC_IND_CPC_PH_E!G43</f>
        <v>9.5588110799999999</v>
      </c>
      <c r="H43" s="8">
        <f>FC_IND_CPC_BC_E!H43+FC_IND_CPC_OC_E!H43+FC_IND_CPC_PH_E!H43</f>
        <v>9.5588110799999999</v>
      </c>
      <c r="I43" s="8">
        <f>FC_IND_CPC_BC_E!I43+FC_IND_CPC_OC_E!I43+FC_IND_CPC_PH_E!I43</f>
        <v>9.4699800000000014</v>
      </c>
      <c r="J43" s="8">
        <f>FC_IND_CPC_BC_E!J43+FC_IND_CPC_OC_E!J43+FC_IND_CPC_PH_E!J43</f>
        <v>15.783388919999998</v>
      </c>
      <c r="K43" s="8">
        <f>FC_IND_CPC_BC_E!K43+FC_IND_CPC_OC_E!K43+FC_IND_CPC_PH_E!K43</f>
        <v>12.626551079999997</v>
      </c>
      <c r="L43" s="8">
        <f>FC_IND_CPC_BC_E!L43+FC_IND_CPC_OC_E!L43+FC_IND_CPC_PH_E!L43</f>
        <v>9.4699799999999996</v>
      </c>
      <c r="M43" s="8">
        <f>FC_IND_CPC_BC_E!M43+FC_IND_CPC_OC_E!M43+FC_IND_CPC_PH_E!M43</f>
        <v>12.626551079999997</v>
      </c>
      <c r="N43" s="8">
        <f>FC_IND_CPC_BC_E!N43+FC_IND_CPC_OC_E!N43+FC_IND_CPC_PH_E!N43</f>
        <v>9.4699799999999996</v>
      </c>
      <c r="O43" s="8">
        <f>FC_IND_CPC_BC_E!O43+FC_IND_CPC_OC_E!O43+FC_IND_CPC_PH_E!O43</f>
        <v>12.626551079999999</v>
      </c>
      <c r="P43" s="8">
        <f>FC_IND_CPC_BC_E!P43+FC_IND_CPC_OC_E!P43+FC_IND_CPC_PH_E!P43</f>
        <v>9.4702467600000002</v>
      </c>
      <c r="Q43" s="8">
        <f>FC_IND_CPC_BC_E!Q43+FC_IND_CPC_OC_E!Q43+FC_IND_CPC_PH_E!Q43</f>
        <v>9.4694464800000002</v>
      </c>
      <c r="R43" s="8">
        <f>FC_IND_CPC_BC_E!R43+FC_IND_CPC_OC_E!R43+FC_IND_CPC_PH_E!R43</f>
        <v>9.469713239999999</v>
      </c>
      <c r="S43" s="8">
        <f>FC_IND_CPC_BC_E!S43+FC_IND_CPC_OC_E!S43+FC_IND_CPC_PH_E!S43</f>
        <v>12.626284320000003</v>
      </c>
      <c r="T43" s="8">
        <f>FC_IND_CPC_BC_E!T43+FC_IND_CPC_OC_E!T43+FC_IND_CPC_PH_E!T43</f>
        <v>9.6404396399999985</v>
      </c>
      <c r="U43" s="8">
        <f>FC_IND_CPC_BC_E!U43+FC_IND_CPC_OC_E!U43+FC_IND_CPC_PH_E!U43</f>
        <v>9.6500429999999966</v>
      </c>
      <c r="V43" s="8">
        <f>FC_IND_CPC_BC_E!V43+FC_IND_CPC_OC_E!V43+FC_IND_CPC_PH_E!V43</f>
        <v>8.5387208399999999</v>
      </c>
      <c r="W43" s="8">
        <f>FC_IND_CPC_BC_E!W43+FC_IND_CPC_OC_E!W43+FC_IND_CPC_PH_E!W43</f>
        <v>8.21060604</v>
      </c>
      <c r="X43" s="8">
        <f>FC_IND_CPC_BC_E!X43+FC_IND_CPC_OC_E!X43+FC_IND_CPC_PH_E!X43</f>
        <v>8.21060604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15.634769040000005</v>
      </c>
      <c r="D44" s="8">
        <f>FC_IND_CPC_BC_E!D44+FC_IND_CPC_OC_E!D44+FC_IND_CPC_PH_E!D44</f>
        <v>15.634769040000002</v>
      </c>
      <c r="E44" s="8">
        <f>FC_IND_CPC_BC_E!E44+FC_IND_CPC_OC_E!E44+FC_IND_CPC_PH_E!E44</f>
        <v>9.3809728800000016</v>
      </c>
      <c r="F44" s="8">
        <f>FC_IND_CPC_BC_E!F44+FC_IND_CPC_OC_E!F44+FC_IND_CPC_PH_E!F44</f>
        <v>21.888843840000007</v>
      </c>
      <c r="G44" s="8">
        <f>FC_IND_CPC_BC_E!G44+FC_IND_CPC_OC_E!G44+FC_IND_CPC_PH_E!G44</f>
        <v>21.888843840000003</v>
      </c>
      <c r="H44" s="8">
        <f>FC_IND_CPC_BC_E!H44+FC_IND_CPC_OC_E!H44+FC_IND_CPC_PH_E!H44</f>
        <v>18.761667120000002</v>
      </c>
      <c r="I44" s="8">
        <f>FC_IND_CPC_BC_E!I44+FC_IND_CPC_OC_E!I44+FC_IND_CPC_PH_E!I44</f>
        <v>25.015741920000011</v>
      </c>
      <c r="J44" s="8">
        <f>FC_IND_CPC_BC_E!J44+FC_IND_CPC_OC_E!J44+FC_IND_CPC_PH_E!J44</f>
        <v>19.123063199999997</v>
      </c>
      <c r="K44" s="8">
        <f>FC_IND_CPC_BC_E!K44+FC_IND_CPC_OC_E!K44+FC_IND_CPC_PH_E!K44</f>
        <v>15.913409039999998</v>
      </c>
      <c r="L44" s="8">
        <f>FC_IND_CPC_BC_E!L44+FC_IND_CPC_OC_E!L44+FC_IND_CPC_PH_E!L44</f>
        <v>12.750287759999999</v>
      </c>
      <c r="M44" s="8">
        <f>FC_IND_CPC_BC_E!M44+FC_IND_CPC_OC_E!M44+FC_IND_CPC_PH_E!M44</f>
        <v>9.5579092800000005</v>
      </c>
      <c r="N44" s="8">
        <f>FC_IND_CPC_BC_E!N44+FC_IND_CPC_OC_E!N44+FC_IND_CPC_PH_E!N44</f>
        <v>9.5467636800000033</v>
      </c>
      <c r="O44" s="8">
        <f>FC_IND_CPC_BC_E!O44+FC_IND_CPC_OC_E!O44+FC_IND_CPC_PH_E!O44</f>
        <v>9.5414695199999979</v>
      </c>
      <c r="P44" s="8">
        <f>FC_IND_CPC_BC_E!P44+FC_IND_CPC_OC_E!P44+FC_IND_CPC_PH_E!P44</f>
        <v>9.5406336000000014</v>
      </c>
      <c r="Q44" s="8">
        <f>FC_IND_CPC_BC_E!Q44+FC_IND_CPC_OC_E!Q44+FC_IND_CPC_PH_E!Q44</f>
        <v>6.358007520000001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8.2477440000000013E-2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3.1688280000000004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152.93421000000001</v>
      </c>
      <c r="D51" s="27">
        <f>FC_IND_CPC_BC_E!D51+FC_IND_CPC_OC_E!D51+FC_IND_CPC_PH_E!D51</f>
        <v>134.80830000000003</v>
      </c>
      <c r="E51" s="27">
        <f>FC_IND_CPC_BC_E!E51+FC_IND_CPC_OC_E!E51+FC_IND_CPC_PH_E!E51</f>
        <v>123.90246000000002</v>
      </c>
      <c r="F51" s="27">
        <f>FC_IND_CPC_BC_E!F51+FC_IND_CPC_OC_E!F51+FC_IND_CPC_PH_E!F51</f>
        <v>142.02836999999997</v>
      </c>
      <c r="G51" s="27">
        <f>FC_IND_CPC_BC_E!G51+FC_IND_CPC_OC_E!G51+FC_IND_CPC_PH_E!G51</f>
        <v>158.69006999999999</v>
      </c>
      <c r="H51" s="27">
        <f>FC_IND_CPC_BC_E!H51+FC_IND_CPC_OC_E!H51+FC_IND_CPC_PH_E!H51</f>
        <v>125.31618000000003</v>
      </c>
      <c r="I51" s="27">
        <f>FC_IND_CPC_BC_E!I51+FC_IND_CPC_OC_E!I51+FC_IND_CPC_PH_E!I51</f>
        <v>125.26568999999999</v>
      </c>
      <c r="J51" s="27">
        <f>FC_IND_CPC_BC_E!J51+FC_IND_CPC_OC_E!J51+FC_IND_CPC_PH_E!J51</f>
        <v>133.19262000000001</v>
      </c>
      <c r="K51" s="27">
        <f>FC_IND_CPC_BC_E!K51+FC_IND_CPC_OC_E!K51+FC_IND_CPC_PH_E!K51</f>
        <v>133.44507000000002</v>
      </c>
      <c r="L51" s="27">
        <f>FC_IND_CPC_BC_E!L51+FC_IND_CPC_OC_E!L51+FC_IND_CPC_PH_E!L51</f>
        <v>139.25142</v>
      </c>
      <c r="M51" s="27">
        <f>FC_IND_CPC_BC_E!M51+FC_IND_CPC_OC_E!M51+FC_IND_CPC_PH_E!M51</f>
        <v>150.20775000000003</v>
      </c>
      <c r="N51" s="27">
        <f>FC_IND_CPC_BC_E!N51+FC_IND_CPC_OC_E!N51+FC_IND_CPC_PH_E!N51</f>
        <v>120.06521999999998</v>
      </c>
      <c r="O51" s="27">
        <f>FC_IND_CPC_BC_E!O51+FC_IND_CPC_OC_E!O51+FC_IND_CPC_PH_E!O51</f>
        <v>111.98682000000002</v>
      </c>
      <c r="P51" s="27">
        <f>FC_IND_CPC_BC_E!P51+FC_IND_CPC_OC_E!P51+FC_IND_CPC_PH_E!P51</f>
        <v>112.34025000000003</v>
      </c>
      <c r="Q51" s="27">
        <f>FC_IND_CPC_BC_E!Q51+FC_IND_CPC_OC_E!Q51+FC_IND_CPC_PH_E!Q51</f>
        <v>105.27164999999999</v>
      </c>
      <c r="R51" s="27">
        <f>FC_IND_CPC_BC_E!R51+FC_IND_CPC_OC_E!R51+FC_IND_CPC_PH_E!R51</f>
        <v>108.60399000000001</v>
      </c>
      <c r="S51" s="27">
        <f>FC_IND_CPC_BC_E!S51+FC_IND_CPC_OC_E!S51+FC_IND_CPC_PH_E!S51</f>
        <v>109.5633</v>
      </c>
      <c r="T51" s="27">
        <f>FC_IND_CPC_BC_E!T51+FC_IND_CPC_OC_E!T51+FC_IND_CPC_PH_E!T51</f>
        <v>109.82079900000002</v>
      </c>
      <c r="U51" s="27">
        <f>FC_IND_CPC_BC_E!U51+FC_IND_CPC_OC_E!U51+FC_IND_CPC_PH_E!U51</f>
        <v>106.25479128000002</v>
      </c>
      <c r="V51" s="27">
        <f>FC_IND_CPC_BC_E!V51+FC_IND_CPC_OC_E!V51+FC_IND_CPC_PH_E!V51</f>
        <v>101.74401468000002</v>
      </c>
      <c r="W51" s="27">
        <f>FC_IND_CPC_BC_E!W51+FC_IND_CPC_OC_E!W51+FC_IND_CPC_PH_E!W51</f>
        <v>111.50474148000004</v>
      </c>
      <c r="X51" s="27">
        <f>FC_IND_CPC_BC_E!X51+FC_IND_CPC_OC_E!X51+FC_IND_CPC_PH_E!X51</f>
        <v>117.05036112000003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13.441942800000003</v>
      </c>
      <c r="H52" s="27">
        <f t="shared" si="29"/>
        <v>13.156228799999999</v>
      </c>
      <c r="I52" s="27">
        <f t="shared" si="29"/>
        <v>19.733828399999993</v>
      </c>
      <c r="J52" s="27">
        <f t="shared" si="29"/>
        <v>16.587885600000003</v>
      </c>
      <c r="K52" s="27">
        <f t="shared" si="29"/>
        <v>14.300114399999995</v>
      </c>
      <c r="L52" s="27">
        <f t="shared" si="29"/>
        <v>13.7281716</v>
      </c>
      <c r="M52" s="27">
        <f t="shared" si="29"/>
        <v>24.166771199999999</v>
      </c>
      <c r="N52" s="27">
        <f t="shared" si="29"/>
        <v>11.583</v>
      </c>
      <c r="O52" s="27">
        <f t="shared" si="29"/>
        <v>3.7178856000000002</v>
      </c>
      <c r="P52" s="27">
        <f t="shared" si="29"/>
        <v>8.4370571999999999</v>
      </c>
      <c r="Q52" s="27">
        <f t="shared" si="29"/>
        <v>10.867942800000002</v>
      </c>
      <c r="R52" s="27">
        <f t="shared" si="29"/>
        <v>11.583000000000002</v>
      </c>
      <c r="S52" s="27">
        <f t="shared" si="29"/>
        <v>9.0089999999999986</v>
      </c>
      <c r="T52" s="27">
        <f t="shared" si="29"/>
        <v>7.5505716000000014</v>
      </c>
      <c r="U52" s="27">
        <f t="shared" si="29"/>
        <v>9.8275320000000015</v>
      </c>
      <c r="V52" s="27">
        <f t="shared" si="29"/>
        <v>12.755714400000002</v>
      </c>
      <c r="W52" s="27">
        <f t="shared" si="29"/>
        <v>17.060471999999997</v>
      </c>
      <c r="X52" s="27">
        <f t="shared" ref="X52" si="30">SUM(X53:X54)</f>
        <v>17.874370800000001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13.441942800000003</v>
      </c>
      <c r="H53" s="8">
        <f>FC_IND_CPC_BC_E!H53+FC_IND_CPC_OC_E!H53+FC_IND_CPC_PH_E!H53</f>
        <v>13.156228799999999</v>
      </c>
      <c r="I53" s="8">
        <f>FC_IND_CPC_BC_E!I53+FC_IND_CPC_OC_E!I53+FC_IND_CPC_PH_E!I53</f>
        <v>19.733828399999993</v>
      </c>
      <c r="J53" s="8">
        <f>FC_IND_CPC_BC_E!J53+FC_IND_CPC_OC_E!J53+FC_IND_CPC_PH_E!J53</f>
        <v>16.587885600000003</v>
      </c>
      <c r="K53" s="8">
        <f>FC_IND_CPC_BC_E!K53+FC_IND_CPC_OC_E!K53+FC_IND_CPC_PH_E!K53</f>
        <v>14.300114399999995</v>
      </c>
      <c r="L53" s="8">
        <f>FC_IND_CPC_BC_E!L53+FC_IND_CPC_OC_E!L53+FC_IND_CPC_PH_E!L53</f>
        <v>13.7281716</v>
      </c>
      <c r="M53" s="8">
        <f>FC_IND_CPC_BC_E!M53+FC_IND_CPC_OC_E!M53+FC_IND_CPC_PH_E!M53</f>
        <v>24.166771199999999</v>
      </c>
      <c r="N53" s="8">
        <f>FC_IND_CPC_BC_E!N53+FC_IND_CPC_OC_E!N53+FC_IND_CPC_PH_E!N53</f>
        <v>11.583</v>
      </c>
      <c r="O53" s="8">
        <f>FC_IND_CPC_BC_E!O53+FC_IND_CPC_OC_E!O53+FC_IND_CPC_PH_E!O53</f>
        <v>3.7178856000000002</v>
      </c>
      <c r="P53" s="8">
        <f>FC_IND_CPC_BC_E!P53+FC_IND_CPC_OC_E!P53+FC_IND_CPC_PH_E!P53</f>
        <v>8.4370571999999999</v>
      </c>
      <c r="Q53" s="8">
        <f>FC_IND_CPC_BC_E!Q53+FC_IND_CPC_OC_E!Q53+FC_IND_CPC_PH_E!Q53</f>
        <v>10.867942800000002</v>
      </c>
      <c r="R53" s="8">
        <f>FC_IND_CPC_BC_E!R53+FC_IND_CPC_OC_E!R53+FC_IND_CPC_PH_E!R53</f>
        <v>11.583000000000002</v>
      </c>
      <c r="S53" s="8">
        <f>FC_IND_CPC_BC_E!S53+FC_IND_CPC_OC_E!S53+FC_IND_CPC_PH_E!S53</f>
        <v>9.0089999999999986</v>
      </c>
      <c r="T53" s="8">
        <f>FC_IND_CPC_BC_E!T53+FC_IND_CPC_OC_E!T53+FC_IND_CPC_PH_E!T53</f>
        <v>7.5505716000000014</v>
      </c>
      <c r="U53" s="8">
        <f>FC_IND_CPC_BC_E!U53+FC_IND_CPC_OC_E!U53+FC_IND_CPC_PH_E!U53</f>
        <v>9.8275320000000015</v>
      </c>
      <c r="V53" s="8">
        <f>FC_IND_CPC_BC_E!V53+FC_IND_CPC_OC_E!V53+FC_IND_CPC_PH_E!V53</f>
        <v>12.755714400000002</v>
      </c>
      <c r="W53" s="8">
        <f>FC_IND_CPC_BC_E!W53+FC_IND_CPC_OC_E!W53+FC_IND_CPC_PH_E!W53</f>
        <v>17.060471999999997</v>
      </c>
      <c r="X53" s="8">
        <f>FC_IND_CPC_BC_E!X53+FC_IND_CPC_OC_E!X53+FC_IND_CPC_PH_E!X53</f>
        <v>17.874370800000001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38.0798208</v>
      </c>
      <c r="D61" s="49">
        <f t="shared" si="31"/>
        <v>30.239999999999995</v>
      </c>
      <c r="E61" s="49">
        <f t="shared" si="31"/>
        <v>37.743955200000002</v>
      </c>
      <c r="F61" s="49">
        <f t="shared" si="31"/>
        <v>39.647865600000003</v>
      </c>
      <c r="G61" s="49">
        <f t="shared" si="31"/>
        <v>36.288000000000004</v>
      </c>
      <c r="H61" s="49">
        <f t="shared" si="31"/>
        <v>40.544179199999988</v>
      </c>
      <c r="I61" s="49">
        <f t="shared" si="31"/>
        <v>41.215910399999991</v>
      </c>
      <c r="J61" s="49">
        <f t="shared" si="31"/>
        <v>53.984044799999999</v>
      </c>
      <c r="K61" s="49">
        <f t="shared" si="31"/>
        <v>53.311910400000016</v>
      </c>
      <c r="L61" s="49">
        <f t="shared" si="31"/>
        <v>50.400000000000013</v>
      </c>
      <c r="M61" s="49">
        <f t="shared" si="31"/>
        <v>52.97604479999999</v>
      </c>
      <c r="N61" s="49">
        <f t="shared" si="31"/>
        <v>54.879955199999969</v>
      </c>
      <c r="O61" s="49">
        <f t="shared" si="31"/>
        <v>46.928044799999981</v>
      </c>
      <c r="P61" s="49">
        <f t="shared" si="31"/>
        <v>57.903955199999984</v>
      </c>
      <c r="Q61" s="49">
        <f t="shared" si="31"/>
        <v>67.423910400000025</v>
      </c>
      <c r="R61" s="49">
        <f t="shared" si="31"/>
        <v>96.65591040000001</v>
      </c>
      <c r="S61" s="49">
        <f t="shared" si="31"/>
        <v>104.27195520000001</v>
      </c>
      <c r="T61" s="49">
        <f t="shared" si="31"/>
        <v>106.36778880000001</v>
      </c>
      <c r="U61" s="49">
        <f t="shared" si="31"/>
        <v>82.306828800000005</v>
      </c>
      <c r="V61" s="49">
        <f t="shared" si="31"/>
        <v>80.277119999999996</v>
      </c>
      <c r="W61" s="49">
        <f t="shared" si="31"/>
        <v>73.279987200000022</v>
      </c>
      <c r="X61" s="49">
        <f t="shared" si="31"/>
        <v>89.852313600000002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38.0798208</v>
      </c>
      <c r="D62" s="52">
        <f>FC_IND_CPC_BC_E!D62+FC_IND_CPC_OC_E!D62+FC_IND_CPC_PH_E!D62</f>
        <v>30.239999999999995</v>
      </c>
      <c r="E62" s="52">
        <f>FC_IND_CPC_BC_E!E62+FC_IND_CPC_OC_E!E62+FC_IND_CPC_PH_E!E62</f>
        <v>37.743955200000002</v>
      </c>
      <c r="F62" s="52">
        <f>FC_IND_CPC_BC_E!F62+FC_IND_CPC_OC_E!F62+FC_IND_CPC_PH_E!F62</f>
        <v>39.647865600000003</v>
      </c>
      <c r="G62" s="52">
        <f>FC_IND_CPC_BC_E!G62+FC_IND_CPC_OC_E!G62+FC_IND_CPC_PH_E!G62</f>
        <v>36.288000000000004</v>
      </c>
      <c r="H62" s="52">
        <f>FC_IND_CPC_BC_E!H62+FC_IND_CPC_OC_E!H62+FC_IND_CPC_PH_E!H62</f>
        <v>40.544179199999988</v>
      </c>
      <c r="I62" s="52">
        <f>FC_IND_CPC_BC_E!I62+FC_IND_CPC_OC_E!I62+FC_IND_CPC_PH_E!I62</f>
        <v>41.215910399999991</v>
      </c>
      <c r="J62" s="52">
        <f>FC_IND_CPC_BC_E!J62+FC_IND_CPC_OC_E!J62+FC_IND_CPC_PH_E!J62</f>
        <v>53.984044799999999</v>
      </c>
      <c r="K62" s="52">
        <f>FC_IND_CPC_BC_E!K62+FC_IND_CPC_OC_E!K62+FC_IND_CPC_PH_E!K62</f>
        <v>53.311910400000016</v>
      </c>
      <c r="L62" s="52">
        <f>FC_IND_CPC_BC_E!L62+FC_IND_CPC_OC_E!L62+FC_IND_CPC_PH_E!L62</f>
        <v>50.400000000000013</v>
      </c>
      <c r="M62" s="52">
        <f>FC_IND_CPC_BC_E!M62+FC_IND_CPC_OC_E!M62+FC_IND_CPC_PH_E!M62</f>
        <v>52.97604479999999</v>
      </c>
      <c r="N62" s="52">
        <f>FC_IND_CPC_BC_E!N62+FC_IND_CPC_OC_E!N62+FC_IND_CPC_PH_E!N62</f>
        <v>54.879955199999969</v>
      </c>
      <c r="O62" s="52">
        <f>FC_IND_CPC_BC_E!O62+FC_IND_CPC_OC_E!O62+FC_IND_CPC_PH_E!O62</f>
        <v>46.928044799999981</v>
      </c>
      <c r="P62" s="52">
        <f>FC_IND_CPC_BC_E!P62+FC_IND_CPC_OC_E!P62+FC_IND_CPC_PH_E!P62</f>
        <v>57.903955199999984</v>
      </c>
      <c r="Q62" s="52">
        <f>FC_IND_CPC_BC_E!Q62+FC_IND_CPC_OC_E!Q62+FC_IND_CPC_PH_E!Q62</f>
        <v>67.423910400000025</v>
      </c>
      <c r="R62" s="52">
        <f>FC_IND_CPC_BC_E!R62+FC_IND_CPC_OC_E!R62+FC_IND_CPC_PH_E!R62</f>
        <v>96.65591040000001</v>
      </c>
      <c r="S62" s="52">
        <f>FC_IND_CPC_BC_E!S62+FC_IND_CPC_OC_E!S62+FC_IND_CPC_PH_E!S62</f>
        <v>104.27195520000001</v>
      </c>
      <c r="T62" s="52">
        <f>FC_IND_CPC_BC_E!T62+FC_IND_CPC_OC_E!T62+FC_IND_CPC_PH_E!T62</f>
        <v>106.36778880000001</v>
      </c>
      <c r="U62" s="52">
        <f>FC_IND_CPC_BC_E!U62+FC_IND_CPC_OC_E!U62+FC_IND_CPC_PH_E!U62</f>
        <v>82.306828800000005</v>
      </c>
      <c r="V62" s="52">
        <f>FC_IND_CPC_BC_E!V62+FC_IND_CPC_OC_E!V62+FC_IND_CPC_PH_E!V62</f>
        <v>80.277119999999996</v>
      </c>
      <c r="W62" s="52">
        <f>FC_IND_CPC_BC_E!W62+FC_IND_CPC_OC_E!W62+FC_IND_CPC_PH_E!W62</f>
        <v>73.279987200000022</v>
      </c>
      <c r="X62" s="52">
        <f>FC_IND_CPC_BC_E!X62+FC_IND_CPC_OC_E!X62+FC_IND_CPC_PH_E!X62</f>
        <v>89.852313600000002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30.62225647630725</v>
      </c>
      <c r="D2" s="21">
        <f t="shared" ref="D2:X2" si="0">SUM(D3,D17,D22,D25,D26,D51,D52)</f>
        <v>27.586909276066798</v>
      </c>
      <c r="E2" s="21">
        <f t="shared" si="0"/>
        <v>29.763357383040166</v>
      </c>
      <c r="F2" s="21">
        <f t="shared" si="0"/>
        <v>30.474693086202279</v>
      </c>
      <c r="G2" s="21">
        <f t="shared" si="0"/>
        <v>32.728474774441572</v>
      </c>
      <c r="H2" s="21">
        <f t="shared" si="0"/>
        <v>28.829721602867643</v>
      </c>
      <c r="I2" s="21">
        <f t="shared" si="0"/>
        <v>29.304984367543746</v>
      </c>
      <c r="J2" s="21">
        <f t="shared" si="0"/>
        <v>32.337468124184319</v>
      </c>
      <c r="K2" s="21">
        <f t="shared" si="0"/>
        <v>31.192926332043704</v>
      </c>
      <c r="L2" s="21">
        <f t="shared" si="0"/>
        <v>19.87230679255914</v>
      </c>
      <c r="M2" s="21">
        <f t="shared" si="0"/>
        <v>16.203307519560425</v>
      </c>
      <c r="N2" s="21">
        <f t="shared" si="0"/>
        <v>9.8600695034162928</v>
      </c>
      <c r="O2" s="21">
        <f t="shared" si="0"/>
        <v>11.845637648346896</v>
      </c>
      <c r="P2" s="21">
        <f t="shared" si="0"/>
        <v>13.817580012544685</v>
      </c>
      <c r="Q2" s="21">
        <f t="shared" si="0"/>
        <v>15.560706873931457</v>
      </c>
      <c r="R2" s="21">
        <f t="shared" si="0"/>
        <v>23.707721886462604</v>
      </c>
      <c r="S2" s="21">
        <f t="shared" si="0"/>
        <v>22.386440196832254</v>
      </c>
      <c r="T2" s="21">
        <f t="shared" si="0"/>
        <v>20.849153247366395</v>
      </c>
      <c r="U2" s="21">
        <f t="shared" si="0"/>
        <v>17.704564243812513</v>
      </c>
      <c r="V2" s="21">
        <f t="shared" si="0"/>
        <v>14.275845555982755</v>
      </c>
      <c r="W2" s="21">
        <f t="shared" si="0"/>
        <v>13.392567536960124</v>
      </c>
      <c r="X2" s="21">
        <f t="shared" si="0"/>
        <v>16.544314704700589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5.2179084982386268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4.4529966000476226E-3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5.2179084982386268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5.2179084982386268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4.4529966000476226E-3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4.4529966000476226E-3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4.0287869683748463</v>
      </c>
      <c r="D26" s="27">
        <f t="shared" si="7"/>
        <v>3.5467144257354501</v>
      </c>
      <c r="E26" s="27">
        <f t="shared" si="7"/>
        <v>2.9012349511286644</v>
      </c>
      <c r="F26" s="27">
        <f t="shared" si="7"/>
        <v>8.2128640171362051</v>
      </c>
      <c r="G26" s="27">
        <f t="shared" si="7"/>
        <v>5.6407111349133263</v>
      </c>
      <c r="H26" s="27">
        <f t="shared" si="7"/>
        <v>6.3156358581302339</v>
      </c>
      <c r="I26" s="27">
        <f t="shared" si="7"/>
        <v>6.6527927542749694</v>
      </c>
      <c r="J26" s="27">
        <f t="shared" si="7"/>
        <v>7.1834250611473429</v>
      </c>
      <c r="K26" s="27">
        <f t="shared" si="7"/>
        <v>5.7606355658953277</v>
      </c>
      <c r="L26" s="27">
        <f t="shared" si="7"/>
        <v>2.955351652007395</v>
      </c>
      <c r="M26" s="27">
        <f t="shared" si="7"/>
        <v>2.1358445738006866</v>
      </c>
      <c r="N26" s="27">
        <f t="shared" si="7"/>
        <v>1.4743043952775956</v>
      </c>
      <c r="O26" s="27">
        <f t="shared" si="7"/>
        <v>2.2024758466649539</v>
      </c>
      <c r="P26" s="27">
        <f t="shared" si="7"/>
        <v>2.231200995932769</v>
      </c>
      <c r="Q26" s="27">
        <f t="shared" si="7"/>
        <v>2.2914048186841405</v>
      </c>
      <c r="R26" s="27">
        <f t="shared" si="7"/>
        <v>2.3494413166418653</v>
      </c>
      <c r="S26" s="27">
        <f t="shared" si="7"/>
        <v>2.7613321604231764</v>
      </c>
      <c r="T26" s="27">
        <f t="shared" si="7"/>
        <v>2.1177949935966427</v>
      </c>
      <c r="U26" s="27">
        <f t="shared" si="7"/>
        <v>1.8197451862774419</v>
      </c>
      <c r="V26" s="27">
        <f t="shared" si="7"/>
        <v>1.3604489109619016</v>
      </c>
      <c r="W26" s="27">
        <f t="shared" si="7"/>
        <v>1.1302907607250823</v>
      </c>
      <c r="X26" s="27">
        <f t="shared" si="7"/>
        <v>1.2009488654723173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4.0287869683748463</v>
      </c>
      <c r="D33" s="19">
        <f t="shared" si="9"/>
        <v>3.5467144257354501</v>
      </c>
      <c r="E33" s="19">
        <f t="shared" si="9"/>
        <v>2.9012349511286644</v>
      </c>
      <c r="F33" s="19">
        <f t="shared" si="9"/>
        <v>8.2128640171362051</v>
      </c>
      <c r="G33" s="19">
        <f t="shared" si="9"/>
        <v>5.6407111349133263</v>
      </c>
      <c r="H33" s="19">
        <f t="shared" si="9"/>
        <v>6.3156358581302339</v>
      </c>
      <c r="I33" s="19">
        <f t="shared" si="9"/>
        <v>6.6527927542749694</v>
      </c>
      <c r="J33" s="19">
        <f t="shared" si="9"/>
        <v>7.1834250611473429</v>
      </c>
      <c r="K33" s="19">
        <f t="shared" si="9"/>
        <v>5.7606355658953277</v>
      </c>
      <c r="L33" s="19">
        <f t="shared" si="9"/>
        <v>2.955351652007395</v>
      </c>
      <c r="M33" s="19">
        <f t="shared" si="9"/>
        <v>2.1358445738006866</v>
      </c>
      <c r="N33" s="19">
        <f t="shared" si="9"/>
        <v>1.4743043952775956</v>
      </c>
      <c r="O33" s="19">
        <f t="shared" si="9"/>
        <v>2.2024758466649539</v>
      </c>
      <c r="P33" s="19">
        <f t="shared" si="9"/>
        <v>2.231200995932769</v>
      </c>
      <c r="Q33" s="19">
        <f t="shared" si="9"/>
        <v>2.2914048186841405</v>
      </c>
      <c r="R33" s="19">
        <f t="shared" si="9"/>
        <v>2.3494413166418653</v>
      </c>
      <c r="S33" s="19">
        <f t="shared" si="9"/>
        <v>2.7613321604231764</v>
      </c>
      <c r="T33" s="19">
        <f t="shared" si="9"/>
        <v>2.1177949935966427</v>
      </c>
      <c r="U33" s="19">
        <f t="shared" si="9"/>
        <v>1.8197451862774419</v>
      </c>
      <c r="V33" s="19">
        <f t="shared" si="9"/>
        <v>1.3604489109619016</v>
      </c>
      <c r="W33" s="19">
        <f t="shared" si="9"/>
        <v>1.1302907607250823</v>
      </c>
      <c r="X33" s="19">
        <f t="shared" si="9"/>
        <v>1.2009488654723173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0.48971970397619402</v>
      </c>
      <c r="G36" s="8">
        <v>0.49060469540943213</v>
      </c>
      <c r="H36" s="8">
        <v>1.5219882577504289</v>
      </c>
      <c r="I36" s="8">
        <v>0.98529921170087065</v>
      </c>
      <c r="J36" s="8">
        <v>0.51333280735630538</v>
      </c>
      <c r="K36" s="8">
        <v>0.53664476599845912</v>
      </c>
      <c r="L36" s="8">
        <v>0.34436744992967555</v>
      </c>
      <c r="M36" s="8">
        <v>0.24968830954660268</v>
      </c>
      <c r="N36" s="8">
        <v>0.19693934662247492</v>
      </c>
      <c r="O36" s="8">
        <v>0.25744925531670099</v>
      </c>
      <c r="P36" s="8">
        <v>0.29830568227191284</v>
      </c>
      <c r="Q36" s="8">
        <v>0.35952780307177873</v>
      </c>
      <c r="R36" s="8">
        <v>0.56194660816929931</v>
      </c>
      <c r="S36" s="8">
        <v>0.5276391948834348</v>
      </c>
      <c r="T36" s="8">
        <v>0.45724994549496689</v>
      </c>
      <c r="U36" s="8">
        <v>0.40954338603179719</v>
      </c>
      <c r="V36" s="8">
        <v>0.33169336571331504</v>
      </c>
      <c r="W36" s="8">
        <v>0.29476209609459891</v>
      </c>
      <c r="X36" s="8">
        <v>0.21082267802569829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5.0702394384176213E-4</v>
      </c>
      <c r="U37" s="8">
        <v>4.3352077486298471E-4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1.1539710715137621</v>
      </c>
      <c r="D43" s="8">
        <v>0.5926056014176504</v>
      </c>
      <c r="E43" s="8">
        <v>1.1623912144934865</v>
      </c>
      <c r="F43" s="8">
        <v>4.1316413542769173</v>
      </c>
      <c r="G43" s="8">
        <v>1.5521131366030803</v>
      </c>
      <c r="H43" s="8">
        <v>1.604553745722707</v>
      </c>
      <c r="I43" s="8">
        <v>1.5383749657349832</v>
      </c>
      <c r="J43" s="8">
        <v>2.7487198474116301</v>
      </c>
      <c r="K43" s="8">
        <v>2.2851246052038205</v>
      </c>
      <c r="L43" s="8">
        <v>1.0999587828885535</v>
      </c>
      <c r="M43" s="8">
        <v>1.0648771049082197</v>
      </c>
      <c r="N43" s="8">
        <v>0.63034408196289193</v>
      </c>
      <c r="O43" s="8">
        <v>1.0996765144686886</v>
      </c>
      <c r="P43" s="8">
        <v>0.9534765210360967</v>
      </c>
      <c r="Q43" s="8">
        <v>1.1452240079727947</v>
      </c>
      <c r="R43" s="8">
        <v>1.7874947084725661</v>
      </c>
      <c r="S43" s="8">
        <v>2.2336929655397415</v>
      </c>
      <c r="T43" s="8">
        <v>1.6455852787042911</v>
      </c>
      <c r="U43" s="8">
        <v>1.4097682794707818</v>
      </c>
      <c r="V43" s="8">
        <v>1.0287555452485866</v>
      </c>
      <c r="W43" s="8">
        <v>0.83552866463048336</v>
      </c>
      <c r="X43" s="8">
        <v>0.99012618744661907</v>
      </c>
    </row>
    <row r="44" spans="1:24" ht="11.25" customHeight="1" x14ac:dyDescent="0.2">
      <c r="A44" s="28" t="s">
        <v>74</v>
      </c>
      <c r="B44" s="7" t="s">
        <v>75</v>
      </c>
      <c r="C44" s="8">
        <v>2.8748158968610844</v>
      </c>
      <c r="D44" s="8">
        <v>2.9541088243178</v>
      </c>
      <c r="E44" s="8">
        <v>1.7388437366351779</v>
      </c>
      <c r="F44" s="8">
        <v>3.5915029588830949</v>
      </c>
      <c r="G44" s="8">
        <v>3.5979933029008135</v>
      </c>
      <c r="H44" s="8">
        <v>3.1890938546570973</v>
      </c>
      <c r="I44" s="8">
        <v>4.1291185768391161</v>
      </c>
      <c r="J44" s="8">
        <v>3.3782063250085153</v>
      </c>
      <c r="K44" s="8">
        <v>2.9388661946930479</v>
      </c>
      <c r="L44" s="8">
        <v>1.5110254191891659</v>
      </c>
      <c r="M44" s="8">
        <v>0.82127915934586426</v>
      </c>
      <c r="N44" s="8">
        <v>0.64702096669222886</v>
      </c>
      <c r="O44" s="8">
        <v>0.84535007687956421</v>
      </c>
      <c r="P44" s="8">
        <v>0.97941879262475962</v>
      </c>
      <c r="Q44" s="8">
        <v>0.78665300763956714</v>
      </c>
      <c r="R44" s="8">
        <v>0</v>
      </c>
      <c r="S44" s="8">
        <v>0</v>
      </c>
      <c r="T44" s="8">
        <v>1.4452745453542934E-2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0.54316608137089184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26.593469507932404</v>
      </c>
      <c r="D51" s="27">
        <v>24.040194850331346</v>
      </c>
      <c r="E51" s="27">
        <v>21.644213933672873</v>
      </c>
      <c r="F51" s="27">
        <v>22.261829069066074</v>
      </c>
      <c r="G51" s="27">
        <v>24.939582268962024</v>
      </c>
      <c r="H51" s="27">
        <v>20.342773354981713</v>
      </c>
      <c r="I51" s="27">
        <v>19.49124583013154</v>
      </c>
      <c r="J51" s="27">
        <v>22.310727862722967</v>
      </c>
      <c r="K51" s="27">
        <v>22.873033380966614</v>
      </c>
      <c r="L51" s="27">
        <v>15.345149279511812</v>
      </c>
      <c r="M51" s="27">
        <v>12.064145361936088</v>
      </c>
      <c r="N51" s="27">
        <v>7.6313759682080535</v>
      </c>
      <c r="O51" s="27">
        <v>9.3259368716956423</v>
      </c>
      <c r="P51" s="27">
        <v>10.752507473921911</v>
      </c>
      <c r="Q51" s="27">
        <v>11.971878980562346</v>
      </c>
      <c r="R51" s="27">
        <v>19.192110866151971</v>
      </c>
      <c r="S51" s="27">
        <v>18.043657705427506</v>
      </c>
      <c r="T51" s="27">
        <v>17.45259155540662</v>
      </c>
      <c r="U51" s="27">
        <v>14.461712566824131</v>
      </c>
      <c r="V51" s="27">
        <v>11.389706221022456</v>
      </c>
      <c r="W51" s="27">
        <v>10.54322821713108</v>
      </c>
      <c r="X51" s="27">
        <v>13.215815188477402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2.1481813705662214</v>
      </c>
      <c r="H52" s="27">
        <f t="shared" si="10"/>
        <v>2.1713123897557001</v>
      </c>
      <c r="I52" s="27">
        <f t="shared" si="10"/>
        <v>3.1609457831372376</v>
      </c>
      <c r="J52" s="27">
        <f t="shared" si="10"/>
        <v>2.8433152003140112</v>
      </c>
      <c r="K52" s="27">
        <f t="shared" si="10"/>
        <v>2.5592573851817635</v>
      </c>
      <c r="L52" s="27">
        <f t="shared" si="10"/>
        <v>1.5718058610399344</v>
      </c>
      <c r="M52" s="27">
        <f t="shared" si="10"/>
        <v>2.0033175838236499</v>
      </c>
      <c r="N52" s="27">
        <f t="shared" si="10"/>
        <v>0.7543891399306436</v>
      </c>
      <c r="O52" s="27">
        <f t="shared" si="10"/>
        <v>0.31722492998630125</v>
      </c>
      <c r="P52" s="27">
        <f t="shared" si="10"/>
        <v>0.83387154269000585</v>
      </c>
      <c r="Q52" s="27">
        <f t="shared" si="10"/>
        <v>1.2974230746849702</v>
      </c>
      <c r="R52" s="27">
        <f t="shared" si="10"/>
        <v>2.1661697036687677</v>
      </c>
      <c r="S52" s="27">
        <f t="shared" si="10"/>
        <v>1.5814503309815726</v>
      </c>
      <c r="T52" s="27">
        <f t="shared" si="10"/>
        <v>1.2787666983631312</v>
      </c>
      <c r="U52" s="27">
        <f t="shared" si="10"/>
        <v>1.4231064907109385</v>
      </c>
      <c r="V52" s="27">
        <f t="shared" si="10"/>
        <v>1.5212374273983511</v>
      </c>
      <c r="W52" s="27">
        <f t="shared" si="10"/>
        <v>1.7190485591039624</v>
      </c>
      <c r="X52" s="27">
        <f t="shared" si="10"/>
        <v>2.1275506507508699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2.1481813705662214</v>
      </c>
      <c r="H53" s="8">
        <v>2.1713123897557001</v>
      </c>
      <c r="I53" s="8">
        <v>3.1609457831372376</v>
      </c>
      <c r="J53" s="8">
        <v>2.8433152003140112</v>
      </c>
      <c r="K53" s="8">
        <v>2.5592573851817635</v>
      </c>
      <c r="L53" s="8">
        <v>1.5718058610399344</v>
      </c>
      <c r="M53" s="8">
        <v>2.0033175838236499</v>
      </c>
      <c r="N53" s="8">
        <v>0.7543891399306436</v>
      </c>
      <c r="O53" s="8">
        <v>0.31722492998630125</v>
      </c>
      <c r="P53" s="8">
        <v>0.83387154269000585</v>
      </c>
      <c r="Q53" s="8">
        <v>1.2974230746849702</v>
      </c>
      <c r="R53" s="8">
        <v>2.1661697036687677</v>
      </c>
      <c r="S53" s="8">
        <v>1.5814503309815726</v>
      </c>
      <c r="T53" s="8">
        <v>1.2787666983631312</v>
      </c>
      <c r="U53" s="8">
        <v>1.4231064907109385</v>
      </c>
      <c r="V53" s="8">
        <v>1.5212374273983511</v>
      </c>
      <c r="W53" s="8">
        <v>1.7190485591039624</v>
      </c>
      <c r="X53" s="8">
        <v>2.1275506507508699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6.8311872205550701</v>
      </c>
      <c r="D61" s="49">
        <f t="shared" si="11"/>
        <v>5.5802310933047128</v>
      </c>
      <c r="E61" s="49">
        <f t="shared" si="11"/>
        <v>6.8293914721720528</v>
      </c>
      <c r="F61" s="49">
        <f t="shared" si="11"/>
        <v>6.3184111171395534</v>
      </c>
      <c r="G61" s="49">
        <f t="shared" si="11"/>
        <v>5.7992513980275993</v>
      </c>
      <c r="H61" s="49">
        <f t="shared" si="11"/>
        <v>6.691437186729023</v>
      </c>
      <c r="I61" s="49">
        <f t="shared" si="11"/>
        <v>6.6019251579709808</v>
      </c>
      <c r="J61" s="49">
        <f t="shared" si="11"/>
        <v>9.2533586772670127</v>
      </c>
      <c r="K61" s="49">
        <f t="shared" si="11"/>
        <v>9.5411055179634463</v>
      </c>
      <c r="L61" s="49">
        <f t="shared" si="11"/>
        <v>5.7705437916009679</v>
      </c>
      <c r="M61" s="49">
        <f t="shared" si="11"/>
        <v>4.3914779177977001</v>
      </c>
      <c r="N61" s="49">
        <f t="shared" si="11"/>
        <v>3.5742762844479179</v>
      </c>
      <c r="O61" s="49">
        <f t="shared" si="11"/>
        <v>4.0040892398824752</v>
      </c>
      <c r="P61" s="49">
        <f t="shared" si="11"/>
        <v>5.7229030580090141</v>
      </c>
      <c r="Q61" s="49">
        <f t="shared" si="11"/>
        <v>8.049116447176365</v>
      </c>
      <c r="R61" s="49">
        <f t="shared" si="11"/>
        <v>18.075896122680046</v>
      </c>
      <c r="S61" s="49">
        <f t="shared" si="11"/>
        <v>18.30402020902828</v>
      </c>
      <c r="T61" s="49">
        <f t="shared" si="11"/>
        <v>18.014475367131517</v>
      </c>
      <c r="U61" s="49">
        <f t="shared" si="11"/>
        <v>11.918697623687615</v>
      </c>
      <c r="V61" s="49">
        <f t="shared" si="11"/>
        <v>9.5737922375989175</v>
      </c>
      <c r="W61" s="49">
        <f t="shared" si="11"/>
        <v>7.3838435658355088</v>
      </c>
      <c r="X61" s="49">
        <f t="shared" si="11"/>
        <v>10.694941400183509</v>
      </c>
    </row>
    <row r="62" spans="1:24" ht="11.25" customHeight="1" x14ac:dyDescent="0.2">
      <c r="A62" s="50" t="s">
        <v>92</v>
      </c>
      <c r="B62" s="51" t="s">
        <v>93</v>
      </c>
      <c r="C62" s="52">
        <v>6.8311872205550701</v>
      </c>
      <c r="D62" s="52">
        <v>5.5802310933047128</v>
      </c>
      <c r="E62" s="52">
        <v>6.8293914721720528</v>
      </c>
      <c r="F62" s="52">
        <v>6.3184111171395534</v>
      </c>
      <c r="G62" s="52">
        <v>5.7992513980275993</v>
      </c>
      <c r="H62" s="52">
        <v>6.691437186729023</v>
      </c>
      <c r="I62" s="52">
        <v>6.6019251579709808</v>
      </c>
      <c r="J62" s="52">
        <v>9.2533586772670127</v>
      </c>
      <c r="K62" s="52">
        <v>9.5411055179634463</v>
      </c>
      <c r="L62" s="52">
        <v>5.7705437916009679</v>
      </c>
      <c r="M62" s="52">
        <v>4.3914779177977001</v>
      </c>
      <c r="N62" s="52">
        <v>3.5742762844479179</v>
      </c>
      <c r="O62" s="52">
        <v>4.0040892398824752</v>
      </c>
      <c r="P62" s="52">
        <v>5.7229030580090141</v>
      </c>
      <c r="Q62" s="52">
        <v>8.049116447176365</v>
      </c>
      <c r="R62" s="52">
        <v>18.075896122680046</v>
      </c>
      <c r="S62" s="52">
        <v>18.30402020902828</v>
      </c>
      <c r="T62" s="52">
        <v>18.014475367131517</v>
      </c>
      <c r="U62" s="52">
        <v>11.918697623687615</v>
      </c>
      <c r="V62" s="52">
        <v>9.5737922375989175</v>
      </c>
      <c r="W62" s="52">
        <v>7.3838435658355088</v>
      </c>
      <c r="X62" s="52">
        <v>10.694941400183509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92.666638388340914</v>
      </c>
      <c r="D2" s="21">
        <f t="shared" ref="D2:X2" si="0">SUM(D3,D17,D22,D25,D26,D51,D52)</f>
        <v>73.899174492886445</v>
      </c>
      <c r="E2" s="21">
        <f t="shared" si="0"/>
        <v>82.659468591686078</v>
      </c>
      <c r="F2" s="21">
        <f t="shared" si="0"/>
        <v>109.38583404490664</v>
      </c>
      <c r="G2" s="21">
        <f t="shared" si="0"/>
        <v>114.9034251533707</v>
      </c>
      <c r="H2" s="21">
        <f t="shared" si="0"/>
        <v>95.958090118694628</v>
      </c>
      <c r="I2" s="21">
        <f t="shared" si="0"/>
        <v>89.820963110712398</v>
      </c>
      <c r="J2" s="21">
        <f t="shared" si="0"/>
        <v>95.492383766841414</v>
      </c>
      <c r="K2" s="21">
        <f t="shared" si="0"/>
        <v>82.944113701973862</v>
      </c>
      <c r="L2" s="21">
        <f t="shared" si="0"/>
        <v>97.597504167409255</v>
      </c>
      <c r="M2" s="21">
        <f t="shared" si="0"/>
        <v>121.14651460590649</v>
      </c>
      <c r="N2" s="21">
        <f t="shared" si="0"/>
        <v>99.736738044325477</v>
      </c>
      <c r="O2" s="21">
        <f t="shared" si="0"/>
        <v>88.225251947722739</v>
      </c>
      <c r="P2" s="21">
        <f t="shared" si="0"/>
        <v>82.877524152600387</v>
      </c>
      <c r="Q2" s="21">
        <f t="shared" si="0"/>
        <v>57.097576612836988</v>
      </c>
      <c r="R2" s="21">
        <f t="shared" si="0"/>
        <v>42.20399887199482</v>
      </c>
      <c r="S2" s="21">
        <f t="shared" si="0"/>
        <v>40.233523908617521</v>
      </c>
      <c r="T2" s="21">
        <f t="shared" si="0"/>
        <v>37.837014300301902</v>
      </c>
      <c r="U2" s="21">
        <f t="shared" si="0"/>
        <v>42.282731584112028</v>
      </c>
      <c r="V2" s="21">
        <f t="shared" si="0"/>
        <v>42.964711603997202</v>
      </c>
      <c r="W2" s="21">
        <f t="shared" si="0"/>
        <v>49.966740586636639</v>
      </c>
      <c r="X2" s="21">
        <f t="shared" si="0"/>
        <v>58.202457838302536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14.329911529509298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1.3125755844498212E-2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14.329911529509298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14.329911529509298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1.3125755844498212E-2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1.3125755844498212E-2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12.042862941686785</v>
      </c>
      <c r="D26" s="27">
        <f t="shared" si="11"/>
        <v>9.3887048647645575</v>
      </c>
      <c r="E26" s="27">
        <f t="shared" si="11"/>
        <v>7.9849142114742921</v>
      </c>
      <c r="F26" s="27">
        <f t="shared" si="11"/>
        <v>29.239957480485756</v>
      </c>
      <c r="G26" s="27">
        <f t="shared" si="11"/>
        <v>19.582779635309741</v>
      </c>
      <c r="H26" s="27">
        <f t="shared" si="11"/>
        <v>20.784739422420568</v>
      </c>
      <c r="I26" s="27">
        <f t="shared" si="11"/>
        <v>20.125302003389447</v>
      </c>
      <c r="J26" s="27">
        <f t="shared" si="11"/>
        <v>21.017404600132107</v>
      </c>
      <c r="K26" s="27">
        <f t="shared" si="11"/>
        <v>15.087643824302379</v>
      </c>
      <c r="L26" s="27">
        <f t="shared" si="11"/>
        <v>14.285444328512925</v>
      </c>
      <c r="M26" s="27">
        <f t="shared" si="11"/>
        <v>15.710724366221999</v>
      </c>
      <c r="N26" s="27">
        <f t="shared" si="11"/>
        <v>14.680079932242069</v>
      </c>
      <c r="O26" s="27">
        <f t="shared" si="11"/>
        <v>16.195190342328306</v>
      </c>
      <c r="P26" s="27">
        <f t="shared" si="11"/>
        <v>13.180296288537694</v>
      </c>
      <c r="Q26" s="27">
        <f t="shared" si="11"/>
        <v>8.2854116764249319</v>
      </c>
      <c r="R26" s="27">
        <f t="shared" si="11"/>
        <v>4.1219494583452407</v>
      </c>
      <c r="S26" s="27">
        <f t="shared" si="11"/>
        <v>4.8956489103093954</v>
      </c>
      <c r="T26" s="27">
        <f t="shared" si="11"/>
        <v>3.7918010609433841</v>
      </c>
      <c r="U26" s="27">
        <f t="shared" si="11"/>
        <v>4.2850110780026922</v>
      </c>
      <c r="V26" s="27">
        <f t="shared" si="11"/>
        <v>4.0307697554657134</v>
      </c>
      <c r="W26" s="27">
        <f t="shared" si="11"/>
        <v>4.1486556703268054</v>
      </c>
      <c r="X26" s="27">
        <f t="shared" si="11"/>
        <v>4.157641605115626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12.042862941686785</v>
      </c>
      <c r="D33" s="19">
        <f t="shared" si="13"/>
        <v>9.3887048647645575</v>
      </c>
      <c r="E33" s="19">
        <f t="shared" si="13"/>
        <v>7.9849142114742921</v>
      </c>
      <c r="F33" s="19">
        <f t="shared" si="13"/>
        <v>29.239957480485756</v>
      </c>
      <c r="G33" s="19">
        <f t="shared" si="13"/>
        <v>19.582779635309741</v>
      </c>
      <c r="H33" s="19">
        <f t="shared" si="13"/>
        <v>20.784739422420568</v>
      </c>
      <c r="I33" s="19">
        <f t="shared" si="13"/>
        <v>20.125302003389447</v>
      </c>
      <c r="J33" s="19">
        <f t="shared" si="13"/>
        <v>21.017404600132107</v>
      </c>
      <c r="K33" s="19">
        <f t="shared" si="13"/>
        <v>15.087643824302379</v>
      </c>
      <c r="L33" s="19">
        <f t="shared" si="13"/>
        <v>14.285444328512925</v>
      </c>
      <c r="M33" s="19">
        <f t="shared" si="13"/>
        <v>15.710724366221999</v>
      </c>
      <c r="N33" s="19">
        <f t="shared" si="13"/>
        <v>14.680079932242069</v>
      </c>
      <c r="O33" s="19">
        <f t="shared" si="13"/>
        <v>16.195190342328306</v>
      </c>
      <c r="P33" s="19">
        <f t="shared" si="13"/>
        <v>13.180296288537694</v>
      </c>
      <c r="Q33" s="19">
        <f t="shared" si="13"/>
        <v>8.2854116764249319</v>
      </c>
      <c r="R33" s="19">
        <f t="shared" si="13"/>
        <v>4.1219494583452407</v>
      </c>
      <c r="S33" s="19">
        <f t="shared" si="13"/>
        <v>4.8956489103093954</v>
      </c>
      <c r="T33" s="19">
        <f t="shared" si="13"/>
        <v>3.7918010609433841</v>
      </c>
      <c r="U33" s="19">
        <f t="shared" si="13"/>
        <v>4.2850110780026922</v>
      </c>
      <c r="V33" s="19">
        <f t="shared" si="13"/>
        <v>4.0307697554657134</v>
      </c>
      <c r="W33" s="19">
        <f t="shared" si="13"/>
        <v>4.1486556703268054</v>
      </c>
      <c r="X33" s="19">
        <f t="shared" si="13"/>
        <v>4.157641605115626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1.7393519520176175</v>
      </c>
      <c r="G36" s="8">
        <v>1.7010709189246489</v>
      </c>
      <c r="H36" s="8">
        <v>5.0028737817110001</v>
      </c>
      <c r="I36" s="8">
        <v>2.9770456553134235</v>
      </c>
      <c r="J36" s="8">
        <v>1.494257143740825</v>
      </c>
      <c r="K36" s="8">
        <v>1.4017427632636272</v>
      </c>
      <c r="L36" s="8">
        <v>1.6603052663135283</v>
      </c>
      <c r="M36" s="8">
        <v>1.830486406895387</v>
      </c>
      <c r="N36" s="8">
        <v>1.9551539938748141</v>
      </c>
      <c r="O36" s="8">
        <v>1.8868641527207632</v>
      </c>
      <c r="P36" s="8">
        <v>1.7568812946741048</v>
      </c>
      <c r="Q36" s="8">
        <v>1.2958868645193862</v>
      </c>
      <c r="R36" s="8">
        <v>0.98101813108317659</v>
      </c>
      <c r="S36" s="8">
        <v>0.93041654844880317</v>
      </c>
      <c r="T36" s="8">
        <v>0.81449204339852099</v>
      </c>
      <c r="U36" s="8">
        <v>0.95944054019559011</v>
      </c>
      <c r="V36" s="8">
        <v>0.97770704193806579</v>
      </c>
      <c r="W36" s="8">
        <v>1.0765572288079643</v>
      </c>
      <c r="X36" s="8">
        <v>0.7258269158754006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9.5161422958121064E-4</v>
      </c>
      <c r="U37" s="8">
        <v>1.0688245434242046E-3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3.4633670811229673</v>
      </c>
      <c r="D43" s="8">
        <v>1.5755378001530178</v>
      </c>
      <c r="E43" s="8">
        <v>3.2095378479304175</v>
      </c>
      <c r="F43" s="8">
        <v>14.744558280440659</v>
      </c>
      <c r="G43" s="8">
        <v>5.4064066425995332</v>
      </c>
      <c r="H43" s="8">
        <v>5.2991080033665776</v>
      </c>
      <c r="I43" s="8">
        <v>4.6722750690158081</v>
      </c>
      <c r="J43" s="8">
        <v>8.0408925121854047</v>
      </c>
      <c r="K43" s="8">
        <v>6.0094367002125333</v>
      </c>
      <c r="L43" s="8">
        <v>5.340003775674198</v>
      </c>
      <c r="M43" s="8">
        <v>7.8593700213005215</v>
      </c>
      <c r="N43" s="8">
        <v>6.3014983763064398</v>
      </c>
      <c r="O43" s="8">
        <v>8.1126945316265235</v>
      </c>
      <c r="P43" s="8">
        <v>5.6550952511432451</v>
      </c>
      <c r="Q43" s="8">
        <v>4.1541020968192788</v>
      </c>
      <c r="R43" s="8">
        <v>3.1409313272620638</v>
      </c>
      <c r="S43" s="8">
        <v>3.9652323618605925</v>
      </c>
      <c r="T43" s="8">
        <v>2.9506129580875577</v>
      </c>
      <c r="U43" s="8">
        <v>3.3245017132636776</v>
      </c>
      <c r="V43" s="8">
        <v>3.0530627135276474</v>
      </c>
      <c r="W43" s="8">
        <v>3.0720984415188406</v>
      </c>
      <c r="X43" s="8">
        <v>3.431814689240225</v>
      </c>
    </row>
    <row r="44" spans="1:24" ht="11.25" customHeight="1" x14ac:dyDescent="0.2">
      <c r="A44" s="28" t="s">
        <v>74</v>
      </c>
      <c r="B44" s="7" t="s">
        <v>75</v>
      </c>
      <c r="C44" s="8">
        <v>8.5794958605638172</v>
      </c>
      <c r="D44" s="8">
        <v>7.8131670646115392</v>
      </c>
      <c r="E44" s="8">
        <v>4.7753763635438746</v>
      </c>
      <c r="F44" s="8">
        <v>12.756047248027484</v>
      </c>
      <c r="G44" s="8">
        <v>12.47530207378556</v>
      </c>
      <c r="H44" s="8">
        <v>10.48275763734299</v>
      </c>
      <c r="I44" s="8">
        <v>12.475981279060214</v>
      </c>
      <c r="J44" s="8">
        <v>9.8335989086133964</v>
      </c>
      <c r="K44" s="8">
        <v>7.676464360826218</v>
      </c>
      <c r="L44" s="8">
        <v>7.2851352865251986</v>
      </c>
      <c r="M44" s="8">
        <v>6.0208679380260923</v>
      </c>
      <c r="N44" s="8">
        <v>6.4234275620608168</v>
      </c>
      <c r="O44" s="8">
        <v>6.1956316579810204</v>
      </c>
      <c r="P44" s="8">
        <v>5.768319742720343</v>
      </c>
      <c r="Q44" s="8">
        <v>2.8354227150862665</v>
      </c>
      <c r="R44" s="8">
        <v>0</v>
      </c>
      <c r="S44" s="8">
        <v>0</v>
      </c>
      <c r="T44" s="8">
        <v>2.5744445227723796E-2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1.6486560355924798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80.623775446654136</v>
      </c>
      <c r="D51" s="27">
        <v>64.510469628121882</v>
      </c>
      <c r="E51" s="27">
        <v>60.344642850702492</v>
      </c>
      <c r="F51" s="27">
        <v>80.145876564420888</v>
      </c>
      <c r="G51" s="27">
        <v>87.5863575806396</v>
      </c>
      <c r="H51" s="27">
        <v>67.746044778277607</v>
      </c>
      <c r="I51" s="27">
        <v>59.739951167563845</v>
      </c>
      <c r="J51" s="27">
        <v>65.844748143707235</v>
      </c>
      <c r="K51" s="27">
        <v>60.866794613691354</v>
      </c>
      <c r="L51" s="27">
        <v>75.390628410264029</v>
      </c>
      <c r="M51" s="27">
        <v>90.09090600255881</v>
      </c>
      <c r="N51" s="27">
        <v>77.206182076342785</v>
      </c>
      <c r="O51" s="27">
        <v>69.596388659221546</v>
      </c>
      <c r="P51" s="27">
        <v>64.547359702187492</v>
      </c>
      <c r="Q51" s="27">
        <v>43.901476950368924</v>
      </c>
      <c r="R51" s="27">
        <v>34.100143347641598</v>
      </c>
      <c r="S51" s="27">
        <v>32.400474175895496</v>
      </c>
      <c r="T51" s="27">
        <v>31.645143969934193</v>
      </c>
      <c r="U51" s="27">
        <v>34.489120149739165</v>
      </c>
      <c r="V51" s="27">
        <v>34.191838800016875</v>
      </c>
      <c r="W51" s="27">
        <v>39.207898309482864</v>
      </c>
      <c r="X51" s="27">
        <v>46.329288206171221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7.734287937421354</v>
      </c>
      <c r="H52" s="27">
        <f t="shared" si="14"/>
        <v>7.427305917996442</v>
      </c>
      <c r="I52" s="27">
        <f t="shared" si="14"/>
        <v>9.955709939759096</v>
      </c>
      <c r="J52" s="27">
        <f t="shared" si="14"/>
        <v>8.6302310230020645</v>
      </c>
      <c r="K52" s="27">
        <f t="shared" si="14"/>
        <v>6.9896752639801383</v>
      </c>
      <c r="L52" s="27">
        <f t="shared" si="14"/>
        <v>7.9214314286322969</v>
      </c>
      <c r="M52" s="27">
        <f t="shared" si="14"/>
        <v>15.344884237125688</v>
      </c>
      <c r="N52" s="27">
        <f t="shared" si="14"/>
        <v>7.8504760357406242</v>
      </c>
      <c r="O52" s="27">
        <f t="shared" si="14"/>
        <v>2.4336729461728877</v>
      </c>
      <c r="P52" s="27">
        <f t="shared" si="14"/>
        <v>5.1498681618752036</v>
      </c>
      <c r="Q52" s="27">
        <f t="shared" si="14"/>
        <v>4.9106879860431292</v>
      </c>
      <c r="R52" s="27">
        <f t="shared" si="14"/>
        <v>3.9819060660079781</v>
      </c>
      <c r="S52" s="27">
        <f t="shared" si="14"/>
        <v>2.9374008224126267</v>
      </c>
      <c r="T52" s="27">
        <f t="shared" si="14"/>
        <v>2.4000692694243266</v>
      </c>
      <c r="U52" s="27">
        <f t="shared" si="14"/>
        <v>3.5086003563701715</v>
      </c>
      <c r="V52" s="27">
        <f t="shared" si="14"/>
        <v>4.7289772926701135</v>
      </c>
      <c r="W52" s="27">
        <f t="shared" si="14"/>
        <v>6.6101866068269688</v>
      </c>
      <c r="X52" s="27">
        <f t="shared" si="14"/>
        <v>7.7155280270156901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7.734287937421354</v>
      </c>
      <c r="H53" s="8">
        <v>7.427305917996442</v>
      </c>
      <c r="I53" s="8">
        <v>9.955709939759096</v>
      </c>
      <c r="J53" s="8">
        <v>8.6302310230020645</v>
      </c>
      <c r="K53" s="8">
        <v>6.9896752639801383</v>
      </c>
      <c r="L53" s="8">
        <v>7.9214314286322969</v>
      </c>
      <c r="M53" s="8">
        <v>15.344884237125688</v>
      </c>
      <c r="N53" s="8">
        <v>7.8504760357406242</v>
      </c>
      <c r="O53" s="8">
        <v>2.4336729461728877</v>
      </c>
      <c r="P53" s="8">
        <v>5.1498681618752036</v>
      </c>
      <c r="Q53" s="8">
        <v>4.9106879860431292</v>
      </c>
      <c r="R53" s="8">
        <v>3.9819060660079781</v>
      </c>
      <c r="S53" s="8">
        <v>2.9374008224126267</v>
      </c>
      <c r="T53" s="8">
        <v>2.4000692694243266</v>
      </c>
      <c r="U53" s="8">
        <v>3.5086003563701715</v>
      </c>
      <c r="V53" s="8">
        <v>4.7289772926701135</v>
      </c>
      <c r="W53" s="8">
        <v>6.6101866068269688</v>
      </c>
      <c r="X53" s="8">
        <v>7.7155280270156901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21.090164169393333</v>
      </c>
      <c r="D61" s="49">
        <f t="shared" si="15"/>
        <v>15.260290763740096</v>
      </c>
      <c r="E61" s="49">
        <f t="shared" si="15"/>
        <v>19.40107621249323</v>
      </c>
      <c r="F61" s="49">
        <f t="shared" si="15"/>
        <v>23.328492008573317</v>
      </c>
      <c r="G61" s="49">
        <f t="shared" si="15"/>
        <v>20.8795592161831</v>
      </c>
      <c r="H61" s="49">
        <f t="shared" si="15"/>
        <v>22.889083694901096</v>
      </c>
      <c r="I61" s="49">
        <f t="shared" si="15"/>
        <v>20.793413245931557</v>
      </c>
      <c r="J61" s="49">
        <f t="shared" si="15"/>
        <v>28.086447508421038</v>
      </c>
      <c r="K61" s="49">
        <f t="shared" si="15"/>
        <v>26.058039185924677</v>
      </c>
      <c r="L61" s="49">
        <f t="shared" si="15"/>
        <v>29.081814799216808</v>
      </c>
      <c r="M61" s="49">
        <f t="shared" si="15"/>
        <v>33.637562422769335</v>
      </c>
      <c r="N61" s="49">
        <f t="shared" si="15"/>
        <v>37.195352943116539</v>
      </c>
      <c r="O61" s="49">
        <f t="shared" si="15"/>
        <v>30.718404311996366</v>
      </c>
      <c r="P61" s="49">
        <f t="shared" si="15"/>
        <v>35.343808660101061</v>
      </c>
      <c r="Q61" s="49">
        <f t="shared" si="15"/>
        <v>30.465543743322655</v>
      </c>
      <c r="R61" s="49">
        <f t="shared" si="15"/>
        <v>33.22755382347264</v>
      </c>
      <c r="S61" s="49">
        <f t="shared" si="15"/>
        <v>33.998060490515336</v>
      </c>
      <c r="T61" s="49">
        <f t="shared" si="15"/>
        <v>33.810693372604675</v>
      </c>
      <c r="U61" s="49">
        <f t="shared" si="15"/>
        <v>29.384973649475647</v>
      </c>
      <c r="V61" s="49">
        <f t="shared" si="15"/>
        <v>29.761459507195752</v>
      </c>
      <c r="W61" s="49">
        <f t="shared" si="15"/>
        <v>28.392789480730187</v>
      </c>
      <c r="X61" s="49">
        <f t="shared" si="15"/>
        <v>38.785032023225291</v>
      </c>
    </row>
    <row r="62" spans="1:24" ht="11.25" customHeight="1" x14ac:dyDescent="0.2">
      <c r="A62" s="50" t="s">
        <v>92</v>
      </c>
      <c r="B62" s="51" t="s">
        <v>93</v>
      </c>
      <c r="C62" s="52">
        <v>21.090164169393333</v>
      </c>
      <c r="D62" s="52">
        <v>15.260290763740096</v>
      </c>
      <c r="E62" s="52">
        <v>19.40107621249323</v>
      </c>
      <c r="F62" s="52">
        <v>23.328492008573317</v>
      </c>
      <c r="G62" s="52">
        <v>20.8795592161831</v>
      </c>
      <c r="H62" s="52">
        <v>22.889083694901096</v>
      </c>
      <c r="I62" s="52">
        <v>20.793413245931557</v>
      </c>
      <c r="J62" s="52">
        <v>28.086447508421038</v>
      </c>
      <c r="K62" s="52">
        <v>26.058039185924677</v>
      </c>
      <c r="L62" s="52">
        <v>29.081814799216808</v>
      </c>
      <c r="M62" s="52">
        <v>33.637562422769335</v>
      </c>
      <c r="N62" s="52">
        <v>37.195352943116539</v>
      </c>
      <c r="O62" s="52">
        <v>30.718404311996366</v>
      </c>
      <c r="P62" s="52">
        <v>35.343808660101061</v>
      </c>
      <c r="Q62" s="52">
        <v>30.465543743322655</v>
      </c>
      <c r="R62" s="52">
        <v>33.22755382347264</v>
      </c>
      <c r="S62" s="52">
        <v>33.998060490515336</v>
      </c>
      <c r="T62" s="52">
        <v>33.810693372604675</v>
      </c>
      <c r="U62" s="52">
        <v>29.384973649475647</v>
      </c>
      <c r="V62" s="52">
        <v>29.761459507195752</v>
      </c>
      <c r="W62" s="52">
        <v>28.392789480730187</v>
      </c>
      <c r="X62" s="52">
        <v>38.785032023225291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51.652713815351845</v>
      </c>
      <c r="D2" s="21">
        <f t="shared" ref="D2:X2" si="0">SUM(D3,D17,D22,D25,D26,D51,D52)</f>
        <v>52.143166711046796</v>
      </c>
      <c r="E2" s="21">
        <f t="shared" si="0"/>
        <v>55.383585585273764</v>
      </c>
      <c r="F2" s="21">
        <f t="shared" si="0"/>
        <v>52.531860508891057</v>
      </c>
      <c r="G2" s="21">
        <f t="shared" si="0"/>
        <v>58.932423032187735</v>
      </c>
      <c r="H2" s="21">
        <f t="shared" si="0"/>
        <v>50.959040998437771</v>
      </c>
      <c r="I2" s="21">
        <f t="shared" si="0"/>
        <v>66.32860332174387</v>
      </c>
      <c r="J2" s="21">
        <f t="shared" si="0"/>
        <v>62.931764548974279</v>
      </c>
      <c r="K2" s="21">
        <f t="shared" si="0"/>
        <v>65.053935205982427</v>
      </c>
      <c r="L2" s="21">
        <f t="shared" si="0"/>
        <v>60.635879120031611</v>
      </c>
      <c r="M2" s="21">
        <f t="shared" si="0"/>
        <v>62.114990154533089</v>
      </c>
      <c r="N2" s="21">
        <f t="shared" si="0"/>
        <v>43.973986852258228</v>
      </c>
      <c r="O2" s="21">
        <f t="shared" si="0"/>
        <v>40.707667323930373</v>
      </c>
      <c r="P2" s="21">
        <f t="shared" si="0"/>
        <v>45.998914114854955</v>
      </c>
      <c r="Q2" s="21">
        <f t="shared" si="0"/>
        <v>62.214594033231563</v>
      </c>
      <c r="R2" s="21">
        <f t="shared" si="0"/>
        <v>66.650813201542604</v>
      </c>
      <c r="S2" s="21">
        <f t="shared" si="0"/>
        <v>71.484450934550239</v>
      </c>
      <c r="T2" s="21">
        <f t="shared" si="0"/>
        <v>71.020500812331733</v>
      </c>
      <c r="U2" s="21">
        <f t="shared" si="0"/>
        <v>68.479436052075485</v>
      </c>
      <c r="V2" s="21">
        <f t="shared" si="0"/>
        <v>68.512985160020051</v>
      </c>
      <c r="W2" s="21">
        <f t="shared" si="0"/>
        <v>76.235112676403276</v>
      </c>
      <c r="X2" s="21">
        <f t="shared" si="0"/>
        <v>70.094309856996915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8.6025290122520772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1.8388607555454163E-2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8.6025290122520772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8.6025290122520772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1.8388607555454163E-2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1.8388607555454163E-2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5.9357487699383729</v>
      </c>
      <c r="D26" s="27">
        <f t="shared" si="11"/>
        <v>5.8855311894999947</v>
      </c>
      <c r="E26" s="27">
        <f t="shared" si="11"/>
        <v>4.8674533573970438</v>
      </c>
      <c r="F26" s="27">
        <f t="shared" si="11"/>
        <v>12.911196142378035</v>
      </c>
      <c r="G26" s="27">
        <f t="shared" si="11"/>
        <v>9.2088193897769344</v>
      </c>
      <c r="H26" s="27">
        <f t="shared" si="11"/>
        <v>10.174068639449199</v>
      </c>
      <c r="I26" s="27">
        <f t="shared" si="11"/>
        <v>13.676937642335593</v>
      </c>
      <c r="J26" s="27">
        <f t="shared" si="11"/>
        <v>12.78028117872055</v>
      </c>
      <c r="K26" s="27">
        <f t="shared" si="11"/>
        <v>10.59751144980229</v>
      </c>
      <c r="L26" s="27">
        <f t="shared" si="11"/>
        <v>7.8853024994796819</v>
      </c>
      <c r="M26" s="27">
        <f t="shared" si="11"/>
        <v>7.2437221399773115</v>
      </c>
      <c r="N26" s="27">
        <f t="shared" si="11"/>
        <v>5.768190072480337</v>
      </c>
      <c r="O26" s="27">
        <f t="shared" si="11"/>
        <v>6.6761851310067355</v>
      </c>
      <c r="P26" s="27">
        <f t="shared" si="11"/>
        <v>6.5052137955295386</v>
      </c>
      <c r="Q26" s="27">
        <f t="shared" si="11"/>
        <v>8.1564682248909293</v>
      </c>
      <c r="R26" s="27">
        <f t="shared" si="11"/>
        <v>5.9041531850128939</v>
      </c>
      <c r="S26" s="27">
        <f t="shared" si="11"/>
        <v>7.8751339692674307</v>
      </c>
      <c r="T26" s="27">
        <f t="shared" si="11"/>
        <v>6.4257017054599732</v>
      </c>
      <c r="U26" s="27">
        <f t="shared" si="11"/>
        <v>6.2796523357198639</v>
      </c>
      <c r="V26" s="27">
        <f t="shared" si="11"/>
        <v>5.826627213572384</v>
      </c>
      <c r="W26" s="27">
        <f t="shared" si="11"/>
        <v>5.7502608889481133</v>
      </c>
      <c r="X26" s="27">
        <f t="shared" si="11"/>
        <v>4.5577600094120569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5.9357487699383729</v>
      </c>
      <c r="D33" s="19">
        <f t="shared" si="13"/>
        <v>5.8855311894999947</v>
      </c>
      <c r="E33" s="19">
        <f t="shared" si="13"/>
        <v>4.8674533573970438</v>
      </c>
      <c r="F33" s="19">
        <f t="shared" si="13"/>
        <v>12.911196142378035</v>
      </c>
      <c r="G33" s="19">
        <f t="shared" si="13"/>
        <v>9.2088193897769344</v>
      </c>
      <c r="H33" s="19">
        <f t="shared" si="13"/>
        <v>10.174068639449199</v>
      </c>
      <c r="I33" s="19">
        <f t="shared" si="13"/>
        <v>13.676937642335593</v>
      </c>
      <c r="J33" s="19">
        <f t="shared" si="13"/>
        <v>12.78028117872055</v>
      </c>
      <c r="K33" s="19">
        <f t="shared" si="13"/>
        <v>10.59751144980229</v>
      </c>
      <c r="L33" s="19">
        <f t="shared" si="13"/>
        <v>7.8853024994796819</v>
      </c>
      <c r="M33" s="19">
        <f t="shared" si="13"/>
        <v>7.2437221399773115</v>
      </c>
      <c r="N33" s="19">
        <f t="shared" si="13"/>
        <v>5.768190072480337</v>
      </c>
      <c r="O33" s="19">
        <f t="shared" si="13"/>
        <v>6.6761851310067355</v>
      </c>
      <c r="P33" s="19">
        <f t="shared" si="13"/>
        <v>6.5052137955295386</v>
      </c>
      <c r="Q33" s="19">
        <f t="shared" si="13"/>
        <v>8.1564682248909293</v>
      </c>
      <c r="R33" s="19">
        <f t="shared" si="13"/>
        <v>5.9041531850128939</v>
      </c>
      <c r="S33" s="19">
        <f t="shared" si="13"/>
        <v>7.8751339692674307</v>
      </c>
      <c r="T33" s="19">
        <f t="shared" si="13"/>
        <v>6.4257017054599732</v>
      </c>
      <c r="U33" s="19">
        <f t="shared" si="13"/>
        <v>6.2796523357198639</v>
      </c>
      <c r="V33" s="19">
        <f t="shared" si="13"/>
        <v>5.826627213572384</v>
      </c>
      <c r="W33" s="19">
        <f t="shared" si="13"/>
        <v>5.7502608889481133</v>
      </c>
      <c r="X33" s="19">
        <f t="shared" si="13"/>
        <v>4.5577600094120569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0.75558358400618919</v>
      </c>
      <c r="G36" s="8">
        <v>0.7929796256659194</v>
      </c>
      <c r="H36" s="8">
        <v>2.4291036805385704</v>
      </c>
      <c r="I36" s="8">
        <v>2.0069656129857045</v>
      </c>
      <c r="J36" s="8">
        <v>0.89824076890286975</v>
      </c>
      <c r="K36" s="8">
        <v>0.96744319073791385</v>
      </c>
      <c r="L36" s="8">
        <v>0.90115800375679611</v>
      </c>
      <c r="M36" s="8">
        <v>0.82565600355801039</v>
      </c>
      <c r="N36" s="8">
        <v>0.7537373795027108</v>
      </c>
      <c r="O36" s="8">
        <v>0.76151731196253647</v>
      </c>
      <c r="P36" s="8">
        <v>0.85064374305398249</v>
      </c>
      <c r="Q36" s="8">
        <v>1.2504160524088348</v>
      </c>
      <c r="R36" s="8">
        <v>1.3628659807475245</v>
      </c>
      <c r="S36" s="8">
        <v>1.4477749766677619</v>
      </c>
      <c r="T36" s="8">
        <v>1.3376449311065124</v>
      </c>
      <c r="U36" s="8">
        <v>1.3623879137726129</v>
      </c>
      <c r="V36" s="8">
        <v>1.3697246323486192</v>
      </c>
      <c r="W36" s="8">
        <v>1.4472819550974367</v>
      </c>
      <c r="X36" s="8">
        <v>0.76909484609890111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1.535121826577026E-3</v>
      </c>
      <c r="U37" s="8">
        <v>1.4914146817128094E-3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1.755291487363269</v>
      </c>
      <c r="D43" s="8">
        <v>1.0180380384293317</v>
      </c>
      <c r="E43" s="8">
        <v>2.0007005775760955</v>
      </c>
      <c r="F43" s="8">
        <v>6.6143189252824177</v>
      </c>
      <c r="G43" s="8">
        <v>2.600291300797386</v>
      </c>
      <c r="H43" s="8">
        <v>2.6551493309107155</v>
      </c>
      <c r="I43" s="8">
        <v>3.2593299652492091</v>
      </c>
      <c r="J43" s="8">
        <v>4.9937765604029636</v>
      </c>
      <c r="K43" s="8">
        <v>4.3319897745836435</v>
      </c>
      <c r="L43" s="8">
        <v>3.0300174414372494</v>
      </c>
      <c r="M43" s="8">
        <v>3.7023039537912563</v>
      </c>
      <c r="N43" s="8">
        <v>2.5381375417306686</v>
      </c>
      <c r="O43" s="8">
        <v>3.4141800339047856</v>
      </c>
      <c r="P43" s="8">
        <v>2.861674987820658</v>
      </c>
      <c r="Q43" s="8">
        <v>4.1701203752079268</v>
      </c>
      <c r="R43" s="8">
        <v>4.5412872042653696</v>
      </c>
      <c r="S43" s="8">
        <v>6.427358992599669</v>
      </c>
      <c r="T43" s="8">
        <v>5.04424140320815</v>
      </c>
      <c r="U43" s="8">
        <v>4.9157730072655381</v>
      </c>
      <c r="V43" s="8">
        <v>4.4569025812237646</v>
      </c>
      <c r="W43" s="8">
        <v>4.3029789338506763</v>
      </c>
      <c r="X43" s="8">
        <v>3.7886651633131563</v>
      </c>
    </row>
    <row r="44" spans="1:24" ht="11.25" customHeight="1" x14ac:dyDescent="0.2">
      <c r="A44" s="28" t="s">
        <v>74</v>
      </c>
      <c r="B44" s="7" t="s">
        <v>75</v>
      </c>
      <c r="C44" s="8">
        <v>4.1804572825751043</v>
      </c>
      <c r="D44" s="8">
        <v>4.8674931510706632</v>
      </c>
      <c r="E44" s="8">
        <v>2.8667527798209482</v>
      </c>
      <c r="F44" s="8">
        <v>5.5412936330894276</v>
      </c>
      <c r="G44" s="8">
        <v>5.8155484633136281</v>
      </c>
      <c r="H44" s="8">
        <v>5.089815627999914</v>
      </c>
      <c r="I44" s="8">
        <v>8.4106420641006796</v>
      </c>
      <c r="J44" s="8">
        <v>5.9112579663780878</v>
      </c>
      <c r="K44" s="8">
        <v>5.2980784844807323</v>
      </c>
      <c r="L44" s="8">
        <v>3.9541270542856362</v>
      </c>
      <c r="M44" s="8">
        <v>2.7157621826280445</v>
      </c>
      <c r="N44" s="8">
        <v>2.4763151512469581</v>
      </c>
      <c r="O44" s="8">
        <v>2.5004877851394136</v>
      </c>
      <c r="P44" s="8">
        <v>2.7928950646548985</v>
      </c>
      <c r="Q44" s="8">
        <v>2.735931797274167</v>
      </c>
      <c r="R44" s="8">
        <v>0</v>
      </c>
      <c r="S44" s="8">
        <v>0</v>
      </c>
      <c r="T44" s="8">
        <v>4.2280249318733275E-2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0.97700588303662883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45.716965045413474</v>
      </c>
      <c r="D51" s="27">
        <v>46.257635521546803</v>
      </c>
      <c r="E51" s="27">
        <v>41.913603215624647</v>
      </c>
      <c r="F51" s="27">
        <v>39.620664366513019</v>
      </c>
      <c r="G51" s="27">
        <v>46.164130150398371</v>
      </c>
      <c r="H51" s="27">
        <v>37.227361866740708</v>
      </c>
      <c r="I51" s="27">
        <v>46.034493002304615</v>
      </c>
      <c r="J51" s="27">
        <v>45.037143993569799</v>
      </c>
      <c r="K51" s="27">
        <v>49.705242005342036</v>
      </c>
      <c r="L51" s="27">
        <v>48.515642310224159</v>
      </c>
      <c r="M51" s="27">
        <v>48.052698635505124</v>
      </c>
      <c r="N51" s="27">
        <v>35.227661955449157</v>
      </c>
      <c r="O51" s="27">
        <v>33.064494469082831</v>
      </c>
      <c r="P51" s="27">
        <v>37.040382823890624</v>
      </c>
      <c r="Q51" s="27">
        <v>49.398294069068733</v>
      </c>
      <c r="R51" s="27">
        <v>55.311735786206448</v>
      </c>
      <c r="S51" s="27">
        <v>59.119168118677003</v>
      </c>
      <c r="T51" s="27">
        <v>60.723063474659206</v>
      </c>
      <c r="U51" s="27">
        <v>57.303958563436723</v>
      </c>
      <c r="V51" s="27">
        <v>56.162469658960681</v>
      </c>
      <c r="W51" s="27">
        <v>61.753614953386098</v>
      </c>
      <c r="X51" s="27">
        <v>57.505257725351413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3.5594734920124274</v>
      </c>
      <c r="H52" s="27">
        <f t="shared" si="14"/>
        <v>3.5576104922478571</v>
      </c>
      <c r="I52" s="27">
        <f t="shared" si="14"/>
        <v>6.6171726771036585</v>
      </c>
      <c r="J52" s="27">
        <f t="shared" si="14"/>
        <v>5.1143393766839269</v>
      </c>
      <c r="K52" s="27">
        <f t="shared" si="14"/>
        <v>4.7511817508380938</v>
      </c>
      <c r="L52" s="27">
        <f t="shared" si="14"/>
        <v>4.2349343103277679</v>
      </c>
      <c r="M52" s="27">
        <f t="shared" si="14"/>
        <v>6.8185693790506594</v>
      </c>
      <c r="N52" s="27">
        <f t="shared" si="14"/>
        <v>2.9781348243287318</v>
      </c>
      <c r="O52" s="27">
        <f t="shared" si="14"/>
        <v>0.96698772384081144</v>
      </c>
      <c r="P52" s="27">
        <f t="shared" si="14"/>
        <v>2.4533174954347903</v>
      </c>
      <c r="Q52" s="27">
        <f t="shared" si="14"/>
        <v>4.6598317392719011</v>
      </c>
      <c r="R52" s="27">
        <f t="shared" si="14"/>
        <v>5.4349242303232561</v>
      </c>
      <c r="S52" s="27">
        <f t="shared" si="14"/>
        <v>4.4901488466057993</v>
      </c>
      <c r="T52" s="27">
        <f t="shared" si="14"/>
        <v>3.8717356322125442</v>
      </c>
      <c r="U52" s="27">
        <f t="shared" si="14"/>
        <v>4.8958251529188903</v>
      </c>
      <c r="V52" s="27">
        <f t="shared" si="14"/>
        <v>6.5054996799315372</v>
      </c>
      <c r="W52" s="27">
        <f t="shared" si="14"/>
        <v>8.7312368340690654</v>
      </c>
      <c r="X52" s="27">
        <f t="shared" si="14"/>
        <v>8.0312921222334417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3.5594734920124274</v>
      </c>
      <c r="H53" s="8">
        <v>3.5576104922478571</v>
      </c>
      <c r="I53" s="8">
        <v>6.6171726771036585</v>
      </c>
      <c r="J53" s="8">
        <v>5.1143393766839269</v>
      </c>
      <c r="K53" s="8">
        <v>4.7511817508380938</v>
      </c>
      <c r="L53" s="8">
        <v>4.2349343103277679</v>
      </c>
      <c r="M53" s="8">
        <v>6.8185693790506594</v>
      </c>
      <c r="N53" s="8">
        <v>2.9781348243287318</v>
      </c>
      <c r="O53" s="8">
        <v>0.96698772384081144</v>
      </c>
      <c r="P53" s="8">
        <v>2.4533174954347903</v>
      </c>
      <c r="Q53" s="8">
        <v>4.6598317392719011</v>
      </c>
      <c r="R53" s="8">
        <v>5.4349242303232561</v>
      </c>
      <c r="S53" s="8">
        <v>4.4901488466057993</v>
      </c>
      <c r="T53" s="8">
        <v>3.8717356322125442</v>
      </c>
      <c r="U53" s="8">
        <v>4.8958251529188903</v>
      </c>
      <c r="V53" s="8">
        <v>6.5054996799315372</v>
      </c>
      <c r="W53" s="8">
        <v>8.7312368340690654</v>
      </c>
      <c r="X53" s="8">
        <v>8.0312921222334417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10.158469410051598</v>
      </c>
      <c r="D61" s="49">
        <f t="shared" si="15"/>
        <v>9.3994781429551875</v>
      </c>
      <c r="E61" s="49">
        <f t="shared" si="15"/>
        <v>11.513487515334717</v>
      </c>
      <c r="F61" s="49">
        <f t="shared" si="15"/>
        <v>10.000962474287132</v>
      </c>
      <c r="G61" s="49">
        <f t="shared" si="15"/>
        <v>9.6091893857893051</v>
      </c>
      <c r="H61" s="49">
        <f t="shared" si="15"/>
        <v>10.963658318369873</v>
      </c>
      <c r="I61" s="49">
        <f t="shared" si="15"/>
        <v>13.820571996097451</v>
      </c>
      <c r="J61" s="49">
        <f t="shared" si="15"/>
        <v>16.644238614311952</v>
      </c>
      <c r="K61" s="49">
        <f t="shared" si="15"/>
        <v>17.712765696111898</v>
      </c>
      <c r="L61" s="49">
        <f t="shared" si="15"/>
        <v>15.547641409182239</v>
      </c>
      <c r="M61" s="49">
        <f t="shared" si="15"/>
        <v>14.947004459432952</v>
      </c>
      <c r="N61" s="49">
        <f t="shared" si="15"/>
        <v>14.110325972435515</v>
      </c>
      <c r="O61" s="49">
        <f t="shared" si="15"/>
        <v>12.205551248121138</v>
      </c>
      <c r="P61" s="49">
        <f t="shared" si="15"/>
        <v>16.837243481889903</v>
      </c>
      <c r="Q61" s="49">
        <f t="shared" si="15"/>
        <v>28.909250209501007</v>
      </c>
      <c r="R61" s="49">
        <f t="shared" si="15"/>
        <v>45.352460453847328</v>
      </c>
      <c r="S61" s="49">
        <f t="shared" si="15"/>
        <v>51.969874500456399</v>
      </c>
      <c r="T61" s="49">
        <f t="shared" si="15"/>
        <v>54.542620060263822</v>
      </c>
      <c r="U61" s="49">
        <f t="shared" si="15"/>
        <v>41.003157526836738</v>
      </c>
      <c r="V61" s="49">
        <f t="shared" si="15"/>
        <v>40.941868255205335</v>
      </c>
      <c r="W61" s="49">
        <f t="shared" si="15"/>
        <v>37.503354153434323</v>
      </c>
      <c r="X61" s="49">
        <f t="shared" si="15"/>
        <v>40.372340176591209</v>
      </c>
    </row>
    <row r="62" spans="1:24" ht="11.25" customHeight="1" x14ac:dyDescent="0.2">
      <c r="A62" s="50" t="s">
        <v>92</v>
      </c>
      <c r="B62" s="51" t="s">
        <v>93</v>
      </c>
      <c r="C62" s="52">
        <v>10.158469410051598</v>
      </c>
      <c r="D62" s="52">
        <v>9.3994781429551875</v>
      </c>
      <c r="E62" s="52">
        <v>11.513487515334717</v>
      </c>
      <c r="F62" s="52">
        <v>10.000962474287132</v>
      </c>
      <c r="G62" s="52">
        <v>9.6091893857893051</v>
      </c>
      <c r="H62" s="52">
        <v>10.963658318369873</v>
      </c>
      <c r="I62" s="52">
        <v>13.820571996097451</v>
      </c>
      <c r="J62" s="52">
        <v>16.644238614311952</v>
      </c>
      <c r="K62" s="52">
        <v>17.712765696111898</v>
      </c>
      <c r="L62" s="52">
        <v>15.547641409182239</v>
      </c>
      <c r="M62" s="52">
        <v>14.947004459432952</v>
      </c>
      <c r="N62" s="52">
        <v>14.110325972435515</v>
      </c>
      <c r="O62" s="52">
        <v>12.205551248121138</v>
      </c>
      <c r="P62" s="52">
        <v>16.837243481889903</v>
      </c>
      <c r="Q62" s="52">
        <v>28.909250209501007</v>
      </c>
      <c r="R62" s="52">
        <v>45.352460453847328</v>
      </c>
      <c r="S62" s="52">
        <v>51.969874500456399</v>
      </c>
      <c r="T62" s="52">
        <v>54.542620060263822</v>
      </c>
      <c r="U62" s="52">
        <v>41.003157526836738</v>
      </c>
      <c r="V62" s="52">
        <v>40.941868255205335</v>
      </c>
      <c r="W62" s="52">
        <v>37.503354153434323</v>
      </c>
      <c r="X62" s="52">
        <v>40.372340176591209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523.89471384000012</v>
      </c>
      <c r="D2" s="21">
        <f t="shared" ref="D2:X2" si="0">SUM(D3,D17,D22,D25,D26,D51,D52)</f>
        <v>564.60617567999998</v>
      </c>
      <c r="E2" s="21">
        <f t="shared" si="0"/>
        <v>470.84393460000001</v>
      </c>
      <c r="F2" s="21">
        <f t="shared" si="0"/>
        <v>561.76228512</v>
      </c>
      <c r="G2" s="21">
        <f t="shared" si="0"/>
        <v>598.99711608000018</v>
      </c>
      <c r="H2" s="21">
        <f t="shared" si="0"/>
        <v>626.44265627999994</v>
      </c>
      <c r="I2" s="21">
        <f t="shared" si="0"/>
        <v>726.87409056000001</v>
      </c>
      <c r="J2" s="21">
        <f t="shared" si="0"/>
        <v>723.61662299999989</v>
      </c>
      <c r="K2" s="21">
        <f t="shared" si="0"/>
        <v>702.95079972000008</v>
      </c>
      <c r="L2" s="21">
        <f t="shared" si="0"/>
        <v>522.98491331999992</v>
      </c>
      <c r="M2" s="21">
        <f t="shared" si="0"/>
        <v>505.52166299999999</v>
      </c>
      <c r="N2" s="21">
        <f t="shared" si="0"/>
        <v>489.22675992000006</v>
      </c>
      <c r="O2" s="21">
        <f t="shared" si="0"/>
        <v>440.42291748000002</v>
      </c>
      <c r="P2" s="21">
        <f t="shared" si="0"/>
        <v>480.97175195999989</v>
      </c>
      <c r="Q2" s="21">
        <f t="shared" si="0"/>
        <v>501.6896972400001</v>
      </c>
      <c r="R2" s="21">
        <f t="shared" si="0"/>
        <v>489.15053639999996</v>
      </c>
      <c r="S2" s="21">
        <f t="shared" si="0"/>
        <v>511.69519536000007</v>
      </c>
      <c r="T2" s="21">
        <f t="shared" si="0"/>
        <v>578.62012763999996</v>
      </c>
      <c r="U2" s="21">
        <f t="shared" si="0"/>
        <v>637.96599108000009</v>
      </c>
      <c r="V2" s="21">
        <f t="shared" si="0"/>
        <v>666.83949408000012</v>
      </c>
      <c r="W2" s="21">
        <f t="shared" si="0"/>
        <v>607.20206328000006</v>
      </c>
      <c r="X2" s="21">
        <f t="shared" si="0"/>
        <v>630.47906748000003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100.46108159999997</v>
      </c>
      <c r="D3" s="24">
        <f t="shared" ref="D3:W3" si="2">SUM(D4,D8,D11)</f>
        <v>172.667484</v>
      </c>
      <c r="E3" s="24">
        <f t="shared" si="2"/>
        <v>208.28123184</v>
      </c>
      <c r="F3" s="24">
        <f t="shared" si="2"/>
        <v>182.30377967999999</v>
      </c>
      <c r="G3" s="24">
        <f t="shared" si="2"/>
        <v>182.11674888000005</v>
      </c>
      <c r="H3" s="24">
        <f t="shared" si="2"/>
        <v>157.37933111999996</v>
      </c>
      <c r="I3" s="24">
        <f t="shared" si="2"/>
        <v>157.88734632000001</v>
      </c>
      <c r="J3" s="24">
        <f t="shared" si="2"/>
        <v>201.61742039999999</v>
      </c>
      <c r="K3" s="24">
        <f t="shared" si="2"/>
        <v>209.77437359999996</v>
      </c>
      <c r="L3" s="24">
        <f t="shared" si="2"/>
        <v>123.62449439999999</v>
      </c>
      <c r="M3" s="24">
        <f t="shared" si="2"/>
        <v>88.921496399999995</v>
      </c>
      <c r="N3" s="24">
        <f t="shared" si="2"/>
        <v>92.782134720000045</v>
      </c>
      <c r="O3" s="24">
        <f t="shared" si="2"/>
        <v>93.301956000000033</v>
      </c>
      <c r="P3" s="24">
        <f t="shared" si="2"/>
        <v>75.467900639999939</v>
      </c>
      <c r="Q3" s="24">
        <f t="shared" si="2"/>
        <v>63.674957279999994</v>
      </c>
      <c r="R3" s="24">
        <f t="shared" si="2"/>
        <v>50.670116639999975</v>
      </c>
      <c r="S3" s="24">
        <f t="shared" si="2"/>
        <v>44.945387520000018</v>
      </c>
      <c r="T3" s="24">
        <f t="shared" si="2"/>
        <v>50.472982560000013</v>
      </c>
      <c r="U3" s="24">
        <f t="shared" si="2"/>
        <v>49.111223040000013</v>
      </c>
      <c r="V3" s="24">
        <f t="shared" si="2"/>
        <v>50.103345599999997</v>
      </c>
      <c r="W3" s="24">
        <f t="shared" si="2"/>
        <v>48.688009919999992</v>
      </c>
      <c r="X3" s="24">
        <f t="shared" ref="X3" si="3">SUM(X4,X8,X11)</f>
        <v>54.789910560000003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56.300698079999989</v>
      </c>
      <c r="F4" s="19">
        <f t="shared" si="5"/>
        <v>97.007834879999976</v>
      </c>
      <c r="G4" s="19">
        <f t="shared" si="5"/>
        <v>83.399397840000034</v>
      </c>
      <c r="H4" s="19">
        <f t="shared" si="5"/>
        <v>90.382921199999984</v>
      </c>
      <c r="I4" s="19">
        <f t="shared" si="5"/>
        <v>91.348068239999989</v>
      </c>
      <c r="J4" s="19">
        <f t="shared" si="5"/>
        <v>138.45228408</v>
      </c>
      <c r="K4" s="19">
        <f t="shared" si="5"/>
        <v>142.61222447999995</v>
      </c>
      <c r="L4" s="19">
        <f t="shared" si="5"/>
        <v>49.732317360000003</v>
      </c>
      <c r="M4" s="19">
        <f t="shared" si="5"/>
        <v>31.101642000000002</v>
      </c>
      <c r="N4" s="19">
        <f t="shared" si="5"/>
        <v>28.767103200000005</v>
      </c>
      <c r="O4" s="19">
        <f t="shared" si="5"/>
        <v>26.445846240000005</v>
      </c>
      <c r="P4" s="19">
        <f t="shared" si="5"/>
        <v>4.9524235199999973</v>
      </c>
      <c r="Q4" s="19">
        <f t="shared" si="5"/>
        <v>2.3846011200000001</v>
      </c>
      <c r="R4" s="19">
        <f t="shared" si="5"/>
        <v>2.3648486400000004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56.300698079999989</v>
      </c>
      <c r="F7" s="8">
        <f>FC_IND_NMM_CM_E!F7+FC_IND_NMM_CR_E!F7+FC_IND_NMM_GL_E!F7</f>
        <v>97.007834879999976</v>
      </c>
      <c r="G7" s="8">
        <f>FC_IND_NMM_CM_E!G7+FC_IND_NMM_CR_E!G7+FC_IND_NMM_GL_E!G7</f>
        <v>83.399397840000034</v>
      </c>
      <c r="H7" s="8">
        <f>FC_IND_NMM_CM_E!H7+FC_IND_NMM_CR_E!H7+FC_IND_NMM_GL_E!H7</f>
        <v>90.382921199999984</v>
      </c>
      <c r="I7" s="8">
        <f>FC_IND_NMM_CM_E!I7+FC_IND_NMM_CR_E!I7+FC_IND_NMM_GL_E!I7</f>
        <v>91.348068239999989</v>
      </c>
      <c r="J7" s="8">
        <f>FC_IND_NMM_CM_E!J7+FC_IND_NMM_CR_E!J7+FC_IND_NMM_GL_E!J7</f>
        <v>138.45228408</v>
      </c>
      <c r="K7" s="8">
        <f>FC_IND_NMM_CM_E!K7+FC_IND_NMM_CR_E!K7+FC_IND_NMM_GL_E!K7</f>
        <v>142.61222447999995</v>
      </c>
      <c r="L7" s="8">
        <f>FC_IND_NMM_CM_E!L7+FC_IND_NMM_CR_E!L7+FC_IND_NMM_GL_E!L7</f>
        <v>49.732317360000003</v>
      </c>
      <c r="M7" s="8">
        <f>FC_IND_NMM_CM_E!M7+FC_IND_NMM_CR_E!M7+FC_IND_NMM_GL_E!M7</f>
        <v>31.101642000000002</v>
      </c>
      <c r="N7" s="8">
        <f>FC_IND_NMM_CM_E!N7+FC_IND_NMM_CR_E!N7+FC_IND_NMM_GL_E!N7</f>
        <v>28.767103200000005</v>
      </c>
      <c r="O7" s="8">
        <f>FC_IND_NMM_CM_E!O7+FC_IND_NMM_CR_E!O7+FC_IND_NMM_GL_E!O7</f>
        <v>26.445846240000005</v>
      </c>
      <c r="P7" s="8">
        <f>FC_IND_NMM_CM_E!P7+FC_IND_NMM_CR_E!P7+FC_IND_NMM_GL_E!P7</f>
        <v>4.9524235199999973</v>
      </c>
      <c r="Q7" s="8">
        <f>FC_IND_NMM_CM_E!Q7+FC_IND_NMM_CR_E!Q7+FC_IND_NMM_GL_E!Q7</f>
        <v>2.3846011200000001</v>
      </c>
      <c r="R7" s="8">
        <f>FC_IND_NMM_CM_E!R7+FC_IND_NMM_CR_E!R7+FC_IND_NMM_GL_E!R7</f>
        <v>2.3648486400000004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10.358945520000001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10.358945520000001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100.46108159999997</v>
      </c>
      <c r="D11" s="19">
        <f t="shared" ref="D11:W11" si="11">SUM(D12:D16)</f>
        <v>172.667484</v>
      </c>
      <c r="E11" s="19">
        <f t="shared" si="11"/>
        <v>151.98053376000001</v>
      </c>
      <c r="F11" s="19">
        <f t="shared" si="11"/>
        <v>85.295944800000015</v>
      </c>
      <c r="G11" s="19">
        <f t="shared" si="11"/>
        <v>98.717351039999997</v>
      </c>
      <c r="H11" s="19">
        <f t="shared" si="11"/>
        <v>66.996409919999977</v>
      </c>
      <c r="I11" s="19">
        <f t="shared" si="11"/>
        <v>66.539278080000017</v>
      </c>
      <c r="J11" s="19">
        <f t="shared" si="11"/>
        <v>63.165136319999995</v>
      </c>
      <c r="K11" s="19">
        <f t="shared" si="11"/>
        <v>67.162149120000009</v>
      </c>
      <c r="L11" s="19">
        <f t="shared" si="11"/>
        <v>63.533231519999987</v>
      </c>
      <c r="M11" s="19">
        <f t="shared" si="11"/>
        <v>57.81985439999999</v>
      </c>
      <c r="N11" s="19">
        <f t="shared" si="11"/>
        <v>64.015031520000036</v>
      </c>
      <c r="O11" s="19">
        <f t="shared" si="11"/>
        <v>66.856109760000024</v>
      </c>
      <c r="P11" s="19">
        <f t="shared" si="11"/>
        <v>70.515477119999943</v>
      </c>
      <c r="Q11" s="19">
        <f t="shared" si="11"/>
        <v>61.290356159999995</v>
      </c>
      <c r="R11" s="19">
        <f t="shared" si="11"/>
        <v>48.305267999999977</v>
      </c>
      <c r="S11" s="19">
        <f t="shared" si="11"/>
        <v>44.945387520000018</v>
      </c>
      <c r="T11" s="19">
        <f t="shared" si="11"/>
        <v>50.472982560000013</v>
      </c>
      <c r="U11" s="19">
        <f t="shared" si="11"/>
        <v>49.111223040000013</v>
      </c>
      <c r="V11" s="19">
        <f t="shared" si="11"/>
        <v>50.103345599999997</v>
      </c>
      <c r="W11" s="19">
        <f t="shared" si="11"/>
        <v>48.688009919999992</v>
      </c>
      <c r="X11" s="19">
        <f t="shared" ref="X11" si="12">SUM(X12:X16)</f>
        <v>54.789910560000003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100.46108159999997</v>
      </c>
      <c r="D13" s="8">
        <f>FC_IND_NMM_CM_E!D13+FC_IND_NMM_CR_E!D13+FC_IND_NMM_GL_E!D13</f>
        <v>172.667484</v>
      </c>
      <c r="E13" s="8">
        <f>FC_IND_NMM_CM_E!E13+FC_IND_NMM_CR_E!E13+FC_IND_NMM_GL_E!E13</f>
        <v>151.98053376000001</v>
      </c>
      <c r="F13" s="8">
        <f>FC_IND_NMM_CM_E!F13+FC_IND_NMM_CR_E!F13+FC_IND_NMM_GL_E!F13</f>
        <v>85.295944800000015</v>
      </c>
      <c r="G13" s="8">
        <f>FC_IND_NMM_CM_E!G13+FC_IND_NMM_CR_E!G13+FC_IND_NMM_GL_E!G13</f>
        <v>98.717351039999997</v>
      </c>
      <c r="H13" s="8">
        <f>FC_IND_NMM_CM_E!H13+FC_IND_NMM_CR_E!H13+FC_IND_NMM_GL_E!H13</f>
        <v>66.996409919999977</v>
      </c>
      <c r="I13" s="8">
        <f>FC_IND_NMM_CM_E!I13+FC_IND_NMM_CR_E!I13+FC_IND_NMM_GL_E!I13</f>
        <v>66.539278080000017</v>
      </c>
      <c r="J13" s="8">
        <f>FC_IND_NMM_CM_E!J13+FC_IND_NMM_CR_E!J13+FC_IND_NMM_GL_E!J13</f>
        <v>63.165136319999995</v>
      </c>
      <c r="K13" s="8">
        <f>FC_IND_NMM_CM_E!K13+FC_IND_NMM_CR_E!K13+FC_IND_NMM_GL_E!K13</f>
        <v>67.162149120000009</v>
      </c>
      <c r="L13" s="8">
        <f>FC_IND_NMM_CM_E!L13+FC_IND_NMM_CR_E!L13+FC_IND_NMM_GL_E!L13</f>
        <v>63.533231519999987</v>
      </c>
      <c r="M13" s="8">
        <f>FC_IND_NMM_CM_E!M13+FC_IND_NMM_CR_E!M13+FC_IND_NMM_GL_E!M13</f>
        <v>57.81985439999999</v>
      </c>
      <c r="N13" s="8">
        <f>FC_IND_NMM_CM_E!N13+FC_IND_NMM_CR_E!N13+FC_IND_NMM_GL_E!N13</f>
        <v>64.015031520000036</v>
      </c>
      <c r="O13" s="8">
        <f>FC_IND_NMM_CM_E!O13+FC_IND_NMM_CR_E!O13+FC_IND_NMM_GL_E!O13</f>
        <v>66.856109760000024</v>
      </c>
      <c r="P13" s="8">
        <f>FC_IND_NMM_CM_E!P13+FC_IND_NMM_CR_E!P13+FC_IND_NMM_GL_E!P13</f>
        <v>70.515477119999943</v>
      </c>
      <c r="Q13" s="8">
        <f>FC_IND_NMM_CM_E!Q13+FC_IND_NMM_CR_E!Q13+FC_IND_NMM_GL_E!Q13</f>
        <v>61.290356159999995</v>
      </c>
      <c r="R13" s="8">
        <f>FC_IND_NMM_CM_E!R13+FC_IND_NMM_CR_E!R13+FC_IND_NMM_GL_E!R13</f>
        <v>48.305267999999977</v>
      </c>
      <c r="S13" s="8">
        <f>FC_IND_NMM_CM_E!S13+FC_IND_NMM_CR_E!S13+FC_IND_NMM_GL_E!S13</f>
        <v>44.945387520000018</v>
      </c>
      <c r="T13" s="8">
        <f>FC_IND_NMM_CM_E!T13+FC_IND_NMM_CR_E!T13+FC_IND_NMM_GL_E!T13</f>
        <v>50.472982560000013</v>
      </c>
      <c r="U13" s="8">
        <f>FC_IND_NMM_CM_E!U13+FC_IND_NMM_CR_E!U13+FC_IND_NMM_GL_E!U13</f>
        <v>49.111223040000013</v>
      </c>
      <c r="V13" s="8">
        <f>FC_IND_NMM_CM_E!V13+FC_IND_NMM_CR_E!V13+FC_IND_NMM_GL_E!V13</f>
        <v>50.103345599999997</v>
      </c>
      <c r="W13" s="8">
        <f>FC_IND_NMM_CM_E!W13+FC_IND_NMM_CR_E!W13+FC_IND_NMM_GL_E!W13</f>
        <v>48.688009919999992</v>
      </c>
      <c r="X13" s="8">
        <f>FC_IND_NMM_CM_E!X13+FC_IND_NMM_CR_E!X13+FC_IND_NMM_GL_E!X13</f>
        <v>54.789910560000003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178.75909224000003</v>
      </c>
      <c r="D26" s="27">
        <f t="shared" ref="D26:W26" si="20">SUM(D27,D33)</f>
        <v>168.97485168000003</v>
      </c>
      <c r="E26" s="27">
        <f t="shared" si="20"/>
        <v>68.580122760000009</v>
      </c>
      <c r="F26" s="27">
        <f t="shared" si="20"/>
        <v>154.46841264000003</v>
      </c>
      <c r="G26" s="27">
        <f t="shared" si="20"/>
        <v>167.28837840000003</v>
      </c>
      <c r="H26" s="27">
        <f t="shared" si="20"/>
        <v>183.11481395999999</v>
      </c>
      <c r="I26" s="27">
        <f t="shared" si="20"/>
        <v>245.93121143999997</v>
      </c>
      <c r="J26" s="27">
        <f t="shared" si="20"/>
        <v>195.09328260000001</v>
      </c>
      <c r="K26" s="27">
        <f t="shared" si="20"/>
        <v>192.19547771999996</v>
      </c>
      <c r="L26" s="27">
        <f t="shared" si="20"/>
        <v>148.62383172000003</v>
      </c>
      <c r="M26" s="27">
        <f t="shared" si="20"/>
        <v>114.6098538</v>
      </c>
      <c r="N26" s="27">
        <f t="shared" si="20"/>
        <v>111.04390080000002</v>
      </c>
      <c r="O26" s="27">
        <f t="shared" si="20"/>
        <v>92.695040280000001</v>
      </c>
      <c r="P26" s="27">
        <f t="shared" si="20"/>
        <v>157.87230011999998</v>
      </c>
      <c r="Q26" s="27">
        <f t="shared" si="20"/>
        <v>160.43271876000003</v>
      </c>
      <c r="R26" s="27">
        <f t="shared" si="20"/>
        <v>112.52181096</v>
      </c>
      <c r="S26" s="27">
        <f t="shared" si="20"/>
        <v>111.52180943999997</v>
      </c>
      <c r="T26" s="27">
        <f t="shared" si="20"/>
        <v>123.76750392</v>
      </c>
      <c r="U26" s="27">
        <f t="shared" si="20"/>
        <v>134.72115624000003</v>
      </c>
      <c r="V26" s="27">
        <f t="shared" si="20"/>
        <v>127.4164002</v>
      </c>
      <c r="W26" s="27">
        <f t="shared" si="20"/>
        <v>145.48915404000002</v>
      </c>
      <c r="X26" s="27">
        <f t="shared" ref="X26" si="21">SUM(X27,X33)</f>
        <v>159.15267612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178.75909224000003</v>
      </c>
      <c r="D33" s="19">
        <f t="shared" ref="D33:W33" si="26">SUM(D34:D50)</f>
        <v>168.97485168000003</v>
      </c>
      <c r="E33" s="19">
        <f t="shared" si="26"/>
        <v>68.580122760000009</v>
      </c>
      <c r="F33" s="19">
        <f t="shared" si="26"/>
        <v>154.46841264000003</v>
      </c>
      <c r="G33" s="19">
        <f t="shared" si="26"/>
        <v>167.28837840000003</v>
      </c>
      <c r="H33" s="19">
        <f t="shared" si="26"/>
        <v>183.11481395999999</v>
      </c>
      <c r="I33" s="19">
        <f t="shared" si="26"/>
        <v>245.93121143999997</v>
      </c>
      <c r="J33" s="19">
        <f t="shared" si="26"/>
        <v>195.09328260000001</v>
      </c>
      <c r="K33" s="19">
        <f t="shared" si="26"/>
        <v>192.19547771999996</v>
      </c>
      <c r="L33" s="19">
        <f t="shared" si="26"/>
        <v>148.62383172000003</v>
      </c>
      <c r="M33" s="19">
        <f t="shared" si="26"/>
        <v>114.6098538</v>
      </c>
      <c r="N33" s="19">
        <f t="shared" si="26"/>
        <v>111.04390080000002</v>
      </c>
      <c r="O33" s="19">
        <f t="shared" si="26"/>
        <v>92.695040280000001</v>
      </c>
      <c r="P33" s="19">
        <f t="shared" si="26"/>
        <v>157.87230011999998</v>
      </c>
      <c r="Q33" s="19">
        <f t="shared" si="26"/>
        <v>160.43271876000003</v>
      </c>
      <c r="R33" s="19">
        <f t="shared" si="26"/>
        <v>112.52181096</v>
      </c>
      <c r="S33" s="19">
        <f t="shared" si="26"/>
        <v>111.52180943999997</v>
      </c>
      <c r="T33" s="19">
        <f t="shared" si="26"/>
        <v>123.76750392</v>
      </c>
      <c r="U33" s="19">
        <f t="shared" si="26"/>
        <v>134.72115624000003</v>
      </c>
      <c r="V33" s="19">
        <f t="shared" si="26"/>
        <v>127.4164002</v>
      </c>
      <c r="W33" s="19">
        <f t="shared" si="26"/>
        <v>145.48915404000002</v>
      </c>
      <c r="X33" s="19">
        <f t="shared" ref="X33" si="27">SUM(X34:X50)</f>
        <v>159.15267612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8.9539657199999994</v>
      </c>
      <c r="D36" s="8">
        <f>FC_IND_NMM_CM_E!D36+FC_IND_NMM_CR_E!D36+FC_IND_NMM_GL_E!D36</f>
        <v>14.923049040000004</v>
      </c>
      <c r="E36" s="8">
        <f>FC_IND_NMM_CM_E!E36+FC_IND_NMM_CR_E!E36+FC_IND_NMM_GL_E!E36</f>
        <v>11.93862096</v>
      </c>
      <c r="F36" s="8">
        <f>FC_IND_NMM_CM_E!F36+FC_IND_NMM_CR_E!F36+FC_IND_NMM_GL_E!F36</f>
        <v>14.923049040000004</v>
      </c>
      <c r="G36" s="8">
        <f>FC_IND_NMM_CM_E!G36+FC_IND_NMM_CR_E!G36+FC_IND_NMM_GL_E!G36</f>
        <v>11.93862096</v>
      </c>
      <c r="H36" s="8">
        <f>FC_IND_NMM_CM_E!H36+FC_IND_NMM_CR_E!H36+FC_IND_NMM_GL_E!H36</f>
        <v>11.938620960000002</v>
      </c>
      <c r="I36" s="8">
        <f>FC_IND_NMM_CM_E!I36+FC_IND_NMM_CR_E!I36+FC_IND_NMM_GL_E!I36</f>
        <v>17.907704279999997</v>
      </c>
      <c r="J36" s="8">
        <f>FC_IND_NMM_CM_E!J36+FC_IND_NMM_CR_E!J36+FC_IND_NMM_GL_E!J36</f>
        <v>14.528699280000001</v>
      </c>
      <c r="K36" s="8">
        <f>FC_IND_NMM_CM_E!K36+FC_IND_NMM_CR_E!K36+FC_IND_NMM_GL_E!K36</f>
        <v>11.623095720000004</v>
      </c>
      <c r="L36" s="8">
        <f>FC_IND_NMM_CM_E!L36+FC_IND_NMM_CR_E!L36+FC_IND_NMM_GL_E!L36</f>
        <v>2.90583072</v>
      </c>
      <c r="M36" s="8">
        <f>FC_IND_NMM_CM_E!M36+FC_IND_NMM_CR_E!M36+FC_IND_NMM_GL_E!M36</f>
        <v>2.90583072</v>
      </c>
      <c r="N36" s="8">
        <f>FC_IND_NMM_CM_E!N36+FC_IND_NMM_CR_E!N36+FC_IND_NMM_GL_E!N36</f>
        <v>5.8114342800000003</v>
      </c>
      <c r="O36" s="8">
        <f>FC_IND_NMM_CM_E!O36+FC_IND_NMM_CR_E!O36+FC_IND_NMM_GL_E!O36</f>
        <v>2.9058307200000004</v>
      </c>
      <c r="P36" s="8">
        <f>FC_IND_NMM_CM_E!P36+FC_IND_NMM_CR_E!P36+FC_IND_NMM_GL_E!P36</f>
        <v>5.8114342800000012</v>
      </c>
      <c r="Q36" s="8">
        <f>FC_IND_NMM_CM_E!Q36+FC_IND_NMM_CR_E!Q36+FC_IND_NMM_GL_E!Q36</f>
        <v>5.8114342800000003</v>
      </c>
      <c r="R36" s="8">
        <f>FC_IND_NMM_CM_E!R36+FC_IND_NMM_CR_E!R36+FC_IND_NMM_GL_E!R36</f>
        <v>2.9058307200000004</v>
      </c>
      <c r="S36" s="8">
        <f>FC_IND_NMM_CM_E!S36+FC_IND_NMM_CR_E!S36+FC_IND_NMM_GL_E!S36</f>
        <v>5.8114342800000003</v>
      </c>
      <c r="T36" s="8">
        <f>FC_IND_NMM_CM_E!T36+FC_IND_NMM_CR_E!T36+FC_IND_NMM_GL_E!T36</f>
        <v>5.3814204000000005</v>
      </c>
      <c r="U36" s="8">
        <f>FC_IND_NMM_CM_E!U36+FC_IND_NMM_CR_E!U36+FC_IND_NMM_GL_E!U36</f>
        <v>4.4836840799999997</v>
      </c>
      <c r="V36" s="8">
        <f>FC_IND_NMM_CM_E!V36+FC_IND_NMM_CR_E!V36+FC_IND_NMM_GL_E!V36</f>
        <v>5.0588531999999988</v>
      </c>
      <c r="W36" s="8">
        <f>FC_IND_NMM_CM_E!W36+FC_IND_NMM_CR_E!W36+FC_IND_NMM_GL_E!W36</f>
        <v>4.4546076000000001</v>
      </c>
      <c r="X36" s="8">
        <f>FC_IND_NMM_CM_E!X36+FC_IND_NMM_CR_E!X36+FC_IND_NMM_GL_E!X36</f>
        <v>3.6002588400000008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2.993759999999999E-3</v>
      </c>
      <c r="U37" s="8">
        <f>FC_IND_NMM_CM_E!U37+FC_IND_NMM_CR_E!U37+FC_IND_NMM_GL_E!U37</f>
        <v>2.993759999999999E-3</v>
      </c>
      <c r="V37" s="8">
        <f>FC_IND_NMM_CM_E!V37+FC_IND_NMM_CR_E!V37+FC_IND_NMM_GL_E!V37</f>
        <v>0</v>
      </c>
      <c r="W37" s="8">
        <f>FC_IND_NMM_CM_E!W37+FC_IND_NMM_CR_E!W37+FC_IND_NMM_GL_E!W37</f>
        <v>2.4199560000000002E-2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50.980770360000008</v>
      </c>
      <c r="D43" s="8">
        <f>FC_IND_NMM_CM_E!D43+FC_IND_NMM_CR_E!D43+FC_IND_NMM_GL_E!D43</f>
        <v>44.608140720000016</v>
      </c>
      <c r="E43" s="8">
        <f>FC_IND_NMM_CM_E!E43+FC_IND_NMM_CR_E!E43+FC_IND_NMM_GL_E!E43</f>
        <v>19.117888920000002</v>
      </c>
      <c r="F43" s="8">
        <f>FC_IND_NMM_CM_E!F43+FC_IND_NMM_CR_E!F43+FC_IND_NMM_GL_E!F43</f>
        <v>44.608140720000023</v>
      </c>
      <c r="G43" s="8">
        <f>FC_IND_NMM_CM_E!G43+FC_IND_NMM_CR_E!G43+FC_IND_NMM_GL_E!G43</f>
        <v>22.304070360000001</v>
      </c>
      <c r="H43" s="8">
        <f>FC_IND_NMM_CM_E!H43+FC_IND_NMM_CR_E!H43+FC_IND_NMM_GL_E!H43</f>
        <v>19.117888919999999</v>
      </c>
      <c r="I43" s="8">
        <f>FC_IND_NMM_CM_E!I43+FC_IND_NMM_CR_E!I43+FC_IND_NMM_GL_E!I43</f>
        <v>22.096531079999998</v>
      </c>
      <c r="J43" s="8">
        <f>FC_IND_NMM_CM_E!J43+FC_IND_NMM_CR_E!J43+FC_IND_NMM_GL_E!J43</f>
        <v>18.939960000000006</v>
      </c>
      <c r="K43" s="8">
        <f>FC_IND_NMM_CM_E!K43+FC_IND_NMM_CR_E!K43+FC_IND_NMM_GL_E!K43</f>
        <v>15.783388919999998</v>
      </c>
      <c r="L43" s="8">
        <f>FC_IND_NMM_CM_E!L43+FC_IND_NMM_CR_E!L43+FC_IND_NMM_GL_E!L43</f>
        <v>9.4699800000000014</v>
      </c>
      <c r="M43" s="8">
        <f>FC_IND_NMM_CM_E!M43+FC_IND_NMM_CR_E!M43+FC_IND_NMM_GL_E!M43</f>
        <v>12.626551079999997</v>
      </c>
      <c r="N43" s="8">
        <f>FC_IND_NMM_CM_E!N43+FC_IND_NMM_CR_E!N43+FC_IND_NMM_GL_E!N43</f>
        <v>12.626551079999999</v>
      </c>
      <c r="O43" s="8">
        <f>FC_IND_NMM_CM_E!O43+FC_IND_NMM_CR_E!O43+FC_IND_NMM_GL_E!O43</f>
        <v>9.4699799999999996</v>
      </c>
      <c r="P43" s="8">
        <f>FC_IND_NMM_CM_E!P43+FC_IND_NMM_CR_E!P43+FC_IND_NMM_GL_E!P43</f>
        <v>12.626817839999999</v>
      </c>
      <c r="Q43" s="8">
        <f>FC_IND_NMM_CM_E!Q43+FC_IND_NMM_CR_E!Q43+FC_IND_NMM_GL_E!Q43</f>
        <v>9.4694464799999984</v>
      </c>
      <c r="R43" s="8">
        <f>FC_IND_NMM_CM_E!R43+FC_IND_NMM_CR_E!R43+FC_IND_NMM_GL_E!R43</f>
        <v>9.4697132400000008</v>
      </c>
      <c r="S43" s="8">
        <f>FC_IND_NMM_CM_E!S43+FC_IND_NMM_CR_E!S43+FC_IND_NMM_GL_E!S43</f>
        <v>6.3131421600000017</v>
      </c>
      <c r="T43" s="8">
        <f>FC_IND_NMM_CM_E!T43+FC_IND_NMM_CR_E!T43+FC_IND_NMM_GL_E!T43</f>
        <v>5.7356067600000022</v>
      </c>
      <c r="U43" s="8">
        <f>FC_IND_NMM_CM_E!U43+FC_IND_NMM_CR_E!U43+FC_IND_NMM_GL_E!U43</f>
        <v>6.1461503999999989</v>
      </c>
      <c r="V43" s="8">
        <f>FC_IND_NMM_CM_E!V43+FC_IND_NMM_CR_E!V43+FC_IND_NMM_GL_E!V43</f>
        <v>6.2755290000000015</v>
      </c>
      <c r="W43" s="8">
        <f>FC_IND_NMM_CM_E!W43+FC_IND_NMM_CR_E!W43+FC_IND_NMM_GL_E!W43</f>
        <v>7.8128668800000014</v>
      </c>
      <c r="X43" s="8">
        <f>FC_IND_NMM_CM_E!X43+FC_IND_NMM_CR_E!X43+FC_IND_NMM_GL_E!X43</f>
        <v>7.3833832800000003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118.82435616000002</v>
      </c>
      <c r="D44" s="8">
        <f>FC_IND_NMM_CM_E!D44+FC_IND_NMM_CR_E!D44+FC_IND_NMM_GL_E!D44</f>
        <v>109.44366192000003</v>
      </c>
      <c r="E44" s="8">
        <f>FC_IND_NMM_CM_E!E44+FC_IND_NMM_CR_E!E44+FC_IND_NMM_GL_E!E44</f>
        <v>37.523612880000009</v>
      </c>
      <c r="F44" s="8">
        <f>FC_IND_NMM_CM_E!F44+FC_IND_NMM_CR_E!F44+FC_IND_NMM_GL_E!F44</f>
        <v>9.3809728799999998</v>
      </c>
      <c r="G44" s="8">
        <f>FC_IND_NMM_CM_E!G44+FC_IND_NMM_CR_E!G44+FC_IND_NMM_GL_E!G44</f>
        <v>3.1268980800000001</v>
      </c>
      <c r="H44" s="8">
        <f>FC_IND_NMM_CM_E!H44+FC_IND_NMM_CR_E!H44+FC_IND_NMM_GL_E!H44</f>
        <v>3.1268980800000001</v>
      </c>
      <c r="I44" s="8">
        <f>FC_IND_NMM_CM_E!I44+FC_IND_NMM_CR_E!I44+FC_IND_NMM_GL_E!I44</f>
        <v>3.1268980800000001</v>
      </c>
      <c r="J44" s="8">
        <f>FC_IND_NMM_CM_E!J44+FC_IND_NMM_CR_E!J44+FC_IND_NMM_GL_E!J44</f>
        <v>3.1870843200000003</v>
      </c>
      <c r="K44" s="8">
        <f>FC_IND_NMM_CM_E!K44+FC_IND_NMM_CR_E!K44+FC_IND_NMM_GL_E!K44</f>
        <v>3.1826260800000008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3.18234744</v>
      </c>
      <c r="O44" s="8">
        <f>FC_IND_NMM_CM_E!O44+FC_IND_NMM_CR_E!O44+FC_IND_NMM_GL_E!O44</f>
        <v>6.3610725600000029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85.556250000000006</v>
      </c>
      <c r="G48" s="8">
        <f>FC_IND_NMM_CM_E!G48+FC_IND_NMM_CR_E!G48+FC_IND_NMM_GL_E!G48</f>
        <v>129.91878900000003</v>
      </c>
      <c r="H48" s="8">
        <f>FC_IND_NMM_CM_E!H48+FC_IND_NMM_CR_E!H48+FC_IND_NMM_GL_E!H48</f>
        <v>148.93140599999998</v>
      </c>
      <c r="I48" s="8">
        <f>FC_IND_NMM_CM_E!I48+FC_IND_NMM_CR_E!I48+FC_IND_NMM_GL_E!I48</f>
        <v>202.80007799999998</v>
      </c>
      <c r="J48" s="8">
        <f>FC_IND_NMM_CM_E!J48+FC_IND_NMM_CR_E!J48+FC_IND_NMM_GL_E!J48</f>
        <v>158.43753899999999</v>
      </c>
      <c r="K48" s="8">
        <f>FC_IND_NMM_CM_E!K48+FC_IND_NMM_CR_E!K48+FC_IND_NMM_GL_E!K48</f>
        <v>161.60636699999995</v>
      </c>
      <c r="L48" s="8">
        <f>FC_IND_NMM_CM_E!L48+FC_IND_NMM_CR_E!L48+FC_IND_NMM_GL_E!L48</f>
        <v>136.24802100000002</v>
      </c>
      <c r="M48" s="8">
        <f>FC_IND_NMM_CM_E!M48+FC_IND_NMM_CR_E!M48+FC_IND_NMM_GL_E!M48</f>
        <v>99.077472</v>
      </c>
      <c r="N48" s="8">
        <f>FC_IND_NMM_CM_E!N48+FC_IND_NMM_CR_E!N48+FC_IND_NMM_GL_E!N48</f>
        <v>89.423568000000017</v>
      </c>
      <c r="O48" s="8">
        <f>FC_IND_NMM_CM_E!O48+FC_IND_NMM_CR_E!O48+FC_IND_NMM_GL_E!O48</f>
        <v>73.958157</v>
      </c>
      <c r="P48" s="8">
        <f>FC_IND_NMM_CM_E!P48+FC_IND_NMM_CR_E!P48+FC_IND_NMM_GL_E!P48</f>
        <v>139.43404799999999</v>
      </c>
      <c r="Q48" s="8">
        <f>FC_IND_NMM_CM_E!Q48+FC_IND_NMM_CR_E!Q48+FC_IND_NMM_GL_E!Q48</f>
        <v>145.15183800000003</v>
      </c>
      <c r="R48" s="8">
        <f>FC_IND_NMM_CM_E!R48+FC_IND_NMM_CR_E!R48+FC_IND_NMM_GL_E!R48</f>
        <v>100.14626699999999</v>
      </c>
      <c r="S48" s="8">
        <f>FC_IND_NMM_CM_E!S48+FC_IND_NMM_CR_E!S48+FC_IND_NMM_GL_E!S48</f>
        <v>99.397232999999972</v>
      </c>
      <c r="T48" s="8">
        <f>FC_IND_NMM_CM_E!T48+FC_IND_NMM_CR_E!T48+FC_IND_NMM_GL_E!T48</f>
        <v>112.64748299999999</v>
      </c>
      <c r="U48" s="8">
        <f>FC_IND_NMM_CM_E!U48+FC_IND_NMM_CR_E!U48+FC_IND_NMM_GL_E!U48</f>
        <v>124.08832800000003</v>
      </c>
      <c r="V48" s="8">
        <f>FC_IND_NMM_CM_E!V48+FC_IND_NMM_CR_E!V48+FC_IND_NMM_GL_E!V48</f>
        <v>116.08201800000001</v>
      </c>
      <c r="W48" s="8">
        <f>FC_IND_NMM_CM_E!W48+FC_IND_NMM_CR_E!W48+FC_IND_NMM_GL_E!W48</f>
        <v>133.19748000000001</v>
      </c>
      <c r="X48" s="8">
        <f>FC_IND_NMM_CM_E!X48+FC_IND_NMM_CR_E!X48+FC_IND_NMM_GL_E!X48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244.67454000000006</v>
      </c>
      <c r="D51" s="27">
        <f>FC_IND_NMM_CM_E!D51+FC_IND_NMM_CR_E!D51+FC_IND_NMM_GL_E!D51</f>
        <v>222.96383999999998</v>
      </c>
      <c r="E51" s="27">
        <f>FC_IND_NMM_CM_E!E51+FC_IND_NMM_CR_E!E51+FC_IND_NMM_GL_E!E51</f>
        <v>193.98258000000001</v>
      </c>
      <c r="F51" s="27">
        <f>FC_IND_NMM_CM_E!F51+FC_IND_NMM_CR_E!F51+FC_IND_NMM_GL_E!F51</f>
        <v>198.67814999999996</v>
      </c>
      <c r="G51" s="27">
        <f>FC_IND_NMM_CM_E!G51+FC_IND_NMM_CR_E!G51+FC_IND_NMM_GL_E!G51</f>
        <v>213.26976000000002</v>
      </c>
      <c r="H51" s="27">
        <f>FC_IND_NMM_CM_E!H51+FC_IND_NMM_CR_E!H51+FC_IND_NMM_GL_E!H51</f>
        <v>238.61573999999993</v>
      </c>
      <c r="I51" s="27">
        <f>FC_IND_NMM_CM_E!I51+FC_IND_NMM_CR_E!I51+FC_IND_NMM_GL_E!I51</f>
        <v>267.14259000000004</v>
      </c>
      <c r="J51" s="27">
        <f>FC_IND_NMM_CM_E!J51+FC_IND_NMM_CR_E!J51+FC_IND_NMM_GL_E!J51</f>
        <v>283.14791999999994</v>
      </c>
      <c r="K51" s="27">
        <f>FC_IND_NMM_CM_E!K51+FC_IND_NMM_CR_E!K51+FC_IND_NMM_GL_E!K51</f>
        <v>261.94212000000005</v>
      </c>
      <c r="L51" s="27">
        <f>FC_IND_NMM_CM_E!L51+FC_IND_NMM_CR_E!L51+FC_IND_NMM_GL_E!L51</f>
        <v>171.51452999999995</v>
      </c>
      <c r="M51" s="27">
        <f>FC_IND_NMM_CM_E!M51+FC_IND_NMM_CR_E!M51+FC_IND_NMM_GL_E!M51</f>
        <v>217.76337000000001</v>
      </c>
      <c r="N51" s="27">
        <f>FC_IND_NMM_CM_E!N51+FC_IND_NMM_CR_E!N51+FC_IND_NMM_GL_E!N51</f>
        <v>191.30661000000001</v>
      </c>
      <c r="O51" s="27">
        <f>FC_IND_NMM_CM_E!O51+FC_IND_NMM_CR_E!O51+FC_IND_NMM_GL_E!O51</f>
        <v>163.33515</v>
      </c>
      <c r="P51" s="27">
        <f>FC_IND_NMM_CM_E!P51+FC_IND_NMM_CR_E!P51+FC_IND_NMM_GL_E!P51</f>
        <v>147.53178</v>
      </c>
      <c r="Q51" s="27">
        <f>FC_IND_NMM_CM_E!Q51+FC_IND_NMM_CR_E!Q51+FC_IND_NMM_GL_E!Q51</f>
        <v>137.58525000000003</v>
      </c>
      <c r="R51" s="27">
        <f>FC_IND_NMM_CM_E!R51+FC_IND_NMM_CR_E!R51+FC_IND_NMM_GL_E!R51</f>
        <v>159.64938000000001</v>
      </c>
      <c r="S51" s="27">
        <f>FC_IND_NMM_CM_E!S51+FC_IND_NMM_CR_E!S51+FC_IND_NMM_GL_E!S51</f>
        <v>173.33217000000002</v>
      </c>
      <c r="T51" s="27">
        <f>FC_IND_NMM_CM_E!T51+FC_IND_NMM_CR_E!T51+FC_IND_NMM_GL_E!T51</f>
        <v>177.53919875999998</v>
      </c>
      <c r="U51" s="27">
        <f>FC_IND_NMM_CM_E!U51+FC_IND_NMM_CR_E!U51+FC_IND_NMM_GL_E!U51</f>
        <v>177.9701814</v>
      </c>
      <c r="V51" s="27">
        <f>FC_IND_NMM_CM_E!V51+FC_IND_NMM_CR_E!V51+FC_IND_NMM_GL_E!V51</f>
        <v>182.69766108000005</v>
      </c>
      <c r="W51" s="27">
        <f>FC_IND_NMM_CM_E!W51+FC_IND_NMM_CR_E!W51+FC_IND_NMM_GL_E!W51</f>
        <v>146.32143371999999</v>
      </c>
      <c r="X51" s="27">
        <f>FC_IND_NMM_CM_E!X51+FC_IND_NMM_CR_E!X51+FC_IND_NMM_GL_E!X51</f>
        <v>165.35475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26.311942799999997</v>
      </c>
      <c r="G52" s="27">
        <f t="shared" si="29"/>
        <v>36.322228800000012</v>
      </c>
      <c r="H52" s="27">
        <f t="shared" si="29"/>
        <v>47.332771199999996</v>
      </c>
      <c r="I52" s="27">
        <f t="shared" si="29"/>
        <v>55.912942799999996</v>
      </c>
      <c r="J52" s="27">
        <f t="shared" si="29"/>
        <v>43.75800000000001</v>
      </c>
      <c r="K52" s="27">
        <f t="shared" si="29"/>
        <v>39.0388284</v>
      </c>
      <c r="L52" s="27">
        <f t="shared" si="29"/>
        <v>79.222057200000009</v>
      </c>
      <c r="M52" s="27">
        <f t="shared" si="29"/>
        <v>84.226942799999989</v>
      </c>
      <c r="N52" s="27">
        <f t="shared" si="29"/>
        <v>94.094114399999995</v>
      </c>
      <c r="O52" s="27">
        <f t="shared" si="29"/>
        <v>91.090771200000006</v>
      </c>
      <c r="P52" s="27">
        <f t="shared" si="29"/>
        <v>100.09977119999999</v>
      </c>
      <c r="Q52" s="27">
        <f t="shared" si="29"/>
        <v>139.99677120000001</v>
      </c>
      <c r="R52" s="27">
        <f t="shared" si="29"/>
        <v>166.30922879999997</v>
      </c>
      <c r="S52" s="27">
        <f t="shared" si="29"/>
        <v>181.89582840000003</v>
      </c>
      <c r="T52" s="27">
        <f t="shared" si="29"/>
        <v>226.84044239999994</v>
      </c>
      <c r="U52" s="27">
        <f t="shared" si="29"/>
        <v>276.16343039999998</v>
      </c>
      <c r="V52" s="27">
        <f t="shared" si="29"/>
        <v>306.62208720000001</v>
      </c>
      <c r="W52" s="27">
        <f t="shared" si="29"/>
        <v>266.70346560000007</v>
      </c>
      <c r="X52" s="27">
        <f t="shared" ref="X52" si="30">SUM(X53:X54)</f>
        <v>251.1817308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26.311942799999997</v>
      </c>
      <c r="G53" s="8">
        <f>FC_IND_NMM_CM_E!G53+FC_IND_NMM_CR_E!G53+FC_IND_NMM_GL_E!G53</f>
        <v>36.322228800000012</v>
      </c>
      <c r="H53" s="8">
        <f>FC_IND_NMM_CM_E!H53+FC_IND_NMM_CR_E!H53+FC_IND_NMM_GL_E!H53</f>
        <v>47.332771199999996</v>
      </c>
      <c r="I53" s="8">
        <f>FC_IND_NMM_CM_E!I53+FC_IND_NMM_CR_E!I53+FC_IND_NMM_GL_E!I53</f>
        <v>55.912942799999996</v>
      </c>
      <c r="J53" s="8">
        <f>FC_IND_NMM_CM_E!J53+FC_IND_NMM_CR_E!J53+FC_IND_NMM_GL_E!J53</f>
        <v>43.75800000000001</v>
      </c>
      <c r="K53" s="8">
        <f>FC_IND_NMM_CM_E!K53+FC_IND_NMM_CR_E!K53+FC_IND_NMM_GL_E!K53</f>
        <v>39.0388284</v>
      </c>
      <c r="L53" s="8">
        <f>FC_IND_NMM_CM_E!L53+FC_IND_NMM_CR_E!L53+FC_IND_NMM_GL_E!L53</f>
        <v>79.222057200000009</v>
      </c>
      <c r="M53" s="8">
        <f>FC_IND_NMM_CM_E!M53+FC_IND_NMM_CR_E!M53+FC_IND_NMM_GL_E!M53</f>
        <v>84.226942799999989</v>
      </c>
      <c r="N53" s="8">
        <f>FC_IND_NMM_CM_E!N53+FC_IND_NMM_CR_E!N53+FC_IND_NMM_GL_E!N53</f>
        <v>94.094114399999995</v>
      </c>
      <c r="O53" s="8">
        <f>FC_IND_NMM_CM_E!O53+FC_IND_NMM_CR_E!O53+FC_IND_NMM_GL_E!O53</f>
        <v>91.090771200000006</v>
      </c>
      <c r="P53" s="8">
        <f>FC_IND_NMM_CM_E!P53+FC_IND_NMM_CR_E!P53+FC_IND_NMM_GL_E!P53</f>
        <v>100.09977119999999</v>
      </c>
      <c r="Q53" s="8">
        <f>FC_IND_NMM_CM_E!Q53+FC_IND_NMM_CR_E!Q53+FC_IND_NMM_GL_E!Q53</f>
        <v>139.99677120000001</v>
      </c>
      <c r="R53" s="8">
        <f>FC_IND_NMM_CM_E!R53+FC_IND_NMM_CR_E!R53+FC_IND_NMM_GL_E!R53</f>
        <v>166.30922879999997</v>
      </c>
      <c r="S53" s="8">
        <f>FC_IND_NMM_CM_E!S53+FC_IND_NMM_CR_E!S53+FC_IND_NMM_GL_E!S53</f>
        <v>181.89582840000003</v>
      </c>
      <c r="T53" s="8">
        <f>FC_IND_NMM_CM_E!T53+FC_IND_NMM_CR_E!T53+FC_IND_NMM_GL_E!T53</f>
        <v>226.84044239999994</v>
      </c>
      <c r="U53" s="8">
        <f>FC_IND_NMM_CM_E!U53+FC_IND_NMM_CR_E!U53+FC_IND_NMM_GL_E!U53</f>
        <v>276.16343039999998</v>
      </c>
      <c r="V53" s="8">
        <f>FC_IND_NMM_CM_E!V53+FC_IND_NMM_CR_E!V53+FC_IND_NMM_GL_E!V53</f>
        <v>306.62208720000001</v>
      </c>
      <c r="W53" s="8">
        <f>FC_IND_NMM_CM_E!W53+FC_IND_NMM_CR_E!W53+FC_IND_NMM_GL_E!W53</f>
        <v>266.70346560000007</v>
      </c>
      <c r="X53" s="8">
        <f>FC_IND_NMM_CM_E!X53+FC_IND_NMM_CR_E!X53+FC_IND_NMM_GL_E!X53</f>
        <v>251.1817308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18.144000000000002</v>
      </c>
      <c r="G61" s="49">
        <f t="shared" si="31"/>
        <v>20.272089600000001</v>
      </c>
      <c r="H61" s="49">
        <f t="shared" si="31"/>
        <v>30.24</v>
      </c>
      <c r="I61" s="49">
        <f t="shared" si="31"/>
        <v>24.079910399999996</v>
      </c>
      <c r="J61" s="49">
        <f t="shared" si="31"/>
        <v>9.7441344000000019</v>
      </c>
      <c r="K61" s="49">
        <f t="shared" si="31"/>
        <v>28.336089600000001</v>
      </c>
      <c r="L61" s="49">
        <f t="shared" si="31"/>
        <v>31.920134400000002</v>
      </c>
      <c r="M61" s="49">
        <f t="shared" si="31"/>
        <v>26.655955200000012</v>
      </c>
      <c r="N61" s="49">
        <f t="shared" si="31"/>
        <v>28.896134399999994</v>
      </c>
      <c r="O61" s="49">
        <f t="shared" si="31"/>
        <v>43.904044799999994</v>
      </c>
      <c r="P61" s="49">
        <f t="shared" si="31"/>
        <v>53.199820799999962</v>
      </c>
      <c r="Q61" s="49">
        <f t="shared" si="31"/>
        <v>63.504000000000005</v>
      </c>
      <c r="R61" s="49">
        <f t="shared" si="31"/>
        <v>34.496179199999993</v>
      </c>
      <c r="S61" s="49">
        <f t="shared" si="31"/>
        <v>22.848134399999999</v>
      </c>
      <c r="T61" s="49">
        <f t="shared" si="31"/>
        <v>18.333100799999997</v>
      </c>
      <c r="U61" s="49">
        <f t="shared" si="31"/>
        <v>15.02928</v>
      </c>
      <c r="V61" s="49">
        <f t="shared" si="31"/>
        <v>10.710201600000001</v>
      </c>
      <c r="W61" s="49">
        <f t="shared" si="31"/>
        <v>11.537164800000003</v>
      </c>
      <c r="X61" s="49">
        <f t="shared" si="31"/>
        <v>12.943929600000001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18.144000000000002</v>
      </c>
      <c r="G62" s="52">
        <f>FC_IND_NMM_CM_E!G62+FC_IND_NMM_CR_E!G62+FC_IND_NMM_GL_E!G62</f>
        <v>20.272089600000001</v>
      </c>
      <c r="H62" s="52">
        <f>FC_IND_NMM_CM_E!H62+FC_IND_NMM_CR_E!H62+FC_IND_NMM_GL_E!H62</f>
        <v>30.24</v>
      </c>
      <c r="I62" s="52">
        <f>FC_IND_NMM_CM_E!I62+FC_IND_NMM_CR_E!I62+FC_IND_NMM_GL_E!I62</f>
        <v>24.079910399999996</v>
      </c>
      <c r="J62" s="52">
        <f>FC_IND_NMM_CM_E!J62+FC_IND_NMM_CR_E!J62+FC_IND_NMM_GL_E!J62</f>
        <v>9.7441344000000019</v>
      </c>
      <c r="K62" s="52">
        <f>FC_IND_NMM_CM_E!K62+FC_IND_NMM_CR_E!K62+FC_IND_NMM_GL_E!K62</f>
        <v>28.336089600000001</v>
      </c>
      <c r="L62" s="52">
        <f>FC_IND_NMM_CM_E!L62+FC_IND_NMM_CR_E!L62+FC_IND_NMM_GL_E!L62</f>
        <v>31.920134400000002</v>
      </c>
      <c r="M62" s="52">
        <f>FC_IND_NMM_CM_E!M62+FC_IND_NMM_CR_E!M62+FC_IND_NMM_GL_E!M62</f>
        <v>26.655955200000012</v>
      </c>
      <c r="N62" s="52">
        <f>FC_IND_NMM_CM_E!N62+FC_IND_NMM_CR_E!N62+FC_IND_NMM_GL_E!N62</f>
        <v>28.896134399999994</v>
      </c>
      <c r="O62" s="52">
        <f>FC_IND_NMM_CM_E!O62+FC_IND_NMM_CR_E!O62+FC_IND_NMM_GL_E!O62</f>
        <v>43.904044799999994</v>
      </c>
      <c r="P62" s="52">
        <f>FC_IND_NMM_CM_E!P62+FC_IND_NMM_CR_E!P62+FC_IND_NMM_GL_E!P62</f>
        <v>53.199820799999962</v>
      </c>
      <c r="Q62" s="52">
        <f>FC_IND_NMM_CM_E!Q62+FC_IND_NMM_CR_E!Q62+FC_IND_NMM_GL_E!Q62</f>
        <v>63.504000000000005</v>
      </c>
      <c r="R62" s="52">
        <f>FC_IND_NMM_CM_E!R62+FC_IND_NMM_CR_E!R62+FC_IND_NMM_GL_E!R62</f>
        <v>34.496179199999993</v>
      </c>
      <c r="S62" s="52">
        <f>FC_IND_NMM_CM_E!S62+FC_IND_NMM_CR_E!S62+FC_IND_NMM_GL_E!S62</f>
        <v>22.848134399999999</v>
      </c>
      <c r="T62" s="52">
        <f>FC_IND_NMM_CM_E!T62+FC_IND_NMM_CR_E!T62+FC_IND_NMM_GL_E!T62</f>
        <v>18.333100799999997</v>
      </c>
      <c r="U62" s="52">
        <f>FC_IND_NMM_CM_E!U62+FC_IND_NMM_CR_E!U62+FC_IND_NMM_GL_E!U62</f>
        <v>15.02928</v>
      </c>
      <c r="V62" s="52">
        <f>FC_IND_NMM_CM_E!V62+FC_IND_NMM_CR_E!V62+FC_IND_NMM_GL_E!V62</f>
        <v>10.710201600000001</v>
      </c>
      <c r="W62" s="52">
        <f>FC_IND_NMM_CM_E!W62+FC_IND_NMM_CR_E!W62+FC_IND_NMM_GL_E!W62</f>
        <v>11.537164800000003</v>
      </c>
      <c r="X62" s="52">
        <f>FC_IND_NMM_CM_E!X62+FC_IND_NMM_CR_E!X62+FC_IND_NMM_GL_E!X62</f>
        <v>12.943929600000001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318.25001910170641</v>
      </c>
      <c r="D2" s="21">
        <f t="shared" ref="D2:X2" si="0">SUM(D3,D17,D22,D25,D26,D51,D52)</f>
        <v>301.86321280867571</v>
      </c>
      <c r="E2" s="21">
        <f t="shared" si="0"/>
        <v>316.36886814917926</v>
      </c>
      <c r="F2" s="21">
        <f t="shared" si="0"/>
        <v>352.03861977566959</v>
      </c>
      <c r="G2" s="21">
        <f t="shared" si="0"/>
        <v>305.11272116855292</v>
      </c>
      <c r="H2" s="21">
        <f t="shared" si="0"/>
        <v>276.58956240489346</v>
      </c>
      <c r="I2" s="21">
        <f t="shared" si="0"/>
        <v>376.44509190144464</v>
      </c>
      <c r="J2" s="21">
        <f t="shared" si="0"/>
        <v>330.60939421711942</v>
      </c>
      <c r="K2" s="21">
        <f t="shared" si="0"/>
        <v>342.65601927143933</v>
      </c>
      <c r="L2" s="21">
        <f t="shared" si="0"/>
        <v>255.53357984731181</v>
      </c>
      <c r="M2" s="21">
        <f t="shared" si="0"/>
        <v>188.64979376211159</v>
      </c>
      <c r="N2" s="21">
        <f t="shared" si="0"/>
        <v>187.88313874174065</v>
      </c>
      <c r="O2" s="21">
        <f t="shared" si="0"/>
        <v>182.92569210622673</v>
      </c>
      <c r="P2" s="21">
        <f t="shared" si="0"/>
        <v>148.54893488852477</v>
      </c>
      <c r="Q2" s="21">
        <f t="shared" si="0"/>
        <v>184.91846914909542</v>
      </c>
      <c r="R2" s="21">
        <f t="shared" si="0"/>
        <v>161.61620732882739</v>
      </c>
      <c r="S2" s="21">
        <f t="shared" si="0"/>
        <v>187.25737723011471</v>
      </c>
      <c r="T2" s="21">
        <f t="shared" si="0"/>
        <v>206.14915637284713</v>
      </c>
      <c r="U2" s="21">
        <f t="shared" si="0"/>
        <v>196.21222844796296</v>
      </c>
      <c r="V2" s="21">
        <f t="shared" si="0"/>
        <v>304.61821189714453</v>
      </c>
      <c r="W2" s="21">
        <f t="shared" si="0"/>
        <v>265.9839172045447</v>
      </c>
      <c r="X2" s="21">
        <f t="shared" si="0"/>
        <v>254.6446804572976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61.103030611270121</v>
      </c>
      <c r="D3" s="24">
        <f t="shared" ref="D3:W3" si="2">SUM(D4,D8,D11)</f>
        <v>92.44051094969565</v>
      </c>
      <c r="E3" s="24">
        <f t="shared" si="2"/>
        <v>140.06394261755034</v>
      </c>
      <c r="F3" s="24">
        <f t="shared" si="2"/>
        <v>110.4616870011663</v>
      </c>
      <c r="G3" s="24">
        <f t="shared" si="2"/>
        <v>86.999594025784432</v>
      </c>
      <c r="H3" s="24">
        <f t="shared" si="2"/>
        <v>63.996589300861139</v>
      </c>
      <c r="I3" s="24">
        <f t="shared" si="2"/>
        <v>74.502892581353166</v>
      </c>
      <c r="J3" s="24">
        <f t="shared" si="2"/>
        <v>85.741046593795176</v>
      </c>
      <c r="K3" s="24">
        <f t="shared" si="2"/>
        <v>95.151240393659506</v>
      </c>
      <c r="L3" s="24">
        <f t="shared" si="2"/>
        <v>53.145786152874962</v>
      </c>
      <c r="M3" s="24">
        <f t="shared" si="2"/>
        <v>29.317944152068257</v>
      </c>
      <c r="N3" s="24">
        <f t="shared" si="2"/>
        <v>31.115385850145035</v>
      </c>
      <c r="O3" s="24">
        <f t="shared" si="2"/>
        <v>33.741329058485348</v>
      </c>
      <c r="P3" s="24">
        <f t="shared" si="2"/>
        <v>18.29976060079338</v>
      </c>
      <c r="Q3" s="24">
        <f t="shared" si="2"/>
        <v>17.734171635737003</v>
      </c>
      <c r="R3" s="24">
        <f t="shared" si="2"/>
        <v>12.890991998053025</v>
      </c>
      <c r="S3" s="24">
        <f t="shared" si="2"/>
        <v>12.83523543296254</v>
      </c>
      <c r="T3" s="24">
        <f t="shared" si="2"/>
        <v>13.628653367171434</v>
      </c>
      <c r="U3" s="24">
        <f t="shared" si="2"/>
        <v>10.694281025636883</v>
      </c>
      <c r="V3" s="24">
        <f t="shared" si="2"/>
        <v>17.209891164822192</v>
      </c>
      <c r="W3" s="24">
        <f t="shared" si="2"/>
        <v>15.428525159044456</v>
      </c>
      <c r="X3" s="24">
        <f t="shared" ref="X3" si="3">SUM(X4,X8,X11)</f>
        <v>16.36549384921106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37.860817681656862</v>
      </c>
      <c r="F4" s="19">
        <f t="shared" si="5"/>
        <v>58.779083527421584</v>
      </c>
      <c r="G4" s="19">
        <f t="shared" si="5"/>
        <v>39.841001987443811</v>
      </c>
      <c r="H4" s="19">
        <f t="shared" si="5"/>
        <v>36.753229580306886</v>
      </c>
      <c r="I4" s="19">
        <f t="shared" si="5"/>
        <v>43.104754587522905</v>
      </c>
      <c r="J4" s="19">
        <f t="shared" si="5"/>
        <v>58.879057755867635</v>
      </c>
      <c r="K4" s="19">
        <f t="shared" si="5"/>
        <v>64.687262899165731</v>
      </c>
      <c r="L4" s="19">
        <f t="shared" si="5"/>
        <v>21.379768759656677</v>
      </c>
      <c r="M4" s="19">
        <f t="shared" si="5"/>
        <v>10.254395619838226</v>
      </c>
      <c r="N4" s="19">
        <f t="shared" si="5"/>
        <v>9.6473261642469552</v>
      </c>
      <c r="O4" s="19">
        <f t="shared" si="5"/>
        <v>9.5637652035285008</v>
      </c>
      <c r="P4" s="19">
        <f t="shared" si="5"/>
        <v>1.2008836080131151</v>
      </c>
      <c r="Q4" s="19">
        <f t="shared" si="5"/>
        <v>0.66413747808093848</v>
      </c>
      <c r="R4" s="19">
        <f t="shared" si="5"/>
        <v>0.60164149831028679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37.860817681656862</v>
      </c>
      <c r="F7" s="8">
        <v>58.779083527421584</v>
      </c>
      <c r="G7" s="8">
        <v>39.841001987443811</v>
      </c>
      <c r="H7" s="8">
        <v>36.753229580306886</v>
      </c>
      <c r="I7" s="8">
        <v>43.104754587522905</v>
      </c>
      <c r="J7" s="8">
        <v>58.879057755867635</v>
      </c>
      <c r="K7" s="8">
        <v>64.687262899165731</v>
      </c>
      <c r="L7" s="8">
        <v>21.379768759656677</v>
      </c>
      <c r="M7" s="8">
        <v>10.254395619838226</v>
      </c>
      <c r="N7" s="8">
        <v>9.6473261642469552</v>
      </c>
      <c r="O7" s="8">
        <v>9.5637652035285008</v>
      </c>
      <c r="P7" s="8">
        <v>1.2008836080131151</v>
      </c>
      <c r="Q7" s="8">
        <v>0.66413747808093848</v>
      </c>
      <c r="R7" s="8">
        <v>0.60164149831028679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4.4532785031572368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4.4532785031572368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61.103030611270121</v>
      </c>
      <c r="D11" s="19">
        <f t="shared" si="8"/>
        <v>92.44051094969565</v>
      </c>
      <c r="E11" s="19">
        <f t="shared" si="8"/>
        <v>102.20312493589347</v>
      </c>
      <c r="F11" s="19">
        <f t="shared" si="8"/>
        <v>51.682603473744713</v>
      </c>
      <c r="G11" s="19">
        <f t="shared" si="8"/>
        <v>47.158592038340622</v>
      </c>
      <c r="H11" s="19">
        <f t="shared" si="8"/>
        <v>27.243359720554253</v>
      </c>
      <c r="I11" s="19">
        <f t="shared" si="8"/>
        <v>31.398137993830261</v>
      </c>
      <c r="J11" s="19">
        <f t="shared" si="8"/>
        <v>26.861988837927537</v>
      </c>
      <c r="K11" s="19">
        <f t="shared" si="8"/>
        <v>30.463977494493772</v>
      </c>
      <c r="L11" s="19">
        <f t="shared" si="8"/>
        <v>27.312738890061048</v>
      </c>
      <c r="M11" s="19">
        <f t="shared" si="8"/>
        <v>19.063548532230033</v>
      </c>
      <c r="N11" s="19">
        <f t="shared" si="8"/>
        <v>21.46805968589808</v>
      </c>
      <c r="O11" s="19">
        <f t="shared" si="8"/>
        <v>24.177563854956848</v>
      </c>
      <c r="P11" s="19">
        <f t="shared" si="8"/>
        <v>17.098876992780266</v>
      </c>
      <c r="Q11" s="19">
        <f t="shared" si="8"/>
        <v>17.070034157656064</v>
      </c>
      <c r="R11" s="19">
        <f t="shared" si="8"/>
        <v>12.289350499742739</v>
      </c>
      <c r="S11" s="19">
        <f t="shared" si="8"/>
        <v>12.83523543296254</v>
      </c>
      <c r="T11" s="19">
        <f t="shared" si="8"/>
        <v>13.628653367171434</v>
      </c>
      <c r="U11" s="19">
        <f t="shared" si="8"/>
        <v>10.694281025636883</v>
      </c>
      <c r="V11" s="19">
        <f t="shared" si="8"/>
        <v>17.209891164822192</v>
      </c>
      <c r="W11" s="19">
        <f t="shared" si="8"/>
        <v>15.428525159044456</v>
      </c>
      <c r="X11" s="19">
        <f t="shared" si="8"/>
        <v>16.36549384921106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61.103030611270121</v>
      </c>
      <c r="D13" s="8">
        <v>92.44051094969565</v>
      </c>
      <c r="E13" s="8">
        <v>102.20312493589347</v>
      </c>
      <c r="F13" s="8">
        <v>51.682603473744713</v>
      </c>
      <c r="G13" s="8">
        <v>47.158592038340622</v>
      </c>
      <c r="H13" s="8">
        <v>27.243359720554253</v>
      </c>
      <c r="I13" s="8">
        <v>31.398137993830261</v>
      </c>
      <c r="J13" s="8">
        <v>26.861988837927537</v>
      </c>
      <c r="K13" s="8">
        <v>30.463977494493772</v>
      </c>
      <c r="L13" s="8">
        <v>27.312738890061048</v>
      </c>
      <c r="M13" s="8">
        <v>19.063548532230033</v>
      </c>
      <c r="N13" s="8">
        <v>21.46805968589808</v>
      </c>
      <c r="O13" s="8">
        <v>24.177563854956848</v>
      </c>
      <c r="P13" s="8">
        <v>17.098876992780266</v>
      </c>
      <c r="Q13" s="8">
        <v>17.070034157656064</v>
      </c>
      <c r="R13" s="8">
        <v>12.289350499742739</v>
      </c>
      <c r="S13" s="8">
        <v>12.83523543296254</v>
      </c>
      <c r="T13" s="8">
        <v>13.628653367171434</v>
      </c>
      <c r="U13" s="8">
        <v>10.694281025636883</v>
      </c>
      <c r="V13" s="8">
        <v>17.209891164822192</v>
      </c>
      <c r="W13" s="8">
        <v>15.428525159044456</v>
      </c>
      <c r="X13" s="8">
        <v>16.36549384921106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108.65757095109905</v>
      </c>
      <c r="D26" s="27">
        <f t="shared" si="11"/>
        <v>90.395506087253949</v>
      </c>
      <c r="E26" s="27">
        <f t="shared" si="11"/>
        <v>46.094924288337957</v>
      </c>
      <c r="F26" s="27">
        <f t="shared" si="11"/>
        <v>102.68477164809036</v>
      </c>
      <c r="G26" s="27">
        <f t="shared" si="11"/>
        <v>94.969360829925321</v>
      </c>
      <c r="H26" s="27">
        <f t="shared" si="11"/>
        <v>91.288655123926276</v>
      </c>
      <c r="I26" s="27">
        <f t="shared" si="11"/>
        <v>142.56549192448801</v>
      </c>
      <c r="J26" s="27">
        <f t="shared" si="11"/>
        <v>101.20705299850493</v>
      </c>
      <c r="K26" s="27">
        <f t="shared" si="11"/>
        <v>106.65651563856773</v>
      </c>
      <c r="L26" s="27">
        <f t="shared" si="11"/>
        <v>83.461511994794961</v>
      </c>
      <c r="M26" s="27">
        <f t="shared" si="11"/>
        <v>49.78936869984809</v>
      </c>
      <c r="N26" s="27">
        <f t="shared" si="11"/>
        <v>48.943454743428866</v>
      </c>
      <c r="O26" s="27">
        <f t="shared" si="11"/>
        <v>44.201359140379807</v>
      </c>
      <c r="P26" s="27">
        <f t="shared" si="11"/>
        <v>56.93702269006959</v>
      </c>
      <c r="Q26" s="27">
        <f t="shared" si="11"/>
        <v>67.744386997895788</v>
      </c>
      <c r="R26" s="27">
        <f t="shared" si="11"/>
        <v>42.636638026080945</v>
      </c>
      <c r="S26" s="27">
        <f t="shared" si="11"/>
        <v>46.43585613664581</v>
      </c>
      <c r="T26" s="27">
        <f t="shared" si="11"/>
        <v>50.030427452865453</v>
      </c>
      <c r="U26" s="27">
        <f t="shared" si="11"/>
        <v>47.136732779269522</v>
      </c>
      <c r="V26" s="27">
        <f t="shared" si="11"/>
        <v>64.560726980372209</v>
      </c>
      <c r="W26" s="27">
        <f t="shared" si="11"/>
        <v>70.648181482895225</v>
      </c>
      <c r="X26" s="27">
        <f t="shared" si="11"/>
        <v>72.194220559189148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108.65757095109905</v>
      </c>
      <c r="D33" s="19">
        <f t="shared" si="13"/>
        <v>90.395506087253949</v>
      </c>
      <c r="E33" s="19">
        <f t="shared" si="13"/>
        <v>46.094924288337957</v>
      </c>
      <c r="F33" s="19">
        <f t="shared" si="13"/>
        <v>102.68477164809036</v>
      </c>
      <c r="G33" s="19">
        <f t="shared" si="13"/>
        <v>94.969360829925321</v>
      </c>
      <c r="H33" s="19">
        <f t="shared" si="13"/>
        <v>91.288655123926276</v>
      </c>
      <c r="I33" s="19">
        <f t="shared" si="13"/>
        <v>142.56549192448801</v>
      </c>
      <c r="J33" s="19">
        <f t="shared" si="13"/>
        <v>101.20705299850493</v>
      </c>
      <c r="K33" s="19">
        <f t="shared" si="13"/>
        <v>106.65651563856773</v>
      </c>
      <c r="L33" s="19">
        <f t="shared" si="13"/>
        <v>83.461511994794961</v>
      </c>
      <c r="M33" s="19">
        <f t="shared" si="13"/>
        <v>49.78936869984809</v>
      </c>
      <c r="N33" s="19">
        <f t="shared" si="13"/>
        <v>48.943454743428866</v>
      </c>
      <c r="O33" s="19">
        <f t="shared" si="13"/>
        <v>44.201359140379807</v>
      </c>
      <c r="P33" s="19">
        <f t="shared" si="13"/>
        <v>56.93702269006959</v>
      </c>
      <c r="Q33" s="19">
        <f t="shared" si="13"/>
        <v>67.744386997895788</v>
      </c>
      <c r="R33" s="19">
        <f t="shared" si="13"/>
        <v>42.636638026080945</v>
      </c>
      <c r="S33" s="19">
        <f t="shared" si="13"/>
        <v>46.43585613664581</v>
      </c>
      <c r="T33" s="19">
        <f t="shared" si="13"/>
        <v>50.030427452865453</v>
      </c>
      <c r="U33" s="19">
        <f t="shared" si="13"/>
        <v>47.136732779269522</v>
      </c>
      <c r="V33" s="19">
        <f t="shared" si="13"/>
        <v>64.560726980372209</v>
      </c>
      <c r="W33" s="19">
        <f t="shared" si="13"/>
        <v>70.648181482895225</v>
      </c>
      <c r="X33" s="19">
        <f t="shared" si="13"/>
        <v>72.194220559189148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5.4460337552390383</v>
      </c>
      <c r="D36" s="8">
        <v>7.9893112833274715</v>
      </c>
      <c r="E36" s="8">
        <v>8.0284253473144016</v>
      </c>
      <c r="F36" s="8">
        <v>9.0421886756985295</v>
      </c>
      <c r="G36" s="8">
        <v>5.7032380774165317</v>
      </c>
      <c r="H36" s="8">
        <v>4.8547100623601409</v>
      </c>
      <c r="I36" s="8">
        <v>8.4501753905434693</v>
      </c>
      <c r="J36" s="8">
        <v>6.1785627424569434</v>
      </c>
      <c r="K36" s="8">
        <v>5.2721023831112772</v>
      </c>
      <c r="L36" s="8">
        <v>1.2492076007355919</v>
      </c>
      <c r="M36" s="8">
        <v>0.95806960311482448</v>
      </c>
      <c r="N36" s="8">
        <v>1.9489206678705722</v>
      </c>
      <c r="O36" s="8">
        <v>1.0508524656415068</v>
      </c>
      <c r="P36" s="8">
        <v>1.4091799979775366</v>
      </c>
      <c r="Q36" s="8">
        <v>1.6185479719779363</v>
      </c>
      <c r="R36" s="8">
        <v>0.73927283067759464</v>
      </c>
      <c r="S36" s="8">
        <v>1.6595947059928504</v>
      </c>
      <c r="T36" s="8">
        <v>1.4530845916910089</v>
      </c>
      <c r="U36" s="8">
        <v>0.97635071198777013</v>
      </c>
      <c r="V36" s="8">
        <v>1.7376546805052564</v>
      </c>
      <c r="W36" s="8">
        <v>1.4116006290501228</v>
      </c>
      <c r="X36" s="8">
        <v>1.075380727936486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1.2499529544727234E-3</v>
      </c>
      <c r="U37" s="8">
        <v>1.0814633608176071E-3</v>
      </c>
      <c r="V37" s="8">
        <v>0</v>
      </c>
      <c r="W37" s="8">
        <v>1.2128234391938613E-2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30.939487600398092</v>
      </c>
      <c r="D43" s="8">
        <v>23.813645739560943</v>
      </c>
      <c r="E43" s="8">
        <v>12.832803543711494</v>
      </c>
      <c r="F43" s="8">
        <v>26.973701060135646</v>
      </c>
      <c r="G43" s="8">
        <v>10.622820863039141</v>
      </c>
      <c r="H43" s="8">
        <v>7.7476561498929728</v>
      </c>
      <c r="I43" s="8">
        <v>10.394981846096078</v>
      </c>
      <c r="J43" s="8">
        <v>8.0273684242220131</v>
      </c>
      <c r="K43" s="8">
        <v>7.1360085778200508</v>
      </c>
      <c r="L43" s="8">
        <v>4.0572617308195733</v>
      </c>
      <c r="M43" s="8">
        <v>4.1491184216397974</v>
      </c>
      <c r="N43" s="8">
        <v>4.2200599052087311</v>
      </c>
      <c r="O43" s="8">
        <v>3.4134468656388943</v>
      </c>
      <c r="P43" s="8">
        <v>3.0501890311499906</v>
      </c>
      <c r="Q43" s="8">
        <v>2.6290297609251976</v>
      </c>
      <c r="R43" s="8">
        <v>2.4023215582048758</v>
      </c>
      <c r="S43" s="8">
        <v>1.7968712329033896</v>
      </c>
      <c r="T43" s="8">
        <v>1.5435805525982949</v>
      </c>
      <c r="U43" s="8">
        <v>1.3337366852642363</v>
      </c>
      <c r="V43" s="8">
        <v>2.1496910172016981</v>
      </c>
      <c r="W43" s="8">
        <v>2.4690959991032355</v>
      </c>
      <c r="X43" s="8">
        <v>2.1990818840465054</v>
      </c>
    </row>
    <row r="44" spans="1:24" ht="11.25" customHeight="1" x14ac:dyDescent="0.2">
      <c r="A44" s="28" t="s">
        <v>74</v>
      </c>
      <c r="B44" s="7" t="s">
        <v>75</v>
      </c>
      <c r="C44" s="8">
        <v>72.272049595461922</v>
      </c>
      <c r="D44" s="8">
        <v>58.592549064365542</v>
      </c>
      <c r="E44" s="8">
        <v>25.233695397312061</v>
      </c>
      <c r="F44" s="8">
        <v>5.6841283919396011</v>
      </c>
      <c r="G44" s="8">
        <v>1.4937608165806651</v>
      </c>
      <c r="H44" s="8">
        <v>1.2715190157901293</v>
      </c>
      <c r="I44" s="8">
        <v>1.4755010911065609</v>
      </c>
      <c r="J44" s="8">
        <v>1.3553588010268682</v>
      </c>
      <c r="K44" s="8">
        <v>1.4436025431717001</v>
      </c>
      <c r="L44" s="8">
        <v>0</v>
      </c>
      <c r="M44" s="8">
        <v>0</v>
      </c>
      <c r="N44" s="8">
        <v>1.0672309793652184</v>
      </c>
      <c r="O44" s="8">
        <v>2.3003916703725023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60.984753520316573</v>
      </c>
      <c r="G48" s="8">
        <v>77.149541072888979</v>
      </c>
      <c r="H48" s="8">
        <v>77.414769895883026</v>
      </c>
      <c r="I48" s="8">
        <v>122.24483359674191</v>
      </c>
      <c r="J48" s="8">
        <v>85.645763030799102</v>
      </c>
      <c r="K48" s="8">
        <v>92.804802134464694</v>
      </c>
      <c r="L48" s="8">
        <v>78.155042663239797</v>
      </c>
      <c r="M48" s="8">
        <v>44.68218067509347</v>
      </c>
      <c r="N48" s="8">
        <v>41.707243190984343</v>
      </c>
      <c r="O48" s="8">
        <v>37.436668138726908</v>
      </c>
      <c r="P48" s="8">
        <v>52.47765366094206</v>
      </c>
      <c r="Q48" s="8">
        <v>63.496809264992649</v>
      </c>
      <c r="R48" s="8">
        <v>39.495043637198478</v>
      </c>
      <c r="S48" s="8">
        <v>42.979390197749574</v>
      </c>
      <c r="T48" s="8">
        <v>47.032512355621677</v>
      </c>
      <c r="U48" s="8">
        <v>44.825563918656698</v>
      </c>
      <c r="V48" s="8">
        <v>60.673381282665261</v>
      </c>
      <c r="W48" s="8">
        <v>66.755356620349929</v>
      </c>
      <c r="X48" s="8">
        <v>68.919757947206151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148.48941753933724</v>
      </c>
      <c r="D51" s="27">
        <v>119.02719577172608</v>
      </c>
      <c r="E51" s="27">
        <v>130.21000124329098</v>
      </c>
      <c r="F51" s="27">
        <v>120.13692879331431</v>
      </c>
      <c r="G51" s="27">
        <v>101.5745744797476</v>
      </c>
      <c r="H51" s="27">
        <v>96.700671983623081</v>
      </c>
      <c r="I51" s="27">
        <v>125.67322731858818</v>
      </c>
      <c r="J51" s="27">
        <v>120.00725832536817</v>
      </c>
      <c r="K51" s="27">
        <v>118.4296493412626</v>
      </c>
      <c r="L51" s="27">
        <v>73.482661932602326</v>
      </c>
      <c r="M51" s="27">
        <v>71.557625221705692</v>
      </c>
      <c r="N51" s="27">
        <v>63.938707359381603</v>
      </c>
      <c r="O51" s="27">
        <v>58.874026747274947</v>
      </c>
      <c r="P51" s="27">
        <v>35.638418388875223</v>
      </c>
      <c r="Q51" s="27">
        <v>38.198190113677434</v>
      </c>
      <c r="R51" s="27">
        <v>40.500608371963999</v>
      </c>
      <c r="S51" s="27">
        <v>49.334480693797644</v>
      </c>
      <c r="T51" s="27">
        <v>47.779784423334334</v>
      </c>
      <c r="U51" s="27">
        <v>38.620167807203501</v>
      </c>
      <c r="V51" s="27">
        <v>62.583332956860872</v>
      </c>
      <c r="W51" s="27">
        <v>46.241881774018033</v>
      </c>
      <c r="X51" s="27">
        <v>49.249594850511251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18.755232333098611</v>
      </c>
      <c r="G52" s="27">
        <f t="shared" si="14"/>
        <v>21.569191833095609</v>
      </c>
      <c r="H52" s="27">
        <f t="shared" si="14"/>
        <v>24.603645996482967</v>
      </c>
      <c r="I52" s="27">
        <f t="shared" si="14"/>
        <v>33.7034800770153</v>
      </c>
      <c r="J52" s="27">
        <f t="shared" si="14"/>
        <v>23.654036299451157</v>
      </c>
      <c r="K52" s="27">
        <f t="shared" si="14"/>
        <v>22.418613897949466</v>
      </c>
      <c r="L52" s="27">
        <f t="shared" si="14"/>
        <v>45.443619767039571</v>
      </c>
      <c r="M52" s="27">
        <f t="shared" si="14"/>
        <v>37.984855688489539</v>
      </c>
      <c r="N52" s="27">
        <f t="shared" si="14"/>
        <v>43.885590788785152</v>
      </c>
      <c r="O52" s="27">
        <f t="shared" si="14"/>
        <v>46.108977160086638</v>
      </c>
      <c r="P52" s="27">
        <f t="shared" si="14"/>
        <v>37.673733208786579</v>
      </c>
      <c r="Q52" s="27">
        <f t="shared" si="14"/>
        <v>61.24172040178518</v>
      </c>
      <c r="R52" s="27">
        <f t="shared" si="14"/>
        <v>65.58796893272941</v>
      </c>
      <c r="S52" s="27">
        <f t="shared" si="14"/>
        <v>78.65180496670871</v>
      </c>
      <c r="T52" s="27">
        <f t="shared" si="14"/>
        <v>94.710291129475905</v>
      </c>
      <c r="U52" s="27">
        <f t="shared" si="14"/>
        <v>99.761046835853037</v>
      </c>
      <c r="V52" s="27">
        <f t="shared" si="14"/>
        <v>160.26426079508923</v>
      </c>
      <c r="W52" s="27">
        <f t="shared" si="14"/>
        <v>133.66532878858695</v>
      </c>
      <c r="X52" s="27">
        <f t="shared" si="14"/>
        <v>116.83537119838613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18.755232333098611</v>
      </c>
      <c r="G53" s="8">
        <v>21.569191833095609</v>
      </c>
      <c r="H53" s="8">
        <v>24.603645996482967</v>
      </c>
      <c r="I53" s="8">
        <v>33.7034800770153</v>
      </c>
      <c r="J53" s="8">
        <v>23.654036299451157</v>
      </c>
      <c r="K53" s="8">
        <v>22.418613897949466</v>
      </c>
      <c r="L53" s="8">
        <v>45.443619767039571</v>
      </c>
      <c r="M53" s="8">
        <v>37.984855688489539</v>
      </c>
      <c r="N53" s="8">
        <v>43.885590788785152</v>
      </c>
      <c r="O53" s="8">
        <v>46.108977160086638</v>
      </c>
      <c r="P53" s="8">
        <v>37.673733208786579</v>
      </c>
      <c r="Q53" s="8">
        <v>61.24172040178518</v>
      </c>
      <c r="R53" s="8">
        <v>65.58796893272941</v>
      </c>
      <c r="S53" s="8">
        <v>78.65180496670871</v>
      </c>
      <c r="T53" s="8">
        <v>94.710291129475905</v>
      </c>
      <c r="U53" s="8">
        <v>99.761046835853037</v>
      </c>
      <c r="V53" s="8">
        <v>160.26426079508923</v>
      </c>
      <c r="W53" s="8">
        <v>133.66532878858695</v>
      </c>
      <c r="X53" s="8">
        <v>116.83537119838613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12.933098024663584</v>
      </c>
      <c r="G61" s="49">
        <f t="shared" si="15"/>
        <v>12.038154152040976</v>
      </c>
      <c r="H61" s="49">
        <f t="shared" si="15"/>
        <v>15.71879769705191</v>
      </c>
      <c r="I61" s="49">
        <f t="shared" si="15"/>
        <v>14.515007434427391</v>
      </c>
      <c r="J61" s="49">
        <f t="shared" si="15"/>
        <v>5.2673364597177823</v>
      </c>
      <c r="K61" s="49">
        <f t="shared" si="15"/>
        <v>16.272410780649899</v>
      </c>
      <c r="L61" s="49">
        <f t="shared" si="15"/>
        <v>18.310133589744748</v>
      </c>
      <c r="M61" s="49">
        <f t="shared" si="15"/>
        <v>12.021362498163032</v>
      </c>
      <c r="N61" s="49">
        <f t="shared" si="15"/>
        <v>13.477186514187942</v>
      </c>
      <c r="O61" s="49">
        <f t="shared" si="15"/>
        <v>22.223662971014789</v>
      </c>
      <c r="P61" s="49">
        <f t="shared" si="15"/>
        <v>20.022381984969549</v>
      </c>
      <c r="Q61" s="49">
        <f t="shared" si="15"/>
        <v>27.77988505777029</v>
      </c>
      <c r="R61" s="49">
        <f t="shared" si="15"/>
        <v>13.604382306338172</v>
      </c>
      <c r="S61" s="49">
        <f t="shared" si="15"/>
        <v>9.8795394401796379</v>
      </c>
      <c r="T61" s="49">
        <f t="shared" si="15"/>
        <v>7.6544257086761327</v>
      </c>
      <c r="U61" s="49">
        <f t="shared" si="15"/>
        <v>5.4291645487510198</v>
      </c>
      <c r="V61" s="49">
        <f t="shared" si="15"/>
        <v>5.5979742296607196</v>
      </c>
      <c r="W61" s="49">
        <f t="shared" si="15"/>
        <v>5.7821480602466977</v>
      </c>
      <c r="X61" s="49">
        <f t="shared" si="15"/>
        <v>6.0207755347698146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12.933098024663584</v>
      </c>
      <c r="G62" s="52">
        <v>12.038154152040976</v>
      </c>
      <c r="H62" s="52">
        <v>15.71879769705191</v>
      </c>
      <c r="I62" s="52">
        <v>14.515007434427391</v>
      </c>
      <c r="J62" s="52">
        <v>5.2673364597177823</v>
      </c>
      <c r="K62" s="52">
        <v>16.272410780649899</v>
      </c>
      <c r="L62" s="52">
        <v>18.310133589744748</v>
      </c>
      <c r="M62" s="52">
        <v>12.021362498163032</v>
      </c>
      <c r="N62" s="52">
        <v>13.477186514187942</v>
      </c>
      <c r="O62" s="52">
        <v>22.223662971014789</v>
      </c>
      <c r="P62" s="52">
        <v>20.022381984969549</v>
      </c>
      <c r="Q62" s="52">
        <v>27.77988505777029</v>
      </c>
      <c r="R62" s="52">
        <v>13.604382306338172</v>
      </c>
      <c r="S62" s="52">
        <v>9.8795394401796379</v>
      </c>
      <c r="T62" s="52">
        <v>7.6544257086761327</v>
      </c>
      <c r="U62" s="52">
        <v>5.4291645487510198</v>
      </c>
      <c r="V62" s="52">
        <v>5.5979742296607196</v>
      </c>
      <c r="W62" s="52">
        <v>5.7821480602466977</v>
      </c>
      <c r="X62" s="52">
        <v>6.0207755347698146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173.34748368786558</v>
      </c>
      <c r="D2" s="21">
        <f t="shared" ref="D2:X2" si="0">SUM(D3,D17,D22,D25,D26,D51,D52)</f>
        <v>230.62642403973135</v>
      </c>
      <c r="E2" s="21">
        <f t="shared" si="0"/>
        <v>122.32120149607255</v>
      </c>
      <c r="F2" s="21">
        <f t="shared" si="0"/>
        <v>183.29349223759874</v>
      </c>
      <c r="G2" s="21">
        <f t="shared" si="0"/>
        <v>267.03469703849379</v>
      </c>
      <c r="H2" s="21">
        <f t="shared" si="0"/>
        <v>325.25661502191622</v>
      </c>
      <c r="I2" s="21">
        <f t="shared" si="0"/>
        <v>313.43002597088571</v>
      </c>
      <c r="J2" s="21">
        <f t="shared" si="0"/>
        <v>357.51093320709822</v>
      </c>
      <c r="K2" s="21">
        <f t="shared" si="0"/>
        <v>324.90222088668952</v>
      </c>
      <c r="L2" s="21">
        <f t="shared" si="0"/>
        <v>238.90840937737224</v>
      </c>
      <c r="M2" s="21">
        <f t="shared" si="0"/>
        <v>287.99803283757024</v>
      </c>
      <c r="N2" s="21">
        <f t="shared" si="0"/>
        <v>268.96727986057607</v>
      </c>
      <c r="O2" s="21">
        <f t="shared" si="0"/>
        <v>225.21403509760836</v>
      </c>
      <c r="P2" s="21">
        <f t="shared" si="0"/>
        <v>304.35778230326417</v>
      </c>
      <c r="Q2" s="21">
        <f t="shared" si="0"/>
        <v>290.60591723594047</v>
      </c>
      <c r="R2" s="21">
        <f t="shared" si="0"/>
        <v>299.91112099164218</v>
      </c>
      <c r="S2" s="21">
        <f t="shared" si="0"/>
        <v>295.49261027513387</v>
      </c>
      <c r="T2" s="21">
        <f t="shared" si="0"/>
        <v>342.76055934828707</v>
      </c>
      <c r="U2" s="21">
        <f t="shared" si="0"/>
        <v>408.43194695707757</v>
      </c>
      <c r="V2" s="21">
        <f t="shared" si="0"/>
        <v>328.34065219284366</v>
      </c>
      <c r="W2" s="21">
        <f t="shared" si="0"/>
        <v>311.80537828099659</v>
      </c>
      <c r="X2" s="21">
        <f t="shared" si="0"/>
        <v>346.84627759443606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33.180542922056411</v>
      </c>
      <c r="D3" s="24">
        <f t="shared" ref="D3:W3" si="2">SUM(D4,D8,D11)</f>
        <v>70.426197028001383</v>
      </c>
      <c r="E3" s="24">
        <f t="shared" si="2"/>
        <v>54.024381697678834</v>
      </c>
      <c r="F3" s="24">
        <f t="shared" si="2"/>
        <v>61.149279874373349</v>
      </c>
      <c r="G3" s="24">
        <f t="shared" si="2"/>
        <v>83.829668580637701</v>
      </c>
      <c r="H3" s="24">
        <f t="shared" si="2"/>
        <v>84.39032848994546</v>
      </c>
      <c r="I3" s="24">
        <f t="shared" si="2"/>
        <v>70.916591625411741</v>
      </c>
      <c r="J3" s="24">
        <f t="shared" si="2"/>
        <v>102.16490834606819</v>
      </c>
      <c r="K3" s="24">
        <f t="shared" si="2"/>
        <v>99.856228622325517</v>
      </c>
      <c r="L3" s="24">
        <f t="shared" si="2"/>
        <v>59.006581629605932</v>
      </c>
      <c r="M3" s="24">
        <f t="shared" si="2"/>
        <v>51.637450266055247</v>
      </c>
      <c r="N3" s="24">
        <f t="shared" si="2"/>
        <v>51.842600733660056</v>
      </c>
      <c r="O3" s="24">
        <f t="shared" si="2"/>
        <v>48.62393611299391</v>
      </c>
      <c r="P3" s="24">
        <f t="shared" si="2"/>
        <v>48.384682429411683</v>
      </c>
      <c r="Q3" s="24">
        <f t="shared" si="2"/>
        <v>38.234580097986928</v>
      </c>
      <c r="R3" s="24">
        <f t="shared" si="2"/>
        <v>31.487568003721019</v>
      </c>
      <c r="S3" s="24">
        <f t="shared" si="2"/>
        <v>26.458131020774424</v>
      </c>
      <c r="T3" s="24">
        <f t="shared" si="2"/>
        <v>30.565077831767749</v>
      </c>
      <c r="U3" s="24">
        <f t="shared" si="2"/>
        <v>31.519142548234647</v>
      </c>
      <c r="V3" s="24">
        <f t="shared" si="2"/>
        <v>25.931320305604562</v>
      </c>
      <c r="W3" s="24">
        <f t="shared" si="2"/>
        <v>26.338580568635326</v>
      </c>
      <c r="X3" s="24">
        <f t="shared" ref="X3" si="3">SUM(X4,X8,X11)</f>
        <v>31.541895793729136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14.603382052475252</v>
      </c>
      <c r="F4" s="19">
        <f t="shared" si="5"/>
        <v>32.538871412850327</v>
      </c>
      <c r="G4" s="19">
        <f t="shared" si="5"/>
        <v>38.389351466836665</v>
      </c>
      <c r="H4" s="19">
        <f t="shared" si="5"/>
        <v>48.465350282452363</v>
      </c>
      <c r="I4" s="19">
        <f t="shared" si="5"/>
        <v>41.02984692653439</v>
      </c>
      <c r="J4" s="19">
        <f t="shared" si="5"/>
        <v>70.157454079483884</v>
      </c>
      <c r="K4" s="19">
        <f t="shared" si="5"/>
        <v>67.885884474943737</v>
      </c>
      <c r="L4" s="19">
        <f t="shared" si="5"/>
        <v>23.737480651992122</v>
      </c>
      <c r="M4" s="19">
        <f t="shared" si="5"/>
        <v>18.060981393557107</v>
      </c>
      <c r="N4" s="19">
        <f t="shared" si="5"/>
        <v>16.073799659409197</v>
      </c>
      <c r="O4" s="19">
        <f t="shared" si="5"/>
        <v>13.782145553602541</v>
      </c>
      <c r="P4" s="19">
        <f t="shared" si="5"/>
        <v>3.1751438325308792</v>
      </c>
      <c r="Q4" s="19">
        <f t="shared" si="5"/>
        <v>1.4318693944852747</v>
      </c>
      <c r="R4" s="19">
        <f t="shared" si="5"/>
        <v>1.4695709682208304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14.603382052475252</v>
      </c>
      <c r="F7" s="8">
        <v>32.538871412850327</v>
      </c>
      <c r="G7" s="8">
        <v>38.389351466836665</v>
      </c>
      <c r="H7" s="8">
        <v>48.465350282452363</v>
      </c>
      <c r="I7" s="8">
        <v>41.02984692653439</v>
      </c>
      <c r="J7" s="8">
        <v>70.157454079483884</v>
      </c>
      <c r="K7" s="8">
        <v>67.885884474943737</v>
      </c>
      <c r="L7" s="8">
        <v>23.737480651992122</v>
      </c>
      <c r="M7" s="8">
        <v>18.060981393557107</v>
      </c>
      <c r="N7" s="8">
        <v>16.073799659409197</v>
      </c>
      <c r="O7" s="8">
        <v>13.782145553602541</v>
      </c>
      <c r="P7" s="8">
        <v>3.1751438325308792</v>
      </c>
      <c r="Q7" s="8">
        <v>1.4318693944852747</v>
      </c>
      <c r="R7" s="8">
        <v>1.4695709682208304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4.9443758487276019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4.9443758487276019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33.180542922056411</v>
      </c>
      <c r="D11" s="19">
        <f t="shared" si="8"/>
        <v>70.426197028001383</v>
      </c>
      <c r="E11" s="19">
        <f t="shared" si="8"/>
        <v>39.42099964520358</v>
      </c>
      <c r="F11" s="19">
        <f t="shared" si="8"/>
        <v>28.610408461523026</v>
      </c>
      <c r="G11" s="19">
        <f t="shared" si="8"/>
        <v>45.440317113801029</v>
      </c>
      <c r="H11" s="19">
        <f t="shared" si="8"/>
        <v>35.924978207493098</v>
      </c>
      <c r="I11" s="19">
        <f t="shared" si="8"/>
        <v>29.886744698877344</v>
      </c>
      <c r="J11" s="19">
        <f t="shared" si="8"/>
        <v>32.007454266584311</v>
      </c>
      <c r="K11" s="19">
        <f t="shared" si="8"/>
        <v>31.970344147381784</v>
      </c>
      <c r="L11" s="19">
        <f t="shared" si="8"/>
        <v>30.324725128886204</v>
      </c>
      <c r="M11" s="19">
        <f t="shared" si="8"/>
        <v>33.57646887249814</v>
      </c>
      <c r="N11" s="19">
        <f t="shared" si="8"/>
        <v>35.76880107425086</v>
      </c>
      <c r="O11" s="19">
        <f t="shared" si="8"/>
        <v>34.84179055939137</v>
      </c>
      <c r="P11" s="19">
        <f t="shared" si="8"/>
        <v>45.209538596880805</v>
      </c>
      <c r="Q11" s="19">
        <f t="shared" si="8"/>
        <v>36.802710703501653</v>
      </c>
      <c r="R11" s="19">
        <f t="shared" si="8"/>
        <v>30.017997035500191</v>
      </c>
      <c r="S11" s="19">
        <f t="shared" si="8"/>
        <v>26.458131020774424</v>
      </c>
      <c r="T11" s="19">
        <f t="shared" si="8"/>
        <v>30.565077831767749</v>
      </c>
      <c r="U11" s="19">
        <f t="shared" si="8"/>
        <v>31.519142548234647</v>
      </c>
      <c r="V11" s="19">
        <f t="shared" si="8"/>
        <v>25.931320305604562</v>
      </c>
      <c r="W11" s="19">
        <f t="shared" si="8"/>
        <v>26.338580568635326</v>
      </c>
      <c r="X11" s="19">
        <f t="shared" si="8"/>
        <v>31.541895793729136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33.180542922056411</v>
      </c>
      <c r="D13" s="8">
        <v>70.426197028001383</v>
      </c>
      <c r="E13" s="8">
        <v>39.42099964520358</v>
      </c>
      <c r="F13" s="8">
        <v>28.610408461523026</v>
      </c>
      <c r="G13" s="8">
        <v>45.440317113801029</v>
      </c>
      <c r="H13" s="8">
        <v>35.924978207493098</v>
      </c>
      <c r="I13" s="8">
        <v>29.886744698877344</v>
      </c>
      <c r="J13" s="8">
        <v>32.007454266584311</v>
      </c>
      <c r="K13" s="8">
        <v>31.970344147381784</v>
      </c>
      <c r="L13" s="8">
        <v>30.324725128886204</v>
      </c>
      <c r="M13" s="8">
        <v>33.57646887249814</v>
      </c>
      <c r="N13" s="8">
        <v>35.76880107425086</v>
      </c>
      <c r="O13" s="8">
        <v>34.84179055939137</v>
      </c>
      <c r="P13" s="8">
        <v>45.209538596880805</v>
      </c>
      <c r="Q13" s="8">
        <v>36.802710703501653</v>
      </c>
      <c r="R13" s="8">
        <v>30.017997035500191</v>
      </c>
      <c r="S13" s="8">
        <v>26.458131020774424</v>
      </c>
      <c r="T13" s="8">
        <v>30.565077831767749</v>
      </c>
      <c r="U13" s="8">
        <v>31.519142548234647</v>
      </c>
      <c r="V13" s="8">
        <v>25.931320305604562</v>
      </c>
      <c r="W13" s="8">
        <v>26.338580568635326</v>
      </c>
      <c r="X13" s="8">
        <v>31.541895793729136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59.095188227490496</v>
      </c>
      <c r="D26" s="27">
        <f t="shared" si="11"/>
        <v>68.976674103970183</v>
      </c>
      <c r="E26" s="27">
        <f t="shared" si="11"/>
        <v>17.805739862402227</v>
      </c>
      <c r="F26" s="27">
        <f t="shared" si="11"/>
        <v>47.73394797549625</v>
      </c>
      <c r="G26" s="27">
        <f t="shared" si="11"/>
        <v>70.000246929258424</v>
      </c>
      <c r="H26" s="27">
        <f t="shared" si="11"/>
        <v>89.871729590592764</v>
      </c>
      <c r="I26" s="27">
        <f t="shared" si="11"/>
        <v>99.957515854691252</v>
      </c>
      <c r="J26" s="27">
        <f t="shared" si="11"/>
        <v>91.391123245063937</v>
      </c>
      <c r="K26" s="27">
        <f t="shared" si="11"/>
        <v>83.383781630301968</v>
      </c>
      <c r="L26" s="27">
        <f t="shared" si="11"/>
        <v>64.013547418865016</v>
      </c>
      <c r="M26" s="27">
        <f t="shared" si="11"/>
        <v>63.428579671902995</v>
      </c>
      <c r="N26" s="27">
        <f t="shared" si="11"/>
        <v>59.810787405010657</v>
      </c>
      <c r="O26" s="27">
        <f t="shared" si="11"/>
        <v>46.297139053506285</v>
      </c>
      <c r="P26" s="27">
        <f t="shared" si="11"/>
        <v>98.79207968310088</v>
      </c>
      <c r="Q26" s="27">
        <f t="shared" si="11"/>
        <v>90.841641486120025</v>
      </c>
      <c r="R26" s="27">
        <f t="shared" si="11"/>
        <v>68.350115961802999</v>
      </c>
      <c r="S26" s="27">
        <f t="shared" si="11"/>
        <v>63.562254477438138</v>
      </c>
      <c r="T26" s="27">
        <f t="shared" si="11"/>
        <v>72.355254712256283</v>
      </c>
      <c r="U26" s="27">
        <f t="shared" si="11"/>
        <v>86.093616911693914</v>
      </c>
      <c r="V26" s="27">
        <f t="shared" si="11"/>
        <v>61.282137320718078</v>
      </c>
      <c r="W26" s="27">
        <f t="shared" si="11"/>
        <v>73.099772421219541</v>
      </c>
      <c r="X26" s="27">
        <f t="shared" si="11"/>
        <v>85.580670151787047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59.095188227490496</v>
      </c>
      <c r="D33" s="19">
        <f t="shared" si="13"/>
        <v>68.976674103970183</v>
      </c>
      <c r="E33" s="19">
        <f t="shared" si="13"/>
        <v>17.805739862402227</v>
      </c>
      <c r="F33" s="19">
        <f t="shared" si="13"/>
        <v>47.73394797549625</v>
      </c>
      <c r="G33" s="19">
        <f t="shared" si="13"/>
        <v>70.000246929258424</v>
      </c>
      <c r="H33" s="19">
        <f t="shared" si="13"/>
        <v>89.871729590592764</v>
      </c>
      <c r="I33" s="19">
        <f t="shared" si="13"/>
        <v>99.957515854691252</v>
      </c>
      <c r="J33" s="19">
        <f t="shared" si="13"/>
        <v>91.391123245063937</v>
      </c>
      <c r="K33" s="19">
        <f t="shared" si="13"/>
        <v>83.383781630301968</v>
      </c>
      <c r="L33" s="19">
        <f t="shared" si="13"/>
        <v>64.013547418865016</v>
      </c>
      <c r="M33" s="19">
        <f t="shared" si="13"/>
        <v>63.428579671902995</v>
      </c>
      <c r="N33" s="19">
        <f t="shared" si="13"/>
        <v>59.810787405010657</v>
      </c>
      <c r="O33" s="19">
        <f t="shared" si="13"/>
        <v>46.297139053506285</v>
      </c>
      <c r="P33" s="19">
        <f t="shared" si="13"/>
        <v>98.79207968310088</v>
      </c>
      <c r="Q33" s="19">
        <f t="shared" si="13"/>
        <v>90.841641486120025</v>
      </c>
      <c r="R33" s="19">
        <f t="shared" si="13"/>
        <v>68.350115961802999</v>
      </c>
      <c r="S33" s="19">
        <f t="shared" si="13"/>
        <v>63.562254477438138</v>
      </c>
      <c r="T33" s="19">
        <f t="shared" si="13"/>
        <v>72.355254712256283</v>
      </c>
      <c r="U33" s="19">
        <f t="shared" si="13"/>
        <v>86.093616911693914</v>
      </c>
      <c r="V33" s="19">
        <f t="shared" si="13"/>
        <v>61.282137320718078</v>
      </c>
      <c r="W33" s="19">
        <f t="shared" si="13"/>
        <v>73.099772421219541</v>
      </c>
      <c r="X33" s="19">
        <f t="shared" si="13"/>
        <v>85.580670151787047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2.9573386943813449</v>
      </c>
      <c r="D36" s="8">
        <v>6.0866908325922404</v>
      </c>
      <c r="E36" s="8">
        <v>3.0966621907748983</v>
      </c>
      <c r="F36" s="8">
        <v>5.0055665545044663</v>
      </c>
      <c r="G36" s="8">
        <v>5.4954343548385385</v>
      </c>
      <c r="H36" s="8">
        <v>6.4017564273617218</v>
      </c>
      <c r="I36" s="8">
        <v>8.0434143772326472</v>
      </c>
      <c r="J36" s="8">
        <v>7.3620782737124397</v>
      </c>
      <c r="K36" s="8">
        <v>5.5327945143986526</v>
      </c>
      <c r="L36" s="8">
        <v>1.3869673515242835</v>
      </c>
      <c r="M36" s="8">
        <v>1.6874399932565185</v>
      </c>
      <c r="N36" s="8">
        <v>3.2471754177369836</v>
      </c>
      <c r="O36" s="8">
        <v>1.5143618991702068</v>
      </c>
      <c r="P36" s="8">
        <v>3.7258808011437092</v>
      </c>
      <c r="Q36" s="8">
        <v>3.489562599716705</v>
      </c>
      <c r="R36" s="8">
        <v>1.8057495910927444</v>
      </c>
      <c r="S36" s="8">
        <v>3.4210337941894289</v>
      </c>
      <c r="T36" s="8">
        <v>3.2588431479342863</v>
      </c>
      <c r="U36" s="8">
        <v>2.877588235659835</v>
      </c>
      <c r="V36" s="8">
        <v>2.6182431759254139</v>
      </c>
      <c r="W36" s="8">
        <v>2.4097933221554699</v>
      </c>
      <c r="X36" s="8">
        <v>2.0726259269464329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1.7438070455272753E-3</v>
      </c>
      <c r="U37" s="8">
        <v>1.9122966391823919E-3</v>
      </c>
      <c r="V37" s="8">
        <v>0</v>
      </c>
      <c r="W37" s="8">
        <v>1.207132560806139E-2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16.892237332248676</v>
      </c>
      <c r="D43" s="8">
        <v>18.251000184997334</v>
      </c>
      <c r="E43" s="8">
        <v>4.9761316591784999</v>
      </c>
      <c r="F43" s="8">
        <v>15.010270333866067</v>
      </c>
      <c r="G43" s="8">
        <v>10.296230641272134</v>
      </c>
      <c r="H43" s="8">
        <v>10.276624149941949</v>
      </c>
      <c r="I43" s="8">
        <v>9.9543812921818038</v>
      </c>
      <c r="J43" s="8">
        <v>9.6222886259609037</v>
      </c>
      <c r="K43" s="8">
        <v>7.5344372118721239</v>
      </c>
      <c r="L43" s="8">
        <v>4.5336017305805054</v>
      </c>
      <c r="M43" s="8">
        <v>7.345848353739945</v>
      </c>
      <c r="N43" s="8">
        <v>7.0691305511703746</v>
      </c>
      <c r="O43" s="8">
        <v>4.9462411169077622</v>
      </c>
      <c r="P43" s="8">
        <v>8.1098045428992389</v>
      </c>
      <c r="Q43" s="8">
        <v>5.6970501513959473</v>
      </c>
      <c r="R43" s="8">
        <v>5.8931430079087379</v>
      </c>
      <c r="S43" s="8">
        <v>3.723377880998314</v>
      </c>
      <c r="T43" s="8">
        <v>3.4796971128981586</v>
      </c>
      <c r="U43" s="8">
        <v>3.9513522980515545</v>
      </c>
      <c r="V43" s="8">
        <v>3.2552574274579293</v>
      </c>
      <c r="W43" s="8">
        <v>4.2357843938059299</v>
      </c>
      <c r="X43" s="8">
        <v>4.2587681720467838</v>
      </c>
    </row>
    <row r="44" spans="1:24" ht="11.25" customHeight="1" x14ac:dyDescent="0.2">
      <c r="A44" s="28" t="s">
        <v>74</v>
      </c>
      <c r="B44" s="7" t="s">
        <v>75</v>
      </c>
      <c r="C44" s="8">
        <v>39.245612200860478</v>
      </c>
      <c r="D44" s="8">
        <v>44.638983086380613</v>
      </c>
      <c r="E44" s="8">
        <v>9.7329460124488296</v>
      </c>
      <c r="F44" s="8">
        <v>3.1466146074422756</v>
      </c>
      <c r="G44" s="8">
        <v>1.4393340060367128</v>
      </c>
      <c r="H44" s="8">
        <v>1.6767129091721344</v>
      </c>
      <c r="I44" s="8">
        <v>1.4044757820187299</v>
      </c>
      <c r="J44" s="8">
        <v>1.6149803761897108</v>
      </c>
      <c r="K44" s="8">
        <v>1.5149850384959307</v>
      </c>
      <c r="L44" s="8">
        <v>0</v>
      </c>
      <c r="M44" s="8">
        <v>0</v>
      </c>
      <c r="N44" s="8">
        <v>1.7781566270876281</v>
      </c>
      <c r="O44" s="8">
        <v>3.3150471761552209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24.571496479683439</v>
      </c>
      <c r="G48" s="8">
        <v>52.769247927111046</v>
      </c>
      <c r="H48" s="8">
        <v>71.516636104116955</v>
      </c>
      <c r="I48" s="8">
        <v>80.555244403258072</v>
      </c>
      <c r="J48" s="8">
        <v>72.791775969200884</v>
      </c>
      <c r="K48" s="8">
        <v>68.801564865535255</v>
      </c>
      <c r="L48" s="8">
        <v>58.092978336760225</v>
      </c>
      <c r="M48" s="8">
        <v>54.39529132490653</v>
      </c>
      <c r="N48" s="8">
        <v>47.716324809015667</v>
      </c>
      <c r="O48" s="8">
        <v>36.521488861273092</v>
      </c>
      <c r="P48" s="8">
        <v>86.956394339057937</v>
      </c>
      <c r="Q48" s="8">
        <v>81.655028735007377</v>
      </c>
      <c r="R48" s="8">
        <v>60.651223362801517</v>
      </c>
      <c r="S48" s="8">
        <v>56.417842802250398</v>
      </c>
      <c r="T48" s="8">
        <v>65.614970644378317</v>
      </c>
      <c r="U48" s="8">
        <v>79.262764081343335</v>
      </c>
      <c r="V48" s="8">
        <v>55.408636717334737</v>
      </c>
      <c r="W48" s="8">
        <v>66.442123379650084</v>
      </c>
      <c r="X48" s="8">
        <v>79.249276052793832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81.071752538318677</v>
      </c>
      <c r="D51" s="27">
        <v>91.223552907759796</v>
      </c>
      <c r="E51" s="27">
        <v>50.491079935991486</v>
      </c>
      <c r="F51" s="27">
        <v>66.85355392082775</v>
      </c>
      <c r="G51" s="27">
        <v>98.451744561693275</v>
      </c>
      <c r="H51" s="27">
        <v>128.26543173786098</v>
      </c>
      <c r="I51" s="27">
        <v>120.34645576779802</v>
      </c>
      <c r="J51" s="27">
        <v>143.85093791541726</v>
      </c>
      <c r="K51" s="27">
        <v>125.0419961320115</v>
      </c>
      <c r="L51" s="27">
        <v>82.109842895940844</v>
      </c>
      <c r="M51" s="27">
        <v>126.68991578810157</v>
      </c>
      <c r="N51" s="27">
        <v>107.10536811069048</v>
      </c>
      <c r="O51" s="27">
        <v>85.31116589119479</v>
      </c>
      <c r="P51" s="27">
        <v>94.754982199538176</v>
      </c>
      <c r="Q51" s="27">
        <v>82.774644853618682</v>
      </c>
      <c r="R51" s="27">
        <v>99.352177158847624</v>
      </c>
      <c r="S51" s="27">
        <v>102.22820134363002</v>
      </c>
      <c r="T51" s="27">
        <v>107.71007553373903</v>
      </c>
      <c r="U51" s="27">
        <v>114.41680393300206</v>
      </c>
      <c r="V51" s="27">
        <v>94.769368161610217</v>
      </c>
      <c r="W51" s="27">
        <v>79.328888479728562</v>
      </c>
      <c r="X51" s="27">
        <v>95.37735204730599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7.5567104669013876</v>
      </c>
      <c r="G52" s="27">
        <f t="shared" si="14"/>
        <v>14.753036966904402</v>
      </c>
      <c r="H52" s="27">
        <f t="shared" si="14"/>
        <v>22.729125203517032</v>
      </c>
      <c r="I52" s="27">
        <f t="shared" si="14"/>
        <v>22.209462722984696</v>
      </c>
      <c r="J52" s="27">
        <f t="shared" si="14"/>
        <v>20.103963700548849</v>
      </c>
      <c r="K52" s="27">
        <f t="shared" si="14"/>
        <v>16.62021450205053</v>
      </c>
      <c r="L52" s="27">
        <f t="shared" si="14"/>
        <v>33.778437432960438</v>
      </c>
      <c r="M52" s="27">
        <f t="shared" si="14"/>
        <v>46.242087111510457</v>
      </c>
      <c r="N52" s="27">
        <f t="shared" si="14"/>
        <v>50.208523611214851</v>
      </c>
      <c r="O52" s="27">
        <f t="shared" si="14"/>
        <v>44.981794039913368</v>
      </c>
      <c r="P52" s="27">
        <f t="shared" si="14"/>
        <v>62.426037991213413</v>
      </c>
      <c r="Q52" s="27">
        <f t="shared" si="14"/>
        <v>78.755050798214825</v>
      </c>
      <c r="R52" s="27">
        <f t="shared" si="14"/>
        <v>100.72125986727055</v>
      </c>
      <c r="S52" s="27">
        <f t="shared" si="14"/>
        <v>103.2440234332913</v>
      </c>
      <c r="T52" s="27">
        <f t="shared" si="14"/>
        <v>132.13015127052404</v>
      </c>
      <c r="U52" s="27">
        <f t="shared" si="14"/>
        <v>176.40238356414693</v>
      </c>
      <c r="V52" s="27">
        <f t="shared" si="14"/>
        <v>146.35782640491081</v>
      </c>
      <c r="W52" s="27">
        <f t="shared" si="14"/>
        <v>133.03813681141315</v>
      </c>
      <c r="X52" s="27">
        <f t="shared" si="14"/>
        <v>134.34635960161387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7.5567104669013876</v>
      </c>
      <c r="G53" s="8">
        <v>14.753036966904402</v>
      </c>
      <c r="H53" s="8">
        <v>22.729125203517032</v>
      </c>
      <c r="I53" s="8">
        <v>22.209462722984696</v>
      </c>
      <c r="J53" s="8">
        <v>20.103963700548849</v>
      </c>
      <c r="K53" s="8">
        <v>16.62021450205053</v>
      </c>
      <c r="L53" s="8">
        <v>33.778437432960438</v>
      </c>
      <c r="M53" s="8">
        <v>46.242087111510457</v>
      </c>
      <c r="N53" s="8">
        <v>50.208523611214851</v>
      </c>
      <c r="O53" s="8">
        <v>44.981794039913368</v>
      </c>
      <c r="P53" s="8">
        <v>62.426037991213413</v>
      </c>
      <c r="Q53" s="8">
        <v>78.755050798214825</v>
      </c>
      <c r="R53" s="8">
        <v>100.72125986727055</v>
      </c>
      <c r="S53" s="8">
        <v>103.2440234332913</v>
      </c>
      <c r="T53" s="8">
        <v>132.13015127052404</v>
      </c>
      <c r="U53" s="8">
        <v>176.40238356414693</v>
      </c>
      <c r="V53" s="8">
        <v>146.35782640491081</v>
      </c>
      <c r="W53" s="8">
        <v>133.03813681141315</v>
      </c>
      <c r="X53" s="8">
        <v>134.34635960161387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5.2109019753364167</v>
      </c>
      <c r="G61" s="49">
        <f t="shared" si="15"/>
        <v>8.2339354479590252</v>
      </c>
      <c r="H61" s="49">
        <f t="shared" si="15"/>
        <v>14.521202302948089</v>
      </c>
      <c r="I61" s="49">
        <f t="shared" si="15"/>
        <v>9.5649029655726068</v>
      </c>
      <c r="J61" s="49">
        <f t="shared" si="15"/>
        <v>4.4767979402822196</v>
      </c>
      <c r="K61" s="49">
        <f t="shared" si="15"/>
        <v>12.063678819350102</v>
      </c>
      <c r="L61" s="49">
        <f t="shared" si="15"/>
        <v>13.610000810255253</v>
      </c>
      <c r="M61" s="49">
        <f t="shared" si="15"/>
        <v>14.634592701836979</v>
      </c>
      <c r="N61" s="49">
        <f t="shared" si="15"/>
        <v>15.418947885812054</v>
      </c>
      <c r="O61" s="49">
        <f t="shared" si="15"/>
        <v>21.680381828985208</v>
      </c>
      <c r="P61" s="49">
        <f t="shared" si="15"/>
        <v>33.177438815030413</v>
      </c>
      <c r="Q61" s="49">
        <f t="shared" si="15"/>
        <v>35.724114942229711</v>
      </c>
      <c r="R61" s="49">
        <f t="shared" si="15"/>
        <v>20.891796893661819</v>
      </c>
      <c r="S61" s="49">
        <f t="shared" si="15"/>
        <v>12.96859495982036</v>
      </c>
      <c r="T61" s="49">
        <f t="shared" si="15"/>
        <v>10.678675091323862</v>
      </c>
      <c r="U61" s="49">
        <f t="shared" si="15"/>
        <v>9.6001154512489801</v>
      </c>
      <c r="V61" s="49">
        <f t="shared" si="15"/>
        <v>5.1122273703392827</v>
      </c>
      <c r="W61" s="49">
        <f t="shared" si="15"/>
        <v>5.7550167397533052</v>
      </c>
      <c r="X61" s="49">
        <f t="shared" si="15"/>
        <v>6.9231540652301851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5.2109019753364167</v>
      </c>
      <c r="G62" s="52">
        <v>8.2339354479590252</v>
      </c>
      <c r="H62" s="52">
        <v>14.521202302948089</v>
      </c>
      <c r="I62" s="52">
        <v>9.5649029655726068</v>
      </c>
      <c r="J62" s="52">
        <v>4.4767979402822196</v>
      </c>
      <c r="K62" s="52">
        <v>12.063678819350102</v>
      </c>
      <c r="L62" s="52">
        <v>13.610000810255253</v>
      </c>
      <c r="M62" s="52">
        <v>14.634592701836979</v>
      </c>
      <c r="N62" s="52">
        <v>15.418947885812054</v>
      </c>
      <c r="O62" s="52">
        <v>21.680381828985208</v>
      </c>
      <c r="P62" s="52">
        <v>33.177438815030413</v>
      </c>
      <c r="Q62" s="52">
        <v>35.724114942229711</v>
      </c>
      <c r="R62" s="52">
        <v>20.891796893661819</v>
      </c>
      <c r="S62" s="52">
        <v>12.96859495982036</v>
      </c>
      <c r="T62" s="52">
        <v>10.678675091323862</v>
      </c>
      <c r="U62" s="52">
        <v>9.6001154512489801</v>
      </c>
      <c r="V62" s="52">
        <v>5.1122273703392827</v>
      </c>
      <c r="W62" s="52">
        <v>5.7550167397533052</v>
      </c>
      <c r="X62" s="52">
        <v>6.9231540652301851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32.297211050428075</v>
      </c>
      <c r="D2" s="21">
        <f t="shared" ref="D2:X2" si="0">SUM(D3,D17,D22,D25,D26,D51,D52)</f>
        <v>32.116538831592969</v>
      </c>
      <c r="E2" s="21">
        <f t="shared" si="0"/>
        <v>32.153864954748222</v>
      </c>
      <c r="F2" s="21">
        <f t="shared" si="0"/>
        <v>26.430173106731694</v>
      </c>
      <c r="G2" s="21">
        <f t="shared" si="0"/>
        <v>26.849697872953307</v>
      </c>
      <c r="H2" s="21">
        <f t="shared" si="0"/>
        <v>24.596478853190209</v>
      </c>
      <c r="I2" s="21">
        <f t="shared" si="0"/>
        <v>36.998972687669671</v>
      </c>
      <c r="J2" s="21">
        <f t="shared" si="0"/>
        <v>35.496295575782284</v>
      </c>
      <c r="K2" s="21">
        <f t="shared" si="0"/>
        <v>35.392559561871124</v>
      </c>
      <c r="L2" s="21">
        <f t="shared" si="0"/>
        <v>28.542924095315943</v>
      </c>
      <c r="M2" s="21">
        <f t="shared" si="0"/>
        <v>28.873836400318137</v>
      </c>
      <c r="N2" s="21">
        <f t="shared" si="0"/>
        <v>32.376341317683369</v>
      </c>
      <c r="O2" s="21">
        <f t="shared" si="0"/>
        <v>32.283190276164945</v>
      </c>
      <c r="P2" s="21">
        <f t="shared" si="0"/>
        <v>28.065034768211014</v>
      </c>
      <c r="Q2" s="21">
        <f t="shared" si="0"/>
        <v>26.16531085496419</v>
      </c>
      <c r="R2" s="21">
        <f t="shared" si="0"/>
        <v>27.623208079530357</v>
      </c>
      <c r="S2" s="21">
        <f t="shared" si="0"/>
        <v>28.94520785475143</v>
      </c>
      <c r="T2" s="21">
        <f t="shared" si="0"/>
        <v>29.710411918865717</v>
      </c>
      <c r="U2" s="21">
        <f t="shared" si="0"/>
        <v>33.321815674959538</v>
      </c>
      <c r="V2" s="21">
        <f t="shared" si="0"/>
        <v>33.880629990011897</v>
      </c>
      <c r="W2" s="21">
        <f t="shared" si="0"/>
        <v>29.412767794458858</v>
      </c>
      <c r="X2" s="21">
        <f t="shared" si="0"/>
        <v>28.988109428266355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6.1775080666734388</v>
      </c>
      <c r="D3" s="24">
        <f t="shared" ref="D3:W3" si="2">SUM(D4,D8,D11)</f>
        <v>9.8007760223029514</v>
      </c>
      <c r="E3" s="24">
        <f t="shared" si="2"/>
        <v>14.192907524770842</v>
      </c>
      <c r="F3" s="24">
        <f t="shared" si="2"/>
        <v>10.692812804460344</v>
      </c>
      <c r="G3" s="24">
        <f t="shared" si="2"/>
        <v>11.287486273577887</v>
      </c>
      <c r="H3" s="24">
        <f t="shared" si="2"/>
        <v>8.9924133291933686</v>
      </c>
      <c r="I3" s="24">
        <f t="shared" si="2"/>
        <v>12.467862113235107</v>
      </c>
      <c r="J3" s="24">
        <f t="shared" si="2"/>
        <v>13.711465460136635</v>
      </c>
      <c r="K3" s="24">
        <f t="shared" si="2"/>
        <v>14.766904584014945</v>
      </c>
      <c r="L3" s="24">
        <f t="shared" si="2"/>
        <v>11.472126617519095</v>
      </c>
      <c r="M3" s="24">
        <f t="shared" si="2"/>
        <v>7.9661019818764878</v>
      </c>
      <c r="N3" s="24">
        <f t="shared" si="2"/>
        <v>9.8241481361949408</v>
      </c>
      <c r="O3" s="24">
        <f t="shared" si="2"/>
        <v>10.936690828520772</v>
      </c>
      <c r="P3" s="24">
        <f t="shared" si="2"/>
        <v>8.7834576097948833</v>
      </c>
      <c r="Q3" s="24">
        <f t="shared" si="2"/>
        <v>7.7062055462760686</v>
      </c>
      <c r="R3" s="24">
        <f t="shared" si="2"/>
        <v>6.2915566382259325</v>
      </c>
      <c r="S3" s="24">
        <f t="shared" si="2"/>
        <v>5.6520210662630541</v>
      </c>
      <c r="T3" s="24">
        <f t="shared" si="2"/>
        <v>6.2792513610608278</v>
      </c>
      <c r="U3" s="24">
        <f t="shared" si="2"/>
        <v>6.8977994661284834</v>
      </c>
      <c r="V3" s="24">
        <f t="shared" si="2"/>
        <v>6.9621341295732408</v>
      </c>
      <c r="W3" s="24">
        <f t="shared" si="2"/>
        <v>6.920904192320207</v>
      </c>
      <c r="X3" s="24">
        <f t="shared" ref="X3" si="3">SUM(X4,X8,X11)</f>
        <v>6.8825209170598072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3.8364983458678741</v>
      </c>
      <c r="F4" s="19">
        <f t="shared" si="5"/>
        <v>5.6898799397280744</v>
      </c>
      <c r="G4" s="19">
        <f t="shared" si="5"/>
        <v>5.1690443857195518</v>
      </c>
      <c r="H4" s="19">
        <f t="shared" si="5"/>
        <v>5.1643413372407387</v>
      </c>
      <c r="I4" s="19">
        <f t="shared" si="5"/>
        <v>7.2134667259426966</v>
      </c>
      <c r="J4" s="19">
        <f t="shared" si="5"/>
        <v>9.4157722446484851</v>
      </c>
      <c r="K4" s="19">
        <f t="shared" si="5"/>
        <v>10.039077105890499</v>
      </c>
      <c r="L4" s="19">
        <f t="shared" si="5"/>
        <v>4.6150679483512054</v>
      </c>
      <c r="M4" s="19">
        <f t="shared" si="5"/>
        <v>2.7862649866046683</v>
      </c>
      <c r="N4" s="19">
        <f t="shared" si="5"/>
        <v>3.0459773763438531</v>
      </c>
      <c r="O4" s="19">
        <f t="shared" si="5"/>
        <v>3.0999354828689603</v>
      </c>
      <c r="P4" s="19">
        <f t="shared" si="5"/>
        <v>0.5763960794560028</v>
      </c>
      <c r="Q4" s="19">
        <f t="shared" si="5"/>
        <v>0.28859424743378687</v>
      </c>
      <c r="R4" s="19">
        <f t="shared" si="5"/>
        <v>0.29363617346888299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3.8364983458678741</v>
      </c>
      <c r="F7" s="8">
        <v>5.6898799397280744</v>
      </c>
      <c r="G7" s="8">
        <v>5.1690443857195518</v>
      </c>
      <c r="H7" s="8">
        <v>5.1643413372407387</v>
      </c>
      <c r="I7" s="8">
        <v>7.2134667259426966</v>
      </c>
      <c r="J7" s="8">
        <v>9.4157722446484851</v>
      </c>
      <c r="K7" s="8">
        <v>10.039077105890499</v>
      </c>
      <c r="L7" s="8">
        <v>4.6150679483512054</v>
      </c>
      <c r="M7" s="8">
        <v>2.7862649866046683</v>
      </c>
      <c r="N7" s="8">
        <v>3.0459773763438531</v>
      </c>
      <c r="O7" s="8">
        <v>3.0999354828689603</v>
      </c>
      <c r="P7" s="8">
        <v>0.5763960794560028</v>
      </c>
      <c r="Q7" s="8">
        <v>0.28859424743378687</v>
      </c>
      <c r="R7" s="8">
        <v>0.29363617346888299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0.96129116811516113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0.96129116811516113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6.1775080666734388</v>
      </c>
      <c r="D11" s="19">
        <f t="shared" si="8"/>
        <v>9.8007760223029514</v>
      </c>
      <c r="E11" s="19">
        <f t="shared" si="8"/>
        <v>10.356409178902968</v>
      </c>
      <c r="F11" s="19">
        <f t="shared" si="8"/>
        <v>5.0029328647322693</v>
      </c>
      <c r="G11" s="19">
        <f t="shared" si="8"/>
        <v>6.1184418878583342</v>
      </c>
      <c r="H11" s="19">
        <f t="shared" si="8"/>
        <v>3.8280719919526289</v>
      </c>
      <c r="I11" s="19">
        <f t="shared" si="8"/>
        <v>5.2543953872924103</v>
      </c>
      <c r="J11" s="19">
        <f t="shared" si="8"/>
        <v>4.29569321548815</v>
      </c>
      <c r="K11" s="19">
        <f t="shared" si="8"/>
        <v>4.7278274781244471</v>
      </c>
      <c r="L11" s="19">
        <f t="shared" si="8"/>
        <v>5.8957675010527284</v>
      </c>
      <c r="M11" s="19">
        <f t="shared" si="8"/>
        <v>5.1798369952718195</v>
      </c>
      <c r="N11" s="19">
        <f t="shared" si="8"/>
        <v>6.7781707598510881</v>
      </c>
      <c r="O11" s="19">
        <f t="shared" si="8"/>
        <v>7.8367553456518122</v>
      </c>
      <c r="P11" s="19">
        <f t="shared" si="8"/>
        <v>8.2070615303388799</v>
      </c>
      <c r="Q11" s="19">
        <f t="shared" si="8"/>
        <v>7.4176112988422815</v>
      </c>
      <c r="R11" s="19">
        <f t="shared" si="8"/>
        <v>5.9979204647570494</v>
      </c>
      <c r="S11" s="19">
        <f t="shared" si="8"/>
        <v>5.6520210662630541</v>
      </c>
      <c r="T11" s="19">
        <f t="shared" si="8"/>
        <v>6.2792513610608278</v>
      </c>
      <c r="U11" s="19">
        <f t="shared" si="8"/>
        <v>6.8977994661284834</v>
      </c>
      <c r="V11" s="19">
        <f t="shared" si="8"/>
        <v>6.9621341295732408</v>
      </c>
      <c r="W11" s="19">
        <f t="shared" si="8"/>
        <v>6.920904192320207</v>
      </c>
      <c r="X11" s="19">
        <f t="shared" si="8"/>
        <v>6.8825209170598072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6.1775080666734388</v>
      </c>
      <c r="D13" s="8">
        <v>9.8007760223029514</v>
      </c>
      <c r="E13" s="8">
        <v>10.356409178902968</v>
      </c>
      <c r="F13" s="8">
        <v>5.0029328647322693</v>
      </c>
      <c r="G13" s="8">
        <v>6.1184418878583342</v>
      </c>
      <c r="H13" s="8">
        <v>3.8280719919526289</v>
      </c>
      <c r="I13" s="8">
        <v>5.2543953872924103</v>
      </c>
      <c r="J13" s="8">
        <v>4.29569321548815</v>
      </c>
      <c r="K13" s="8">
        <v>4.7278274781244471</v>
      </c>
      <c r="L13" s="8">
        <v>5.8957675010527284</v>
      </c>
      <c r="M13" s="8">
        <v>5.1798369952718195</v>
      </c>
      <c r="N13" s="8">
        <v>6.7781707598510881</v>
      </c>
      <c r="O13" s="8">
        <v>7.8367553456518122</v>
      </c>
      <c r="P13" s="8">
        <v>8.2070615303388799</v>
      </c>
      <c r="Q13" s="8">
        <v>7.4176112988422815</v>
      </c>
      <c r="R13" s="8">
        <v>5.9979204647570494</v>
      </c>
      <c r="S13" s="8">
        <v>5.6520210662630541</v>
      </c>
      <c r="T13" s="8">
        <v>6.2792513610608278</v>
      </c>
      <c r="U13" s="8">
        <v>6.8977994661284834</v>
      </c>
      <c r="V13" s="8">
        <v>6.9621341295732408</v>
      </c>
      <c r="W13" s="8">
        <v>6.920904192320207</v>
      </c>
      <c r="X13" s="8">
        <v>6.8825209170598072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11.006333061410487</v>
      </c>
      <c r="D26" s="27">
        <f t="shared" si="11"/>
        <v>9.6026714887759059</v>
      </c>
      <c r="E26" s="27">
        <f t="shared" si="11"/>
        <v>4.6794586092598287</v>
      </c>
      <c r="F26" s="27">
        <f t="shared" si="11"/>
        <v>4.049693016413439</v>
      </c>
      <c r="G26" s="27">
        <f t="shared" si="11"/>
        <v>2.3187706408162776</v>
      </c>
      <c r="H26" s="27">
        <f t="shared" si="11"/>
        <v>1.9544292454809531</v>
      </c>
      <c r="I26" s="27">
        <f t="shared" si="11"/>
        <v>3.4082036608207091</v>
      </c>
      <c r="J26" s="27">
        <f t="shared" si="11"/>
        <v>2.4951063564311284</v>
      </c>
      <c r="K26" s="27">
        <f t="shared" si="11"/>
        <v>2.1551804511302675</v>
      </c>
      <c r="L26" s="27">
        <f t="shared" si="11"/>
        <v>1.148772306340047</v>
      </c>
      <c r="M26" s="27">
        <f t="shared" si="11"/>
        <v>1.3919054282489123</v>
      </c>
      <c r="N26" s="27">
        <f t="shared" si="11"/>
        <v>2.2896586515604906</v>
      </c>
      <c r="O26" s="27">
        <f t="shared" si="11"/>
        <v>2.1965420861139084</v>
      </c>
      <c r="P26" s="27">
        <f t="shared" si="11"/>
        <v>2.143197746829526</v>
      </c>
      <c r="Q26" s="27">
        <f t="shared" si="11"/>
        <v>1.8466902759842125</v>
      </c>
      <c r="R26" s="27">
        <f t="shared" si="11"/>
        <v>1.5350569721160487</v>
      </c>
      <c r="S26" s="27">
        <f t="shared" si="11"/>
        <v>1.5236988259160187</v>
      </c>
      <c r="T26" s="27">
        <f t="shared" si="11"/>
        <v>1.3818217548782536</v>
      </c>
      <c r="U26" s="27">
        <f t="shared" si="11"/>
        <v>1.4908065490366029</v>
      </c>
      <c r="V26" s="27">
        <f t="shared" si="11"/>
        <v>1.5735358989097032</v>
      </c>
      <c r="W26" s="27">
        <f t="shared" si="11"/>
        <v>1.7412001358852423</v>
      </c>
      <c r="X26" s="27">
        <f t="shared" si="11"/>
        <v>1.3777854090237933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11.006333061410487</v>
      </c>
      <c r="D33" s="19">
        <f t="shared" si="13"/>
        <v>9.6026714887759059</v>
      </c>
      <c r="E33" s="19">
        <f t="shared" si="13"/>
        <v>4.6794586092598287</v>
      </c>
      <c r="F33" s="19">
        <f t="shared" si="13"/>
        <v>4.049693016413439</v>
      </c>
      <c r="G33" s="19">
        <f t="shared" si="13"/>
        <v>2.3187706408162776</v>
      </c>
      <c r="H33" s="19">
        <f t="shared" si="13"/>
        <v>1.9544292454809531</v>
      </c>
      <c r="I33" s="19">
        <f t="shared" si="13"/>
        <v>3.4082036608207091</v>
      </c>
      <c r="J33" s="19">
        <f t="shared" si="13"/>
        <v>2.4951063564311284</v>
      </c>
      <c r="K33" s="19">
        <f t="shared" si="13"/>
        <v>2.1551804511302675</v>
      </c>
      <c r="L33" s="19">
        <f t="shared" si="13"/>
        <v>1.148772306340047</v>
      </c>
      <c r="M33" s="19">
        <f t="shared" si="13"/>
        <v>1.3919054282489123</v>
      </c>
      <c r="N33" s="19">
        <f t="shared" si="13"/>
        <v>2.2896586515604906</v>
      </c>
      <c r="O33" s="19">
        <f t="shared" si="13"/>
        <v>2.1965420861139084</v>
      </c>
      <c r="P33" s="19">
        <f t="shared" si="13"/>
        <v>2.143197746829526</v>
      </c>
      <c r="Q33" s="19">
        <f t="shared" si="13"/>
        <v>1.8466902759842125</v>
      </c>
      <c r="R33" s="19">
        <f t="shared" si="13"/>
        <v>1.5350569721160487</v>
      </c>
      <c r="S33" s="19">
        <f t="shared" si="13"/>
        <v>1.5236988259160187</v>
      </c>
      <c r="T33" s="19">
        <f t="shared" si="13"/>
        <v>1.3818217548782536</v>
      </c>
      <c r="U33" s="19">
        <f t="shared" si="13"/>
        <v>1.4908065490366029</v>
      </c>
      <c r="V33" s="19">
        <f t="shared" si="13"/>
        <v>1.5735358989097032</v>
      </c>
      <c r="W33" s="19">
        <f t="shared" si="13"/>
        <v>1.7412001358852423</v>
      </c>
      <c r="X33" s="19">
        <f t="shared" si="13"/>
        <v>1.3777854090237933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0.55059327037961592</v>
      </c>
      <c r="D36" s="8">
        <v>0.84704692408029225</v>
      </c>
      <c r="E36" s="8">
        <v>0.81353342191069933</v>
      </c>
      <c r="F36" s="8">
        <v>0.87529380979700888</v>
      </c>
      <c r="G36" s="8">
        <v>0.73994852774493036</v>
      </c>
      <c r="H36" s="8">
        <v>0.68215447027813902</v>
      </c>
      <c r="I36" s="8">
        <v>1.414114512223883</v>
      </c>
      <c r="J36" s="8">
        <v>0.98805826383061923</v>
      </c>
      <c r="K36" s="8">
        <v>0.81819882249007247</v>
      </c>
      <c r="L36" s="8">
        <v>0.26965576774012451</v>
      </c>
      <c r="M36" s="8">
        <v>0.26032112362865711</v>
      </c>
      <c r="N36" s="8">
        <v>0.61533819439244519</v>
      </c>
      <c r="O36" s="8">
        <v>0.34061635518828698</v>
      </c>
      <c r="P36" s="8">
        <v>0.6763734808787556</v>
      </c>
      <c r="Q36" s="8">
        <v>0.7033237083053584</v>
      </c>
      <c r="R36" s="8">
        <v>0.36080829822966148</v>
      </c>
      <c r="S36" s="8">
        <v>0.73080577981772032</v>
      </c>
      <c r="T36" s="8">
        <v>0.6694926603747049</v>
      </c>
      <c r="U36" s="8">
        <v>0.62974513235239482</v>
      </c>
      <c r="V36" s="8">
        <v>0.70295534356932898</v>
      </c>
      <c r="W36" s="8">
        <v>0.63321364879440689</v>
      </c>
      <c r="X36" s="8">
        <v>0.45225218511708193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3.1490454273532431</v>
      </c>
      <c r="D43" s="8">
        <v>2.5434947954417377</v>
      </c>
      <c r="E43" s="8">
        <v>1.3089537171100061</v>
      </c>
      <c r="F43" s="8">
        <v>2.6241693259983059</v>
      </c>
      <c r="G43" s="8">
        <v>1.3850188556887248</v>
      </c>
      <c r="H43" s="8">
        <v>1.0936086201650776</v>
      </c>
      <c r="I43" s="8">
        <v>1.7471679417221169</v>
      </c>
      <c r="J43" s="8">
        <v>1.2903029498170882</v>
      </c>
      <c r="K43" s="8">
        <v>1.1129431303078252</v>
      </c>
      <c r="L43" s="8">
        <v>0.87911653859992245</v>
      </c>
      <c r="M43" s="8">
        <v>1.1315843046202552</v>
      </c>
      <c r="N43" s="8">
        <v>1.3373606236208921</v>
      </c>
      <c r="O43" s="8">
        <v>1.1102920174533424</v>
      </c>
      <c r="P43" s="8">
        <v>1.4668242659507702</v>
      </c>
      <c r="Q43" s="8">
        <v>1.1433665676788543</v>
      </c>
      <c r="R43" s="8">
        <v>1.1742486738863873</v>
      </c>
      <c r="S43" s="8">
        <v>0.79289304609829836</v>
      </c>
      <c r="T43" s="8">
        <v>0.71232909450354887</v>
      </c>
      <c r="U43" s="8">
        <v>0.86106141668420799</v>
      </c>
      <c r="V43" s="8">
        <v>0.87058055534037415</v>
      </c>
      <c r="W43" s="8">
        <v>1.1079864870908354</v>
      </c>
      <c r="X43" s="8">
        <v>0.92553322390671133</v>
      </c>
    </row>
    <row r="44" spans="1:24" ht="11.25" customHeight="1" x14ac:dyDescent="0.2">
      <c r="A44" s="28" t="s">
        <v>74</v>
      </c>
      <c r="B44" s="7" t="s">
        <v>75</v>
      </c>
      <c r="C44" s="8">
        <v>7.3066943636776269</v>
      </c>
      <c r="D44" s="8">
        <v>6.2121297692538757</v>
      </c>
      <c r="E44" s="8">
        <v>2.5569714702391226</v>
      </c>
      <c r="F44" s="8">
        <v>0.5502298806181245</v>
      </c>
      <c r="G44" s="8">
        <v>0.1938032573826223</v>
      </c>
      <c r="H44" s="8">
        <v>0.17866615503773633</v>
      </c>
      <c r="I44" s="8">
        <v>0.24692120687470939</v>
      </c>
      <c r="J44" s="8">
        <v>0.21674514278342116</v>
      </c>
      <c r="K44" s="8">
        <v>0.22403849833236994</v>
      </c>
      <c r="L44" s="8">
        <v>0</v>
      </c>
      <c r="M44" s="8">
        <v>0</v>
      </c>
      <c r="N44" s="8">
        <v>0.33695983354715331</v>
      </c>
      <c r="O44" s="8">
        <v>0.74563371347227891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15.113369922344152</v>
      </c>
      <c r="D51" s="27">
        <v>12.71309132051411</v>
      </c>
      <c r="E51" s="27">
        <v>13.28149882071755</v>
      </c>
      <c r="F51" s="27">
        <v>11.687667285857909</v>
      </c>
      <c r="G51" s="27">
        <v>13.243440958559143</v>
      </c>
      <c r="H51" s="27">
        <v>13.649636278515889</v>
      </c>
      <c r="I51" s="27">
        <v>21.122906913613857</v>
      </c>
      <c r="J51" s="27">
        <v>19.289723759214517</v>
      </c>
      <c r="K51" s="27">
        <v>18.470474526725909</v>
      </c>
      <c r="L51" s="27">
        <v>15.9220251714568</v>
      </c>
      <c r="M51" s="27">
        <v>19.515828990192738</v>
      </c>
      <c r="N51" s="27">
        <v>20.26253452992794</v>
      </c>
      <c r="O51" s="27">
        <v>19.149957361530266</v>
      </c>
      <c r="P51" s="27">
        <v>17.138379411586605</v>
      </c>
      <c r="Q51" s="27">
        <v>16.612415032703911</v>
      </c>
      <c r="R51" s="27">
        <v>19.796594469188378</v>
      </c>
      <c r="S51" s="27">
        <v>21.769487962572356</v>
      </c>
      <c r="T51" s="27">
        <v>22.049338802926634</v>
      </c>
      <c r="U51" s="27">
        <v>24.93320965979445</v>
      </c>
      <c r="V51" s="27">
        <v>25.34495996152895</v>
      </c>
      <c r="W51" s="27">
        <v>20.75066346625341</v>
      </c>
      <c r="X51" s="27">
        <v>20.727803102182754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307.51473132000001</v>
      </c>
      <c r="D2" s="21">
        <f t="shared" ref="D2:X2" si="0">SUM(D3,D17,D22,D25,D26,D51,D52)</f>
        <v>282.80726207999999</v>
      </c>
      <c r="E2" s="21">
        <f t="shared" si="0"/>
        <v>328.89684144</v>
      </c>
      <c r="F2" s="21">
        <f t="shared" si="0"/>
        <v>357.39040632000007</v>
      </c>
      <c r="G2" s="21">
        <f t="shared" si="0"/>
        <v>422.22078527999997</v>
      </c>
      <c r="H2" s="21">
        <f t="shared" si="0"/>
        <v>468.2259906000001</v>
      </c>
      <c r="I2" s="21">
        <f t="shared" si="0"/>
        <v>394.40441016</v>
      </c>
      <c r="J2" s="21">
        <f t="shared" si="0"/>
        <v>365.05272611999999</v>
      </c>
      <c r="K2" s="21">
        <f t="shared" si="0"/>
        <v>340.41483347999997</v>
      </c>
      <c r="L2" s="21">
        <f t="shared" si="0"/>
        <v>339.97720451999999</v>
      </c>
      <c r="M2" s="21">
        <f t="shared" si="0"/>
        <v>306.75284770041873</v>
      </c>
      <c r="N2" s="21">
        <f t="shared" si="0"/>
        <v>294.77039528709008</v>
      </c>
      <c r="O2" s="21">
        <f t="shared" si="0"/>
        <v>289.55328024807909</v>
      </c>
      <c r="P2" s="21">
        <f t="shared" si="0"/>
        <v>282.93776541733627</v>
      </c>
      <c r="Q2" s="21">
        <f t="shared" si="0"/>
        <v>275.45451786977469</v>
      </c>
      <c r="R2" s="21">
        <f t="shared" si="0"/>
        <v>265.05447346600317</v>
      </c>
      <c r="S2" s="21">
        <f t="shared" si="0"/>
        <v>262.60513947359999</v>
      </c>
      <c r="T2" s="21">
        <f t="shared" si="0"/>
        <v>261.11828256000001</v>
      </c>
      <c r="U2" s="21">
        <f t="shared" si="0"/>
        <v>270.99540768000003</v>
      </c>
      <c r="V2" s="21">
        <f t="shared" si="0"/>
        <v>271.34224427999999</v>
      </c>
      <c r="W2" s="21">
        <f t="shared" si="0"/>
        <v>231.39955332000002</v>
      </c>
      <c r="X2" s="21">
        <f t="shared" si="0"/>
        <v>200.64077879999999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110.63802023999997</v>
      </c>
      <c r="D3" s="24">
        <f t="shared" ref="D3:W3" si="2">SUM(D4,D8,D11)</f>
        <v>129.46382063999997</v>
      </c>
      <c r="E3" s="24">
        <f t="shared" si="2"/>
        <v>139.20059999999995</v>
      </c>
      <c r="F3" s="24">
        <f t="shared" si="2"/>
        <v>130.93744488000002</v>
      </c>
      <c r="G3" s="24">
        <f t="shared" si="2"/>
        <v>137.08890095999996</v>
      </c>
      <c r="H3" s="24">
        <f t="shared" si="2"/>
        <v>142.92910103999998</v>
      </c>
      <c r="I3" s="24">
        <f t="shared" si="2"/>
        <v>127.53714599999999</v>
      </c>
      <c r="J3" s="24">
        <f t="shared" si="2"/>
        <v>107.72328071999996</v>
      </c>
      <c r="K3" s="24">
        <f t="shared" si="2"/>
        <v>85.786649519999997</v>
      </c>
      <c r="L3" s="24">
        <f t="shared" si="2"/>
        <v>81.145822559999971</v>
      </c>
      <c r="M3" s="24">
        <f t="shared" si="2"/>
        <v>80.830528060418715</v>
      </c>
      <c r="N3" s="24">
        <f t="shared" si="2"/>
        <v>97.728355647090083</v>
      </c>
      <c r="O3" s="24">
        <f t="shared" si="2"/>
        <v>91.703400608079079</v>
      </c>
      <c r="P3" s="24">
        <f t="shared" si="2"/>
        <v>96.347155777336269</v>
      </c>
      <c r="Q3" s="24">
        <f t="shared" si="2"/>
        <v>95.050146069774655</v>
      </c>
      <c r="R3" s="24">
        <f t="shared" si="2"/>
        <v>85.811371666003168</v>
      </c>
      <c r="S3" s="24">
        <f t="shared" si="2"/>
        <v>77.808137673600001</v>
      </c>
      <c r="T3" s="24">
        <f t="shared" si="2"/>
        <v>77.231259599999987</v>
      </c>
      <c r="U3" s="24">
        <f t="shared" si="2"/>
        <v>88.352782320000017</v>
      </c>
      <c r="V3" s="24">
        <f t="shared" si="2"/>
        <v>85.88575775999999</v>
      </c>
      <c r="W3" s="24">
        <f t="shared" si="2"/>
        <v>45.757689120000009</v>
      </c>
      <c r="X3" s="24">
        <f t="shared" ref="X3" si="3">SUM(X4,X8,X11)</f>
        <v>12.631367759999995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2.3924340000000002</v>
      </c>
      <c r="N4" s="19">
        <f t="shared" si="5"/>
        <v>2.3972018400000001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2.2402036800000005</v>
      </c>
      <c r="W4" s="19">
        <f t="shared" si="5"/>
        <v>7.5655404000000015</v>
      </c>
      <c r="X4" s="19">
        <f t="shared" ref="X4" si="6">SUM(X5:X7)</f>
        <v>2.8266479999999997E-2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2.3924340000000002</v>
      </c>
      <c r="N7" s="8">
        <f>FC_IND_PPP_PU_E!N7+FC_IND_PPP_PA_E!N7+FC_IND_PPP_PR_E!N7</f>
        <v>2.3972018400000001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2.2402036800000005</v>
      </c>
      <c r="W7" s="8">
        <f>FC_IND_PPP_PU_E!W7+FC_IND_PPP_PA_E!W7+FC_IND_PPP_PR_E!W7</f>
        <v>7.5655404000000015</v>
      </c>
      <c r="X7" s="8">
        <f>FC_IND_PPP_PU_E!X7+FC_IND_PPP_PA_E!X7+FC_IND_PPP_PR_E!X7</f>
        <v>2.8266479999999997E-2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110.63802023999997</v>
      </c>
      <c r="D8" s="19">
        <f t="shared" ref="D8:W8" si="8">SUM(D9:D10)</f>
        <v>129.46382063999997</v>
      </c>
      <c r="E8" s="19">
        <f t="shared" si="8"/>
        <v>139.20059999999995</v>
      </c>
      <c r="F8" s="19">
        <f t="shared" si="8"/>
        <v>130.93744488000002</v>
      </c>
      <c r="G8" s="19">
        <f t="shared" si="8"/>
        <v>137.08890095999996</v>
      </c>
      <c r="H8" s="19">
        <f t="shared" si="8"/>
        <v>142.92910103999998</v>
      </c>
      <c r="I8" s="19">
        <f t="shared" si="8"/>
        <v>127.53714599999999</v>
      </c>
      <c r="J8" s="19">
        <f t="shared" si="8"/>
        <v>107.72328071999996</v>
      </c>
      <c r="K8" s="19">
        <f t="shared" si="8"/>
        <v>85.786649519999997</v>
      </c>
      <c r="L8" s="19">
        <f t="shared" si="8"/>
        <v>81.145822559999971</v>
      </c>
      <c r="M8" s="19">
        <f t="shared" si="8"/>
        <v>78.43809406041872</v>
      </c>
      <c r="N8" s="19">
        <f t="shared" si="8"/>
        <v>95.331153807090089</v>
      </c>
      <c r="O8" s="19">
        <f t="shared" si="8"/>
        <v>91.703400608079079</v>
      </c>
      <c r="P8" s="19">
        <f t="shared" si="8"/>
        <v>96.347155777336269</v>
      </c>
      <c r="Q8" s="19">
        <f t="shared" si="8"/>
        <v>95.050146069774655</v>
      </c>
      <c r="R8" s="19">
        <f t="shared" si="8"/>
        <v>85.811371666003168</v>
      </c>
      <c r="S8" s="19">
        <f t="shared" si="8"/>
        <v>77.808137673600001</v>
      </c>
      <c r="T8" s="19">
        <f t="shared" si="8"/>
        <v>77.231259599999987</v>
      </c>
      <c r="U8" s="19">
        <f t="shared" si="8"/>
        <v>88.352782320000017</v>
      </c>
      <c r="V8" s="19">
        <f t="shared" si="8"/>
        <v>83.645554079999982</v>
      </c>
      <c r="W8" s="19">
        <f t="shared" si="8"/>
        <v>38.192148720000006</v>
      </c>
      <c r="X8" s="19">
        <f t="shared" ref="X8" si="9">SUM(X9:X10)</f>
        <v>12.603101279999995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110.63802023999997</v>
      </c>
      <c r="D9" s="8">
        <f>FC_IND_PPP_PU_E!D9+FC_IND_PPP_PA_E!D9+FC_IND_PPP_PR_E!D9</f>
        <v>129.46382063999997</v>
      </c>
      <c r="E9" s="8">
        <f>FC_IND_PPP_PU_E!E9+FC_IND_PPP_PA_E!E9+FC_IND_PPP_PR_E!E9</f>
        <v>139.20059999999995</v>
      </c>
      <c r="F9" s="8">
        <f>FC_IND_PPP_PU_E!F9+FC_IND_PPP_PA_E!F9+FC_IND_PPP_PR_E!F9</f>
        <v>130.93744488000002</v>
      </c>
      <c r="G9" s="8">
        <f>FC_IND_PPP_PU_E!G9+FC_IND_PPP_PA_E!G9+FC_IND_PPP_PR_E!G9</f>
        <v>137.08890095999996</v>
      </c>
      <c r="H9" s="8">
        <f>FC_IND_PPP_PU_E!H9+FC_IND_PPP_PA_E!H9+FC_IND_PPP_PR_E!H9</f>
        <v>142.92910103999998</v>
      </c>
      <c r="I9" s="8">
        <f>FC_IND_PPP_PU_E!I9+FC_IND_PPP_PA_E!I9+FC_IND_PPP_PR_E!I9</f>
        <v>127.53714599999999</v>
      </c>
      <c r="J9" s="8">
        <f>FC_IND_PPP_PU_E!J9+FC_IND_PPP_PA_E!J9+FC_IND_PPP_PR_E!J9</f>
        <v>107.72328071999996</v>
      </c>
      <c r="K9" s="8">
        <f>FC_IND_PPP_PU_E!K9+FC_IND_PPP_PA_E!K9+FC_IND_PPP_PR_E!K9</f>
        <v>85.786649519999997</v>
      </c>
      <c r="L9" s="8">
        <f>FC_IND_PPP_PU_E!L9+FC_IND_PPP_PA_E!L9+FC_IND_PPP_PR_E!L9</f>
        <v>81.145822559999971</v>
      </c>
      <c r="M9" s="8">
        <f>FC_IND_PPP_PU_E!M9+FC_IND_PPP_PA_E!M9+FC_IND_PPP_PR_E!M9</f>
        <v>61.163187360000002</v>
      </c>
      <c r="N9" s="8">
        <f>FC_IND_PPP_PU_E!N9+FC_IND_PPP_PA_E!N9+FC_IND_PPP_PR_E!N9</f>
        <v>65.028295199999988</v>
      </c>
      <c r="O9" s="8">
        <f>FC_IND_PPP_PU_E!O9+FC_IND_PPP_PA_E!O9+FC_IND_PPP_PR_E!O9</f>
        <v>63.369992399999994</v>
      </c>
      <c r="P9" s="8">
        <f>FC_IND_PPP_PU_E!P9+FC_IND_PPP_PA_E!P9+FC_IND_PPP_PR_E!P9</f>
        <v>66.484281600000003</v>
      </c>
      <c r="Q9" s="8">
        <f>FC_IND_PPP_PU_E!Q9+FC_IND_PPP_PA_E!Q9+FC_IND_PPP_PR_E!Q9</f>
        <v>66.802454399999988</v>
      </c>
      <c r="R9" s="8">
        <f>FC_IND_PPP_PU_E!R9+FC_IND_PPP_PA_E!R9+FC_IND_PPP_PR_E!R9</f>
        <v>63.514553519999978</v>
      </c>
      <c r="S9" s="8">
        <f>FC_IND_PPP_PU_E!S9+FC_IND_PPP_PA_E!S9+FC_IND_PPP_PR_E!S9</f>
        <v>70.10107631999999</v>
      </c>
      <c r="T9" s="8">
        <f>FC_IND_PPP_PU_E!T9+FC_IND_PPP_PA_E!T9+FC_IND_PPP_PR_E!T9</f>
        <v>77.231259599999987</v>
      </c>
      <c r="U9" s="8">
        <f>FC_IND_PPP_PU_E!U9+FC_IND_PPP_PA_E!U9+FC_IND_PPP_PR_E!U9</f>
        <v>88.352782320000017</v>
      </c>
      <c r="V9" s="8">
        <f>FC_IND_PPP_PU_E!V9+FC_IND_PPP_PA_E!V9+FC_IND_PPP_PR_E!V9</f>
        <v>83.645554079999982</v>
      </c>
      <c r="W9" s="8">
        <f>FC_IND_PPP_PU_E!W9+FC_IND_PPP_PA_E!W9+FC_IND_PPP_PR_E!W9</f>
        <v>38.192148720000006</v>
      </c>
      <c r="X9" s="8">
        <f>FC_IND_PPP_PU_E!X9+FC_IND_PPP_PA_E!X9+FC_IND_PPP_PR_E!X9</f>
        <v>12.603101279999995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17.274906700418722</v>
      </c>
      <c r="N10" s="8">
        <f>FC_IND_PPP_PU_E!N10+FC_IND_PPP_PA_E!N10+FC_IND_PPP_PR_E!N10</f>
        <v>30.302858607090098</v>
      </c>
      <c r="O10" s="8">
        <f>FC_IND_PPP_PU_E!O10+FC_IND_PPP_PA_E!O10+FC_IND_PPP_PR_E!O10</f>
        <v>28.333408208079089</v>
      </c>
      <c r="P10" s="8">
        <f>FC_IND_PPP_PU_E!P10+FC_IND_PPP_PA_E!P10+FC_IND_PPP_PR_E!P10</f>
        <v>29.862874177336259</v>
      </c>
      <c r="Q10" s="8">
        <f>FC_IND_PPP_PU_E!Q10+FC_IND_PPP_PA_E!Q10+FC_IND_PPP_PR_E!Q10</f>
        <v>28.24769166977466</v>
      </c>
      <c r="R10" s="8">
        <f>FC_IND_PPP_PU_E!R10+FC_IND_PPP_PA_E!R10+FC_IND_PPP_PR_E!R10</f>
        <v>22.296818146003197</v>
      </c>
      <c r="S10" s="8">
        <f>FC_IND_PPP_PU_E!S10+FC_IND_PPP_PA_E!S10+FC_IND_PPP_PR_E!S10</f>
        <v>7.7070613536000154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9.5588110800000017</v>
      </c>
      <c r="D26" s="27">
        <f t="shared" ref="D26:W26" si="20">SUM(D27,D33)</f>
        <v>3.1861814399999995</v>
      </c>
      <c r="E26" s="27">
        <f t="shared" si="20"/>
        <v>3.1861814399999995</v>
      </c>
      <c r="F26" s="27">
        <f t="shared" si="20"/>
        <v>3.1861814399999995</v>
      </c>
      <c r="G26" s="27">
        <f t="shared" si="20"/>
        <v>40.709794320000015</v>
      </c>
      <c r="H26" s="27">
        <f t="shared" si="20"/>
        <v>71.83708956000001</v>
      </c>
      <c r="I26" s="27">
        <f t="shared" si="20"/>
        <v>37.440704160000003</v>
      </c>
      <c r="J26" s="27">
        <f t="shared" si="20"/>
        <v>6.3436553999999994</v>
      </c>
      <c r="K26" s="27">
        <f t="shared" si="20"/>
        <v>12.427653959999999</v>
      </c>
      <c r="L26" s="27">
        <f t="shared" si="20"/>
        <v>28.344531960000008</v>
      </c>
      <c r="M26" s="27">
        <f t="shared" si="20"/>
        <v>9.2192396400000014</v>
      </c>
      <c r="N26" s="27">
        <f t="shared" si="20"/>
        <v>9.2192396400000014</v>
      </c>
      <c r="O26" s="27">
        <f t="shared" si="20"/>
        <v>9.2192396400000014</v>
      </c>
      <c r="P26" s="27">
        <f t="shared" si="20"/>
        <v>9.2192396400000032</v>
      </c>
      <c r="Q26" s="27">
        <f t="shared" si="20"/>
        <v>6.0624017999999982</v>
      </c>
      <c r="R26" s="27">
        <f t="shared" si="20"/>
        <v>6.0624017999999991</v>
      </c>
      <c r="S26" s="27">
        <f t="shared" si="20"/>
        <v>6.0624017999999982</v>
      </c>
      <c r="T26" s="27">
        <f t="shared" si="20"/>
        <v>3.4125375600000005</v>
      </c>
      <c r="U26" s="27">
        <f t="shared" si="20"/>
        <v>5.8963215599999979</v>
      </c>
      <c r="V26" s="27">
        <f t="shared" si="20"/>
        <v>3.4184267999999998</v>
      </c>
      <c r="W26" s="27">
        <f t="shared" si="20"/>
        <v>3.6546983999999991</v>
      </c>
      <c r="X26" s="27">
        <f t="shared" ref="X26" si="21">SUM(X27,X33)</f>
        <v>4.2458050800000011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9.5588110800000017</v>
      </c>
      <c r="D33" s="19">
        <f t="shared" ref="D33:W33" si="26">SUM(D34:D50)</f>
        <v>3.1861814399999995</v>
      </c>
      <c r="E33" s="19">
        <f t="shared" si="26"/>
        <v>3.1861814399999995</v>
      </c>
      <c r="F33" s="19">
        <f t="shared" si="26"/>
        <v>3.1861814399999995</v>
      </c>
      <c r="G33" s="19">
        <f t="shared" si="26"/>
        <v>40.709794320000015</v>
      </c>
      <c r="H33" s="19">
        <f t="shared" si="26"/>
        <v>71.83708956000001</v>
      </c>
      <c r="I33" s="19">
        <f t="shared" si="26"/>
        <v>37.440704160000003</v>
      </c>
      <c r="J33" s="19">
        <f t="shared" si="26"/>
        <v>6.3436553999999994</v>
      </c>
      <c r="K33" s="19">
        <f t="shared" si="26"/>
        <v>12.427653959999999</v>
      </c>
      <c r="L33" s="19">
        <f t="shared" si="26"/>
        <v>28.344531960000008</v>
      </c>
      <c r="M33" s="19">
        <f t="shared" si="26"/>
        <v>9.2192396400000014</v>
      </c>
      <c r="N33" s="19">
        <f t="shared" si="26"/>
        <v>9.2192396400000014</v>
      </c>
      <c r="O33" s="19">
        <f t="shared" si="26"/>
        <v>9.2192396400000014</v>
      </c>
      <c r="P33" s="19">
        <f t="shared" si="26"/>
        <v>9.2192396400000032</v>
      </c>
      <c r="Q33" s="19">
        <f t="shared" si="26"/>
        <v>6.0624017999999982</v>
      </c>
      <c r="R33" s="19">
        <f t="shared" si="26"/>
        <v>6.0624017999999991</v>
      </c>
      <c r="S33" s="19">
        <f t="shared" si="26"/>
        <v>6.0624017999999982</v>
      </c>
      <c r="T33" s="19">
        <f t="shared" si="26"/>
        <v>3.4125375600000005</v>
      </c>
      <c r="U33" s="19">
        <f t="shared" si="26"/>
        <v>5.8963215599999979</v>
      </c>
      <c r="V33" s="19">
        <f t="shared" si="26"/>
        <v>3.4184267999999998</v>
      </c>
      <c r="W33" s="19">
        <f t="shared" si="26"/>
        <v>3.6546983999999991</v>
      </c>
      <c r="X33" s="19">
        <f t="shared" ref="X33" si="27">SUM(X34:X50)</f>
        <v>4.2458050800000011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2.9846552399999999</v>
      </c>
      <c r="I36" s="8">
        <f>FC_IND_PPP_PU_E!I36+FC_IND_PPP_PA_E!I36+FC_IND_PPP_PR_E!I36</f>
        <v>2.9846552400000004</v>
      </c>
      <c r="J36" s="8">
        <f>FC_IND_PPP_PU_E!J36+FC_IND_PPP_PA_E!J36+FC_IND_PPP_PR_E!J36</f>
        <v>0</v>
      </c>
      <c r="K36" s="8">
        <f>FC_IND_PPP_PU_E!K36+FC_IND_PPP_PA_E!K36+FC_IND_PPP_PR_E!K36</f>
        <v>2.90583072</v>
      </c>
      <c r="L36" s="8">
        <f>FC_IND_PPP_PU_E!L36+FC_IND_PPP_PA_E!L36+FC_IND_PPP_PR_E!L36</f>
        <v>2.90583072</v>
      </c>
      <c r="M36" s="8">
        <f>FC_IND_PPP_PU_E!M36+FC_IND_PPP_PA_E!M36+FC_IND_PPP_PR_E!M36</f>
        <v>2.9058307200000004</v>
      </c>
      <c r="N36" s="8">
        <f>FC_IND_PPP_PU_E!N36+FC_IND_PPP_PA_E!N36+FC_IND_PPP_PR_E!N36</f>
        <v>2.9058307199999995</v>
      </c>
      <c r="O36" s="8">
        <f>FC_IND_PPP_PU_E!O36+FC_IND_PPP_PA_E!O36+FC_IND_PPP_PR_E!O36</f>
        <v>2.90583072</v>
      </c>
      <c r="P36" s="8">
        <f>FC_IND_PPP_PU_E!P36+FC_IND_PPP_PA_E!P36+FC_IND_PPP_PR_E!P36</f>
        <v>2.90583072</v>
      </c>
      <c r="Q36" s="8">
        <f>FC_IND_PPP_PU_E!Q36+FC_IND_PPP_PA_E!Q36+FC_IND_PPP_PR_E!Q36</f>
        <v>2.9058307200000004</v>
      </c>
      <c r="R36" s="8">
        <f>FC_IND_PPP_PU_E!R36+FC_IND_PPP_PA_E!R36+FC_IND_PPP_PR_E!R36</f>
        <v>2.9058307200000004</v>
      </c>
      <c r="S36" s="8">
        <f>FC_IND_PPP_PU_E!S36+FC_IND_PPP_PA_E!S36+FC_IND_PPP_PR_E!S36</f>
        <v>2.9058307200000004</v>
      </c>
      <c r="T36" s="8">
        <f>FC_IND_PPP_PU_E!T36+FC_IND_PPP_PA_E!T36+FC_IND_PPP_PR_E!T36</f>
        <v>1.02290148</v>
      </c>
      <c r="U36" s="8">
        <f>FC_IND_PPP_PU_E!U36+FC_IND_PPP_PA_E!U36+FC_IND_PPP_PR_E!U36</f>
        <v>0.99087192000000002</v>
      </c>
      <c r="V36" s="8">
        <f>FC_IND_PPP_PU_E!V36+FC_IND_PPP_PA_E!V36+FC_IND_PPP_PR_E!V36</f>
        <v>0.88047216000000006</v>
      </c>
      <c r="W36" s="8">
        <f>FC_IND_PPP_PU_E!W36+FC_IND_PPP_PA_E!W36+FC_IND_PPP_PR_E!W36</f>
        <v>0.29644380000000004</v>
      </c>
      <c r="X36" s="8">
        <f>FC_IND_PPP_PU_E!X36+FC_IND_PPP_PA_E!X36+FC_IND_PPP_PR_E!X36</f>
        <v>0.43887311999999989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1.5218280000000001E-2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9.5588110800000017</v>
      </c>
      <c r="D43" s="8">
        <f>FC_IND_PPP_PU_E!D43+FC_IND_PPP_PA_E!D43+FC_IND_PPP_PR_E!D43</f>
        <v>3.1861814399999995</v>
      </c>
      <c r="E43" s="8">
        <f>FC_IND_PPP_PU_E!E43+FC_IND_PPP_PA_E!E43+FC_IND_PPP_PR_E!E43</f>
        <v>3.1861814399999995</v>
      </c>
      <c r="F43" s="8">
        <f>FC_IND_PPP_PU_E!F43+FC_IND_PPP_PA_E!F43+FC_IND_PPP_PR_E!F43</f>
        <v>3.1861814399999995</v>
      </c>
      <c r="G43" s="8">
        <f>FC_IND_PPP_PU_E!G43+FC_IND_PPP_PA_E!G43+FC_IND_PPP_PR_E!G43</f>
        <v>3.1861814399999999</v>
      </c>
      <c r="H43" s="8">
        <f>FC_IND_PPP_PU_E!H43+FC_IND_PPP_PA_E!H43+FC_IND_PPP_PR_E!H43</f>
        <v>3.1861814399999999</v>
      </c>
      <c r="I43" s="8">
        <f>FC_IND_PPP_PU_E!I43+FC_IND_PPP_PA_E!I43+FC_IND_PPP_PR_E!I43</f>
        <v>6.3134089200000014</v>
      </c>
      <c r="J43" s="8">
        <f>FC_IND_PPP_PU_E!J43+FC_IND_PPP_PA_E!J43+FC_IND_PPP_PR_E!J43</f>
        <v>3.1565710799999982</v>
      </c>
      <c r="K43" s="8">
        <f>FC_IND_PPP_PU_E!K43+FC_IND_PPP_PA_E!K43+FC_IND_PPP_PR_E!K43</f>
        <v>3.1565710799999986</v>
      </c>
      <c r="L43" s="8">
        <f>FC_IND_PPP_PU_E!L43+FC_IND_PPP_PA_E!L43+FC_IND_PPP_PR_E!L43</f>
        <v>6.3134089200000014</v>
      </c>
      <c r="M43" s="8">
        <f>FC_IND_PPP_PU_E!M43+FC_IND_PPP_PA_E!M43+FC_IND_PPP_PR_E!M43</f>
        <v>6.3134089200000014</v>
      </c>
      <c r="N43" s="8">
        <f>FC_IND_PPP_PU_E!N43+FC_IND_PPP_PA_E!N43+FC_IND_PPP_PR_E!N43</f>
        <v>6.3134089200000014</v>
      </c>
      <c r="O43" s="8">
        <f>FC_IND_PPP_PU_E!O43+FC_IND_PPP_PA_E!O43+FC_IND_PPP_PR_E!O43</f>
        <v>6.3134089200000014</v>
      </c>
      <c r="P43" s="8">
        <f>FC_IND_PPP_PU_E!P43+FC_IND_PPP_PA_E!P43+FC_IND_PPP_PR_E!P43</f>
        <v>6.3134089200000032</v>
      </c>
      <c r="Q43" s="8">
        <f>FC_IND_PPP_PU_E!Q43+FC_IND_PPP_PA_E!Q43+FC_IND_PPP_PR_E!Q43</f>
        <v>3.1565710799999982</v>
      </c>
      <c r="R43" s="8">
        <f>FC_IND_PPP_PU_E!R43+FC_IND_PPP_PA_E!R43+FC_IND_PPP_PR_E!R43</f>
        <v>3.1565710799999986</v>
      </c>
      <c r="S43" s="8">
        <f>FC_IND_PPP_PU_E!S43+FC_IND_PPP_PA_E!S43+FC_IND_PPP_PR_E!S43</f>
        <v>3.1565710799999982</v>
      </c>
      <c r="T43" s="8">
        <f>FC_IND_PPP_PU_E!T43+FC_IND_PPP_PA_E!T43+FC_IND_PPP_PR_E!T43</f>
        <v>2.3896360800000003</v>
      </c>
      <c r="U43" s="8">
        <f>FC_IND_PPP_PU_E!U43+FC_IND_PPP_PA_E!U43+FC_IND_PPP_PR_E!U43</f>
        <v>4.9054496399999978</v>
      </c>
      <c r="V43" s="8">
        <f>FC_IND_PPP_PU_E!V43+FC_IND_PPP_PA_E!V43+FC_IND_PPP_PR_E!V43</f>
        <v>2.5379546399999997</v>
      </c>
      <c r="W43" s="8">
        <f>FC_IND_PPP_PU_E!W43+FC_IND_PPP_PA_E!W43+FC_IND_PPP_PR_E!W43</f>
        <v>3.3430363199999991</v>
      </c>
      <c r="X43" s="8">
        <f>FC_IND_PPP_PU_E!X43+FC_IND_PPP_PA_E!X43+FC_IND_PPP_PR_E!X43</f>
        <v>3.8069319600000009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37.523612880000016</v>
      </c>
      <c r="H44" s="8">
        <f>FC_IND_PPP_PU_E!H44+FC_IND_PPP_PA_E!H44+FC_IND_PPP_PR_E!H44</f>
        <v>65.666252880000016</v>
      </c>
      <c r="I44" s="8">
        <f>FC_IND_PPP_PU_E!I44+FC_IND_PPP_PA_E!I44+FC_IND_PPP_PR_E!I44</f>
        <v>28.14264</v>
      </c>
      <c r="J44" s="8">
        <f>FC_IND_PPP_PU_E!J44+FC_IND_PPP_PA_E!J44+FC_IND_PPP_PR_E!J44</f>
        <v>3.1870843200000007</v>
      </c>
      <c r="K44" s="8">
        <f>FC_IND_PPP_PU_E!K44+FC_IND_PPP_PA_E!K44+FC_IND_PPP_PR_E!K44</f>
        <v>6.3652521600000007</v>
      </c>
      <c r="L44" s="8">
        <f>FC_IND_PPP_PU_E!L44+FC_IND_PPP_PA_E!L44+FC_IND_PPP_PR_E!L44</f>
        <v>19.125292320000007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187.31790000000001</v>
      </c>
      <c r="D51" s="27">
        <f>FC_IND_PPP_PU_E!D51+FC_IND_PPP_PA_E!D51+FC_IND_PPP_PR_E!D51</f>
        <v>150.15726000000004</v>
      </c>
      <c r="E51" s="27">
        <f>FC_IND_PPP_PU_E!E51+FC_IND_PPP_PA_E!E51+FC_IND_PPP_PR_E!E51</f>
        <v>186.51006000000001</v>
      </c>
      <c r="F51" s="27">
        <f>FC_IND_PPP_PU_E!F51+FC_IND_PPP_PA_E!F51+FC_IND_PPP_PR_E!F51</f>
        <v>223.26678000000004</v>
      </c>
      <c r="G51" s="27">
        <f>FC_IND_PPP_PU_E!G51+FC_IND_PPP_PA_E!G51+FC_IND_PPP_PR_E!G51</f>
        <v>244.42209000000003</v>
      </c>
      <c r="H51" s="27">
        <f>FC_IND_PPP_PU_E!H51+FC_IND_PPP_PA_E!H51+FC_IND_PPP_PR_E!H51</f>
        <v>253.45980000000012</v>
      </c>
      <c r="I51" s="27">
        <f>FC_IND_PPP_PU_E!I51+FC_IND_PPP_PA_E!I51+FC_IND_PPP_PR_E!I51</f>
        <v>229.42655999999999</v>
      </c>
      <c r="J51" s="27">
        <f>FC_IND_PPP_PU_E!J51+FC_IND_PPP_PA_E!J51+FC_IND_PPP_PR_E!J51</f>
        <v>250.98579000000004</v>
      </c>
      <c r="K51" s="27">
        <f>FC_IND_PPP_PU_E!K51+FC_IND_PPP_PA_E!K51+FC_IND_PPP_PR_E!K51</f>
        <v>242.20052999999999</v>
      </c>
      <c r="L51" s="27">
        <f>FC_IND_PPP_PU_E!L51+FC_IND_PPP_PA_E!L51+FC_IND_PPP_PR_E!L51</f>
        <v>230.48685</v>
      </c>
      <c r="M51" s="27">
        <f>FC_IND_PPP_PU_E!M51+FC_IND_PPP_PA_E!M51+FC_IND_PPP_PR_E!M51</f>
        <v>216.70308000000003</v>
      </c>
      <c r="N51" s="27">
        <f>FC_IND_PPP_PU_E!N51+FC_IND_PPP_PA_E!N51+FC_IND_PPP_PR_E!N51</f>
        <v>187.8228</v>
      </c>
      <c r="O51" s="27">
        <f>FC_IND_PPP_PU_E!O51+FC_IND_PPP_PA_E!O51+FC_IND_PPP_PR_E!O51</f>
        <v>188.63064000000003</v>
      </c>
      <c r="P51" s="27">
        <f>FC_IND_PPP_PU_E!P51+FC_IND_PPP_PA_E!P51+FC_IND_PPP_PR_E!P51</f>
        <v>177.37137000000001</v>
      </c>
      <c r="Q51" s="27">
        <f>FC_IND_PPP_PU_E!Q51+FC_IND_PPP_PA_E!Q51+FC_IND_PPP_PR_E!Q51</f>
        <v>174.34197000000003</v>
      </c>
      <c r="R51" s="27">
        <f>FC_IND_PPP_PU_E!R51+FC_IND_PPP_PA_E!R51+FC_IND_PPP_PR_E!R51</f>
        <v>173.18069999999997</v>
      </c>
      <c r="S51" s="27">
        <f>FC_IND_PPP_PU_E!S51+FC_IND_PPP_PA_E!S51+FC_IND_PPP_PR_E!S51</f>
        <v>178.7346</v>
      </c>
      <c r="T51" s="27">
        <f>FC_IND_PPP_PU_E!T51+FC_IND_PPP_PA_E!T51+FC_IND_PPP_PR_E!T51</f>
        <v>180.47448540000002</v>
      </c>
      <c r="U51" s="27">
        <f>FC_IND_PPP_PU_E!U51+FC_IND_PPP_PA_E!U51+FC_IND_PPP_PR_E!U51</f>
        <v>176.74630380000002</v>
      </c>
      <c r="V51" s="27">
        <f>FC_IND_PPP_PU_E!V51+FC_IND_PPP_PA_E!V51+FC_IND_PPP_PR_E!V51</f>
        <v>182.03805972000001</v>
      </c>
      <c r="W51" s="27">
        <f>FC_IND_PPP_PU_E!W51+FC_IND_PPP_PA_E!W51+FC_IND_PPP_PR_E!W51</f>
        <v>181.98716580000001</v>
      </c>
      <c r="X51" s="27">
        <f>FC_IND_PPP_PU_E!X51+FC_IND_PPP_PA_E!X51+FC_IND_PPP_PR_E!X51</f>
        <v>183.76360596000001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210.44782079999999</v>
      </c>
      <c r="D61" s="49">
        <f t="shared" si="31"/>
        <v>196.56</v>
      </c>
      <c r="E61" s="49">
        <f t="shared" si="31"/>
        <v>210.55991039999995</v>
      </c>
      <c r="F61" s="49">
        <f t="shared" si="31"/>
        <v>191.40791039999996</v>
      </c>
      <c r="G61" s="49">
        <f t="shared" si="31"/>
        <v>209.66399999999993</v>
      </c>
      <c r="H61" s="49">
        <f t="shared" si="31"/>
        <v>216.60791039999998</v>
      </c>
      <c r="I61" s="49">
        <f t="shared" si="31"/>
        <v>130.59204479999997</v>
      </c>
      <c r="J61" s="49">
        <f t="shared" si="31"/>
        <v>34.384089600000003</v>
      </c>
      <c r="K61" s="49">
        <f t="shared" si="31"/>
        <v>33.711955199999998</v>
      </c>
      <c r="L61" s="49">
        <f t="shared" si="31"/>
        <v>31.1359104</v>
      </c>
      <c r="M61" s="49">
        <f t="shared" si="31"/>
        <v>33.9361344</v>
      </c>
      <c r="N61" s="49">
        <f t="shared" si="31"/>
        <v>37.856044799999992</v>
      </c>
      <c r="O61" s="49">
        <f t="shared" si="31"/>
        <v>38.079820799999993</v>
      </c>
      <c r="P61" s="49">
        <f t="shared" si="31"/>
        <v>36.512179199999991</v>
      </c>
      <c r="Q61" s="49">
        <f t="shared" si="31"/>
        <v>38.864044799999995</v>
      </c>
      <c r="R61" s="49">
        <f t="shared" si="31"/>
        <v>40.432089600000012</v>
      </c>
      <c r="S61" s="49">
        <f t="shared" si="31"/>
        <v>47.151820800000003</v>
      </c>
      <c r="T61" s="49">
        <f t="shared" si="31"/>
        <v>55.421452800000004</v>
      </c>
      <c r="U61" s="49">
        <f t="shared" si="31"/>
        <v>50.210899199999993</v>
      </c>
      <c r="V61" s="49">
        <f t="shared" si="31"/>
        <v>50.38266239999998</v>
      </c>
      <c r="W61" s="49">
        <f t="shared" si="31"/>
        <v>46.100275199999999</v>
      </c>
      <c r="X61" s="49">
        <f t="shared" si="31"/>
        <v>33.528499199999992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210.44782079999999</v>
      </c>
      <c r="D62" s="52">
        <f>FC_IND_PPP_PU_E!D62+FC_IND_PPP_PA_E!D62+FC_IND_PPP_PR_E!D62</f>
        <v>196.56</v>
      </c>
      <c r="E62" s="52">
        <f>FC_IND_PPP_PU_E!E62+FC_IND_PPP_PA_E!E62+FC_IND_PPP_PR_E!E62</f>
        <v>210.55991039999995</v>
      </c>
      <c r="F62" s="52">
        <f>FC_IND_PPP_PU_E!F62+FC_IND_PPP_PA_E!F62+FC_IND_PPP_PR_E!F62</f>
        <v>191.40791039999996</v>
      </c>
      <c r="G62" s="52">
        <f>FC_IND_PPP_PU_E!G62+FC_IND_PPP_PA_E!G62+FC_IND_PPP_PR_E!G62</f>
        <v>209.66399999999993</v>
      </c>
      <c r="H62" s="52">
        <f>FC_IND_PPP_PU_E!H62+FC_IND_PPP_PA_E!H62+FC_IND_PPP_PR_E!H62</f>
        <v>216.60791039999998</v>
      </c>
      <c r="I62" s="52">
        <f>FC_IND_PPP_PU_E!I62+FC_IND_PPP_PA_E!I62+FC_IND_PPP_PR_E!I62</f>
        <v>130.59204479999997</v>
      </c>
      <c r="J62" s="52">
        <f>FC_IND_PPP_PU_E!J62+FC_IND_PPP_PA_E!J62+FC_IND_PPP_PR_E!J62</f>
        <v>34.384089600000003</v>
      </c>
      <c r="K62" s="52">
        <f>FC_IND_PPP_PU_E!K62+FC_IND_PPP_PA_E!K62+FC_IND_PPP_PR_E!K62</f>
        <v>33.711955199999998</v>
      </c>
      <c r="L62" s="52">
        <f>FC_IND_PPP_PU_E!L62+FC_IND_PPP_PA_E!L62+FC_IND_PPP_PR_E!L62</f>
        <v>31.1359104</v>
      </c>
      <c r="M62" s="52">
        <f>FC_IND_PPP_PU_E!M62+FC_IND_PPP_PA_E!M62+FC_IND_PPP_PR_E!M62</f>
        <v>33.9361344</v>
      </c>
      <c r="N62" s="52">
        <f>FC_IND_PPP_PU_E!N62+FC_IND_PPP_PA_E!N62+FC_IND_PPP_PR_E!N62</f>
        <v>37.856044799999992</v>
      </c>
      <c r="O62" s="52">
        <f>FC_IND_PPP_PU_E!O62+FC_IND_PPP_PA_E!O62+FC_IND_PPP_PR_E!O62</f>
        <v>38.079820799999993</v>
      </c>
      <c r="P62" s="52">
        <f>FC_IND_PPP_PU_E!P62+FC_IND_PPP_PA_E!P62+FC_IND_PPP_PR_E!P62</f>
        <v>36.512179199999991</v>
      </c>
      <c r="Q62" s="52">
        <f>FC_IND_PPP_PU_E!Q62+FC_IND_PPP_PA_E!Q62+FC_IND_PPP_PR_E!Q62</f>
        <v>38.864044799999995</v>
      </c>
      <c r="R62" s="52">
        <f>FC_IND_PPP_PU_E!R62+FC_IND_PPP_PA_E!R62+FC_IND_PPP_PR_E!R62</f>
        <v>40.432089600000012</v>
      </c>
      <c r="S62" s="52">
        <f>FC_IND_PPP_PU_E!S62+FC_IND_PPP_PA_E!S62+FC_IND_PPP_PR_E!S62</f>
        <v>47.151820800000003</v>
      </c>
      <c r="T62" s="52">
        <f>FC_IND_PPP_PU_E!T62+FC_IND_PPP_PA_E!T62+FC_IND_PPP_PR_E!T62</f>
        <v>55.421452800000004</v>
      </c>
      <c r="U62" s="52">
        <f>FC_IND_PPP_PU_E!U62+FC_IND_PPP_PA_E!U62+FC_IND_PPP_PR_E!U62</f>
        <v>50.210899199999993</v>
      </c>
      <c r="V62" s="52">
        <f>FC_IND_PPP_PU_E!V62+FC_IND_PPP_PA_E!V62+FC_IND_PPP_PR_E!V62</f>
        <v>50.38266239999998</v>
      </c>
      <c r="W62" s="52">
        <f>FC_IND_PPP_PU_E!W62+FC_IND_PPP_PA_E!W62+FC_IND_PPP_PR_E!W62</f>
        <v>46.100275199999999</v>
      </c>
      <c r="X62" s="52">
        <f>FC_IND_PPP_PU_E!X62+FC_IND_PPP_PA_E!X62+FC_IND_PPP_PR_E!X62</f>
        <v>33.528499199999992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76.806347287626608</v>
      </c>
      <c r="D2" s="21">
        <f t="shared" ref="D2:X2" si="0">SUM(D3,D17,D22,D25,D26,D51,D52)</f>
        <v>47.040326318361402</v>
      </c>
      <c r="E2" s="21">
        <f t="shared" si="0"/>
        <v>50.74049356407069</v>
      </c>
      <c r="F2" s="21">
        <f t="shared" si="0"/>
        <v>100.47503974625589</v>
      </c>
      <c r="G2" s="21">
        <f t="shared" si="0"/>
        <v>108.88173521336456</v>
      </c>
      <c r="H2" s="21">
        <f t="shared" si="0"/>
        <v>76.846218300561134</v>
      </c>
      <c r="I2" s="21">
        <f t="shared" si="0"/>
        <v>64.27326694678824</v>
      </c>
      <c r="J2" s="21">
        <f t="shared" si="0"/>
        <v>24.556234023653378</v>
      </c>
      <c r="K2" s="21">
        <f t="shared" si="0"/>
        <v>60.877458507400938</v>
      </c>
      <c r="L2" s="21">
        <f t="shared" si="0"/>
        <v>56.142071424085884</v>
      </c>
      <c r="M2" s="21">
        <f t="shared" si="0"/>
        <v>12.758895923365479</v>
      </c>
      <c r="N2" s="21">
        <f t="shared" si="0"/>
        <v>13.02788781553507</v>
      </c>
      <c r="O2" s="21">
        <f t="shared" si="0"/>
        <v>16.773567399174166</v>
      </c>
      <c r="P2" s="21">
        <f t="shared" si="0"/>
        <v>21.15106592339534</v>
      </c>
      <c r="Q2" s="21">
        <f t="shared" si="0"/>
        <v>20.530076538278834</v>
      </c>
      <c r="R2" s="21">
        <f t="shared" si="0"/>
        <v>23.198456916080175</v>
      </c>
      <c r="S2" s="21">
        <f t="shared" si="0"/>
        <v>18.936604228989822</v>
      </c>
      <c r="T2" s="21">
        <f t="shared" si="0"/>
        <v>20.755338609020807</v>
      </c>
      <c r="U2" s="21">
        <f t="shared" si="0"/>
        <v>22.572477618711286</v>
      </c>
      <c r="V2" s="21">
        <f t="shared" si="0"/>
        <v>21.131175205487033</v>
      </c>
      <c r="W2" s="21">
        <f t="shared" si="0"/>
        <v>18.547913070356081</v>
      </c>
      <c r="X2" s="21">
        <f t="shared" si="0"/>
        <v>17.418978507881263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27.723925323194226</v>
      </c>
      <c r="D3" s="24">
        <f t="shared" ref="D3:W3" si="2">SUM(D4,D8,D11)</f>
        <v>21.563627938258648</v>
      </c>
      <c r="E3" s="24">
        <f t="shared" si="2"/>
        <v>21.520789672973848</v>
      </c>
      <c r="F3" s="24">
        <f t="shared" si="2"/>
        <v>36.960886067357961</v>
      </c>
      <c r="G3" s="24">
        <f t="shared" si="2"/>
        <v>35.500090336268492</v>
      </c>
      <c r="H3" s="24">
        <f t="shared" si="2"/>
        <v>23.534478446525149</v>
      </c>
      <c r="I3" s="24">
        <f t="shared" si="2"/>
        <v>20.821852939841992</v>
      </c>
      <c r="J3" s="24">
        <f t="shared" si="2"/>
        <v>7.2487339964925743</v>
      </c>
      <c r="K3" s="24">
        <f t="shared" si="2"/>
        <v>15.363795337700894</v>
      </c>
      <c r="L3" s="24">
        <f t="shared" si="2"/>
        <v>13.418173989714038</v>
      </c>
      <c r="M3" s="24">
        <f t="shared" si="2"/>
        <v>3.3622376457236252</v>
      </c>
      <c r="N3" s="24">
        <f t="shared" si="2"/>
        <v>4.319283726635506</v>
      </c>
      <c r="O3" s="24">
        <f t="shared" si="2"/>
        <v>5.3124791780971279</v>
      </c>
      <c r="P3" s="24">
        <f t="shared" si="2"/>
        <v>7.20349111063355</v>
      </c>
      <c r="Q3" s="24">
        <f t="shared" si="2"/>
        <v>7.0832974120075942</v>
      </c>
      <c r="R3" s="24">
        <f t="shared" si="2"/>
        <v>7.5092823003013311</v>
      </c>
      <c r="S3" s="24">
        <f t="shared" si="2"/>
        <v>5.6097487515726607</v>
      </c>
      <c r="T3" s="24">
        <f t="shared" si="2"/>
        <v>6.141741529795425</v>
      </c>
      <c r="U3" s="24">
        <f t="shared" si="2"/>
        <v>7.3580032476946071</v>
      </c>
      <c r="V3" s="24">
        <f t="shared" si="2"/>
        <v>6.6841169493412327</v>
      </c>
      <c r="W3" s="24">
        <f t="shared" si="2"/>
        <v>3.667383775768533</v>
      </c>
      <c r="X3" s="24">
        <f t="shared" ref="X3" si="3">SUM(X4,X8,X11)</f>
        <v>1.0965048031678597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9.9516010259100687E-2</v>
      </c>
      <c r="N4" s="19">
        <f t="shared" si="5"/>
        <v>0.10594872724926475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0.17434536037171025</v>
      </c>
      <c r="W4" s="19">
        <f t="shared" si="5"/>
        <v>0.60636235464421939</v>
      </c>
      <c r="X4" s="19">
        <f t="shared" ref="X4" si="6">SUM(X5:X7)</f>
        <v>2.4537589022464068E-3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9.9516010259100687E-2</v>
      </c>
      <c r="N7" s="8">
        <v>0.10594872724926475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0.17434536037171025</v>
      </c>
      <c r="W7" s="8">
        <v>0.60636235464421939</v>
      </c>
      <c r="X7" s="8">
        <v>2.4537589022464068E-3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27.723925323194226</v>
      </c>
      <c r="D8" s="19">
        <f t="shared" si="7"/>
        <v>21.563627938258648</v>
      </c>
      <c r="E8" s="19">
        <f t="shared" si="7"/>
        <v>21.520789672973848</v>
      </c>
      <c r="F8" s="19">
        <f t="shared" si="7"/>
        <v>36.960886067357961</v>
      </c>
      <c r="G8" s="19">
        <f t="shared" si="7"/>
        <v>35.500090336268492</v>
      </c>
      <c r="H8" s="19">
        <f t="shared" si="7"/>
        <v>23.534478446525149</v>
      </c>
      <c r="I8" s="19">
        <f t="shared" si="7"/>
        <v>20.821852939841992</v>
      </c>
      <c r="J8" s="19">
        <f t="shared" si="7"/>
        <v>7.2487339964925743</v>
      </c>
      <c r="K8" s="19">
        <f t="shared" si="7"/>
        <v>15.363795337700894</v>
      </c>
      <c r="L8" s="19">
        <f t="shared" si="7"/>
        <v>13.418173989714038</v>
      </c>
      <c r="M8" s="19">
        <f t="shared" si="7"/>
        <v>3.2627216354645245</v>
      </c>
      <c r="N8" s="19">
        <f t="shared" si="7"/>
        <v>4.213334999386241</v>
      </c>
      <c r="O8" s="19">
        <f t="shared" si="7"/>
        <v>5.3124791780971279</v>
      </c>
      <c r="P8" s="19">
        <f t="shared" si="7"/>
        <v>7.20349111063355</v>
      </c>
      <c r="Q8" s="19">
        <f t="shared" si="7"/>
        <v>7.0832974120075942</v>
      </c>
      <c r="R8" s="19">
        <f t="shared" si="7"/>
        <v>7.5092823003013311</v>
      </c>
      <c r="S8" s="19">
        <f t="shared" si="7"/>
        <v>5.6097487515726607</v>
      </c>
      <c r="T8" s="19">
        <f t="shared" si="7"/>
        <v>6.141741529795425</v>
      </c>
      <c r="U8" s="19">
        <f t="shared" si="7"/>
        <v>7.3580032476946071</v>
      </c>
      <c r="V8" s="19">
        <f t="shared" si="7"/>
        <v>6.5097715889695227</v>
      </c>
      <c r="W8" s="19">
        <f t="shared" si="7"/>
        <v>3.0610214211243134</v>
      </c>
      <c r="X8" s="19">
        <f t="shared" si="7"/>
        <v>1.0940510442656133</v>
      </c>
    </row>
    <row r="9" spans="1:24" ht="11.25" customHeight="1" x14ac:dyDescent="0.2">
      <c r="A9" s="28" t="s">
        <v>10</v>
      </c>
      <c r="B9" s="7" t="s">
        <v>11</v>
      </c>
      <c r="C9" s="8">
        <v>27.723925323194226</v>
      </c>
      <c r="D9" s="8">
        <v>21.563627938258648</v>
      </c>
      <c r="E9" s="8">
        <v>21.520789672973848</v>
      </c>
      <c r="F9" s="8">
        <v>36.960886067357961</v>
      </c>
      <c r="G9" s="8">
        <v>35.500090336268492</v>
      </c>
      <c r="H9" s="8">
        <v>23.534478446525149</v>
      </c>
      <c r="I9" s="8">
        <v>20.821852939841992</v>
      </c>
      <c r="J9" s="8">
        <v>7.2487339964925743</v>
      </c>
      <c r="K9" s="8">
        <v>15.363795337700894</v>
      </c>
      <c r="L9" s="8">
        <v>13.418173989714038</v>
      </c>
      <c r="M9" s="8">
        <v>2.5441522653486186</v>
      </c>
      <c r="N9" s="8">
        <v>2.8740446451640764</v>
      </c>
      <c r="O9" s="8">
        <v>3.6710935789606274</v>
      </c>
      <c r="P9" s="8">
        <v>4.9707635647207535</v>
      </c>
      <c r="Q9" s="8">
        <v>4.9782317222313459</v>
      </c>
      <c r="R9" s="8">
        <v>5.5581061495633381</v>
      </c>
      <c r="S9" s="8">
        <v>5.0540912188346558</v>
      </c>
      <c r="T9" s="8">
        <v>6.141741529795425</v>
      </c>
      <c r="U9" s="8">
        <v>7.3580032476946071</v>
      </c>
      <c r="V9" s="8">
        <v>6.5097715889695227</v>
      </c>
      <c r="W9" s="8">
        <v>3.0610214211243134</v>
      </c>
      <c r="X9" s="8">
        <v>1.0940510442656133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0.71856937011590571</v>
      </c>
      <c r="N10" s="8">
        <v>1.3392903542221641</v>
      </c>
      <c r="O10" s="8">
        <v>1.6413855991365007</v>
      </c>
      <c r="P10" s="8">
        <v>2.2327275459127969</v>
      </c>
      <c r="Q10" s="8">
        <v>2.1050656897762483</v>
      </c>
      <c r="R10" s="8">
        <v>1.951176150737993</v>
      </c>
      <c r="S10" s="8">
        <v>0.55565753273800489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2.383062965310339</v>
      </c>
      <c r="D26" s="27">
        <f t="shared" si="11"/>
        <v>0.52935673524011007</v>
      </c>
      <c r="E26" s="27">
        <f t="shared" si="11"/>
        <v>0.49078082682811275</v>
      </c>
      <c r="F26" s="27">
        <f t="shared" si="11"/>
        <v>0.8936408530149903</v>
      </c>
      <c r="G26" s="27">
        <f t="shared" si="11"/>
        <v>10.536217236475053</v>
      </c>
      <c r="H26" s="27">
        <f t="shared" si="11"/>
        <v>11.825463224328322</v>
      </c>
      <c r="I26" s="27">
        <f t="shared" si="11"/>
        <v>6.1094598636184747</v>
      </c>
      <c r="J26" s="27">
        <f t="shared" si="11"/>
        <v>0.426763750533942</v>
      </c>
      <c r="K26" s="27">
        <f t="shared" si="11"/>
        <v>2.224568483692563</v>
      </c>
      <c r="L26" s="27">
        <f t="shared" si="11"/>
        <v>4.6849870605514194</v>
      </c>
      <c r="M26" s="27">
        <f t="shared" si="11"/>
        <v>0.38346104414752741</v>
      </c>
      <c r="N26" s="27">
        <f t="shared" si="11"/>
        <v>0.40746021562068047</v>
      </c>
      <c r="O26" s="27">
        <f t="shared" si="11"/>
        <v>0.53406214779180117</v>
      </c>
      <c r="P26" s="27">
        <f t="shared" si="11"/>
        <v>0.68918053057926743</v>
      </c>
      <c r="Q26" s="27">
        <f t="shared" si="11"/>
        <v>0.45182915965965748</v>
      </c>
      <c r="R26" s="27">
        <f t="shared" si="11"/>
        <v>0.53058306145275558</v>
      </c>
      <c r="S26" s="27">
        <f t="shared" si="11"/>
        <v>0.43714308812082103</v>
      </c>
      <c r="T26" s="27">
        <f t="shared" si="11"/>
        <v>0.27125015809874731</v>
      </c>
      <c r="U26" s="27">
        <f t="shared" si="11"/>
        <v>0.49115340495044563</v>
      </c>
      <c r="V26" s="27">
        <f t="shared" si="11"/>
        <v>0.26623087712624893</v>
      </c>
      <c r="W26" s="27">
        <f t="shared" si="11"/>
        <v>0.29294750219471921</v>
      </c>
      <c r="X26" s="27">
        <f t="shared" si="11"/>
        <v>0.36860545630815617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2.383062965310339</v>
      </c>
      <c r="D33" s="19">
        <f t="shared" si="13"/>
        <v>0.52935673524011007</v>
      </c>
      <c r="E33" s="19">
        <f t="shared" si="13"/>
        <v>0.49078082682811275</v>
      </c>
      <c r="F33" s="19">
        <f t="shared" si="13"/>
        <v>0.8936408530149903</v>
      </c>
      <c r="G33" s="19">
        <f t="shared" si="13"/>
        <v>10.536217236475053</v>
      </c>
      <c r="H33" s="19">
        <f t="shared" si="13"/>
        <v>11.825463224328322</v>
      </c>
      <c r="I33" s="19">
        <f t="shared" si="13"/>
        <v>6.1094598636184747</v>
      </c>
      <c r="J33" s="19">
        <f t="shared" si="13"/>
        <v>0.426763750533942</v>
      </c>
      <c r="K33" s="19">
        <f t="shared" si="13"/>
        <v>2.224568483692563</v>
      </c>
      <c r="L33" s="19">
        <f t="shared" si="13"/>
        <v>4.6849870605514194</v>
      </c>
      <c r="M33" s="19">
        <f t="shared" si="13"/>
        <v>0.38346104414752741</v>
      </c>
      <c r="N33" s="19">
        <f t="shared" si="13"/>
        <v>0.40746021562068047</v>
      </c>
      <c r="O33" s="19">
        <f t="shared" si="13"/>
        <v>0.53406214779180117</v>
      </c>
      <c r="P33" s="19">
        <f t="shared" si="13"/>
        <v>0.68918053057926743</v>
      </c>
      <c r="Q33" s="19">
        <f t="shared" si="13"/>
        <v>0.45182915965965748</v>
      </c>
      <c r="R33" s="19">
        <f t="shared" si="13"/>
        <v>0.53058306145275558</v>
      </c>
      <c r="S33" s="19">
        <f t="shared" si="13"/>
        <v>0.43714308812082103</v>
      </c>
      <c r="T33" s="19">
        <f t="shared" si="13"/>
        <v>0.27125015809874731</v>
      </c>
      <c r="U33" s="19">
        <f t="shared" si="13"/>
        <v>0.49115340495044563</v>
      </c>
      <c r="V33" s="19">
        <f t="shared" si="13"/>
        <v>0.26623087712624893</v>
      </c>
      <c r="W33" s="19">
        <f t="shared" si="13"/>
        <v>0.29294750219471921</v>
      </c>
      <c r="X33" s="19">
        <f t="shared" si="13"/>
        <v>0.36860545630815617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0.49144858468276809</v>
      </c>
      <c r="I36" s="8">
        <v>0.4872780553158122</v>
      </c>
      <c r="J36" s="8">
        <v>0</v>
      </c>
      <c r="K36" s="8">
        <v>0.52041417537440682</v>
      </c>
      <c r="L36" s="8">
        <v>0.48050461447705139</v>
      </c>
      <c r="M36" s="8">
        <v>0.12087133009425964</v>
      </c>
      <c r="N36" s="8">
        <v>0.1284285124634372</v>
      </c>
      <c r="O36" s="8">
        <v>0.16833797975551823</v>
      </c>
      <c r="P36" s="8">
        <v>0.2172573294109606</v>
      </c>
      <c r="Q36" s="8">
        <v>0.21654741281090334</v>
      </c>
      <c r="R36" s="8">
        <v>0.25428684764880416</v>
      </c>
      <c r="S36" s="8">
        <v>0.20950225440664089</v>
      </c>
      <c r="T36" s="8">
        <v>8.1345254928422858E-2</v>
      </c>
      <c r="U36" s="8">
        <v>8.2519628855638141E-2</v>
      </c>
      <c r="V36" s="8">
        <v>6.852333892802917E-2</v>
      </c>
      <c r="W36" s="8">
        <v>2.3759355060436929E-2</v>
      </c>
      <c r="X36" s="8">
        <v>3.8097733610858338E-2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1.2197135441157688E-3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2.383062965310339</v>
      </c>
      <c r="D43" s="8">
        <v>0.52935673524011007</v>
      </c>
      <c r="E43" s="8">
        <v>0.49078082682811275</v>
      </c>
      <c r="F43" s="8">
        <v>0.8936408530149903</v>
      </c>
      <c r="G43" s="8">
        <v>0.81922601650861271</v>
      </c>
      <c r="H43" s="8">
        <v>0.52151388351241568</v>
      </c>
      <c r="I43" s="8">
        <v>1.0275838437307199</v>
      </c>
      <c r="J43" s="8">
        <v>0.21230382779800885</v>
      </c>
      <c r="K43" s="8">
        <v>0.56418169012773378</v>
      </c>
      <c r="L43" s="8">
        <v>1.0419474953176653</v>
      </c>
      <c r="M43" s="8">
        <v>0.26258971405326775</v>
      </c>
      <c r="N43" s="8">
        <v>0.27903170315724324</v>
      </c>
      <c r="O43" s="8">
        <v>0.36572416803628294</v>
      </c>
      <c r="P43" s="8">
        <v>0.47192320116830683</v>
      </c>
      <c r="Q43" s="8">
        <v>0.23528174684875414</v>
      </c>
      <c r="R43" s="8">
        <v>0.27629621380395147</v>
      </c>
      <c r="S43" s="8">
        <v>0.22764083371418012</v>
      </c>
      <c r="T43" s="8">
        <v>0.18990490317032444</v>
      </c>
      <c r="U43" s="8">
        <v>0.4086337760948075</v>
      </c>
      <c r="V43" s="8">
        <v>0.19770753819821973</v>
      </c>
      <c r="W43" s="8">
        <v>0.26796843359016653</v>
      </c>
      <c r="X43" s="8">
        <v>0.33050772269729783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9.7169912199664417</v>
      </c>
      <c r="H44" s="8">
        <v>10.812500756133138</v>
      </c>
      <c r="I44" s="8">
        <v>4.5945979645719426</v>
      </c>
      <c r="J44" s="8">
        <v>0.21445992273593312</v>
      </c>
      <c r="K44" s="8">
        <v>1.1399726181904226</v>
      </c>
      <c r="L44" s="8">
        <v>3.1625349507567031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46.69935899912204</v>
      </c>
      <c r="D51" s="27">
        <v>24.947341644862643</v>
      </c>
      <c r="E51" s="27">
        <v>28.728923064268731</v>
      </c>
      <c r="F51" s="27">
        <v>62.620512825882933</v>
      </c>
      <c r="G51" s="27">
        <v>62.845427640621018</v>
      </c>
      <c r="H51" s="27">
        <v>41.48627662970766</v>
      </c>
      <c r="I51" s="27">
        <v>37.341954143327776</v>
      </c>
      <c r="J51" s="27">
        <v>16.880736276626862</v>
      </c>
      <c r="K51" s="27">
        <v>43.289094686007481</v>
      </c>
      <c r="L51" s="27">
        <v>38.038910373820428</v>
      </c>
      <c r="M51" s="27">
        <v>9.013197233494326</v>
      </c>
      <c r="N51" s="27">
        <v>8.3011438732788836</v>
      </c>
      <c r="O51" s="27">
        <v>10.927026073285235</v>
      </c>
      <c r="P51" s="27">
        <v>13.258394282182524</v>
      </c>
      <c r="Q51" s="27">
        <v>12.994949966611584</v>
      </c>
      <c r="R51" s="27">
        <v>15.158591554326087</v>
      </c>
      <c r="S51" s="27">
        <v>12.889712389296339</v>
      </c>
      <c r="T51" s="27">
        <v>14.342346921126635</v>
      </c>
      <c r="U51" s="27">
        <v>14.723320966066233</v>
      </c>
      <c r="V51" s="27">
        <v>14.180827379019551</v>
      </c>
      <c r="W51" s="27">
        <v>14.587581792392831</v>
      </c>
      <c r="X51" s="27">
        <v>15.953868248405247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52.734490870605633</v>
      </c>
      <c r="D61" s="49">
        <f t="shared" si="15"/>
        <v>32.739237005296211</v>
      </c>
      <c r="E61" s="49">
        <f t="shared" si="15"/>
        <v>32.553132280167034</v>
      </c>
      <c r="F61" s="49">
        <f t="shared" si="15"/>
        <v>54.03042632433457</v>
      </c>
      <c r="G61" s="49">
        <f t="shared" si="15"/>
        <v>54.293898981910687</v>
      </c>
      <c r="H61" s="49">
        <f t="shared" si="15"/>
        <v>35.666314008572677</v>
      </c>
      <c r="I61" s="49">
        <f t="shared" si="15"/>
        <v>21.320599035036086</v>
      </c>
      <c r="J61" s="49">
        <f t="shared" si="15"/>
        <v>2.3137163810467998</v>
      </c>
      <c r="K61" s="49">
        <f t="shared" si="15"/>
        <v>6.03757791013612</v>
      </c>
      <c r="L61" s="49">
        <f t="shared" si="15"/>
        <v>5.1485960693346993</v>
      </c>
      <c r="M61" s="49">
        <f t="shared" si="15"/>
        <v>1.4116120649951553</v>
      </c>
      <c r="N61" s="49">
        <f t="shared" si="15"/>
        <v>1.6731172562637227</v>
      </c>
      <c r="O61" s="49">
        <f t="shared" si="15"/>
        <v>2.2060060342827397</v>
      </c>
      <c r="P61" s="49">
        <f t="shared" si="15"/>
        <v>2.7298694618957104</v>
      </c>
      <c r="Q61" s="49">
        <f t="shared" si="15"/>
        <v>2.8962142546304426</v>
      </c>
      <c r="R61" s="49">
        <f t="shared" si="15"/>
        <v>3.5381787856651208</v>
      </c>
      <c r="S61" s="49">
        <f t="shared" si="15"/>
        <v>3.3995141867651322</v>
      </c>
      <c r="T61" s="49">
        <f t="shared" si="15"/>
        <v>4.4073376514418152</v>
      </c>
      <c r="U61" s="49">
        <f t="shared" si="15"/>
        <v>4.1815543289306829</v>
      </c>
      <c r="V61" s="49">
        <f t="shared" si="15"/>
        <v>3.9210646384681471</v>
      </c>
      <c r="W61" s="49">
        <f t="shared" si="15"/>
        <v>3.6948413387652406</v>
      </c>
      <c r="X61" s="49">
        <f t="shared" si="15"/>
        <v>2.9105446943150164</v>
      </c>
    </row>
    <row r="62" spans="1:24" ht="11.25" customHeight="1" x14ac:dyDescent="0.2">
      <c r="A62" s="50" t="s">
        <v>92</v>
      </c>
      <c r="B62" s="51" t="s">
        <v>93</v>
      </c>
      <c r="C62" s="52">
        <v>52.734490870605633</v>
      </c>
      <c r="D62" s="52">
        <v>32.739237005296211</v>
      </c>
      <c r="E62" s="52">
        <v>32.553132280167034</v>
      </c>
      <c r="F62" s="52">
        <v>54.03042632433457</v>
      </c>
      <c r="G62" s="52">
        <v>54.293898981910687</v>
      </c>
      <c r="H62" s="52">
        <v>35.666314008572677</v>
      </c>
      <c r="I62" s="52">
        <v>21.320599035036086</v>
      </c>
      <c r="J62" s="52">
        <v>2.3137163810467998</v>
      </c>
      <c r="K62" s="52">
        <v>6.03757791013612</v>
      </c>
      <c r="L62" s="52">
        <v>5.1485960693346993</v>
      </c>
      <c r="M62" s="52">
        <v>1.4116120649951553</v>
      </c>
      <c r="N62" s="52">
        <v>1.6731172562637227</v>
      </c>
      <c r="O62" s="52">
        <v>2.2060060342827397</v>
      </c>
      <c r="P62" s="52">
        <v>2.7298694618957104</v>
      </c>
      <c r="Q62" s="52">
        <v>2.8962142546304426</v>
      </c>
      <c r="R62" s="52">
        <v>3.5381787856651208</v>
      </c>
      <c r="S62" s="52">
        <v>3.3995141867651322</v>
      </c>
      <c r="T62" s="52">
        <v>4.4073376514418152</v>
      </c>
      <c r="U62" s="52">
        <v>4.1815543289306829</v>
      </c>
      <c r="V62" s="52">
        <v>3.9210646384681471</v>
      </c>
      <c r="W62" s="52">
        <v>3.6948413387652406</v>
      </c>
      <c r="X62" s="52">
        <v>2.9105446943150164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228.85656157167614</v>
      </c>
      <c r="D2" s="21">
        <f t="shared" ref="D2:X2" si="0">SUM(D3,D17,D22,D25,D26,D51,D52)</f>
        <v>234.71467832554538</v>
      </c>
      <c r="E2" s="21">
        <f t="shared" si="0"/>
        <v>276.52686350239026</v>
      </c>
      <c r="F2" s="21">
        <f t="shared" si="0"/>
        <v>254.50515595201739</v>
      </c>
      <c r="G2" s="21">
        <f t="shared" si="0"/>
        <v>310.41537442186495</v>
      </c>
      <c r="H2" s="21">
        <f t="shared" si="0"/>
        <v>388.44574658347381</v>
      </c>
      <c r="I2" s="21">
        <f t="shared" si="0"/>
        <v>328.40198370392966</v>
      </c>
      <c r="J2" s="21">
        <f t="shared" si="0"/>
        <v>339.53998000406045</v>
      </c>
      <c r="K2" s="21">
        <f t="shared" si="0"/>
        <v>278.24375293954699</v>
      </c>
      <c r="L2" s="21">
        <f t="shared" si="0"/>
        <v>282.57476701543283</v>
      </c>
      <c r="M2" s="21">
        <f t="shared" si="0"/>
        <v>293.28203820590738</v>
      </c>
      <c r="N2" s="21">
        <f t="shared" si="0"/>
        <v>281.14569146607897</v>
      </c>
      <c r="O2" s="21">
        <f t="shared" si="0"/>
        <v>272.19809398229046</v>
      </c>
      <c r="P2" s="21">
        <f t="shared" si="0"/>
        <v>261.19321296792765</v>
      </c>
      <c r="Q2" s="21">
        <f t="shared" si="0"/>
        <v>254.49623720829075</v>
      </c>
      <c r="R2" s="21">
        <f t="shared" si="0"/>
        <v>241.46207122725542</v>
      </c>
      <c r="S2" s="21">
        <f t="shared" si="0"/>
        <v>243.25324824370648</v>
      </c>
      <c r="T2" s="21">
        <f t="shared" si="0"/>
        <v>239.76775341295473</v>
      </c>
      <c r="U2" s="21">
        <f t="shared" si="0"/>
        <v>247.99153199619462</v>
      </c>
      <c r="V2" s="21">
        <f t="shared" si="0"/>
        <v>249.92665855926603</v>
      </c>
      <c r="W2" s="21">
        <f t="shared" si="0"/>
        <v>212.44268118584966</v>
      </c>
      <c r="X2" s="21">
        <f t="shared" si="0"/>
        <v>182.84406952814663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82.914094916805752</v>
      </c>
      <c r="D3" s="24">
        <f t="shared" ref="D3:W3" si="2">SUM(D4,D8,D11)</f>
        <v>107.90019270174132</v>
      </c>
      <c r="E3" s="24">
        <f t="shared" si="2"/>
        <v>117.67981032702612</v>
      </c>
      <c r="F3" s="24">
        <f t="shared" si="2"/>
        <v>93.976558812642054</v>
      </c>
      <c r="G3" s="24">
        <f t="shared" si="2"/>
        <v>101.58881062373148</v>
      </c>
      <c r="H3" s="24">
        <f t="shared" si="2"/>
        <v>119.39462259347484</v>
      </c>
      <c r="I3" s="24">
        <f t="shared" si="2"/>
        <v>106.715293060158</v>
      </c>
      <c r="J3" s="24">
        <f t="shared" si="2"/>
        <v>100.47454672350739</v>
      </c>
      <c r="K3" s="24">
        <f t="shared" si="2"/>
        <v>70.422854182299105</v>
      </c>
      <c r="L3" s="24">
        <f t="shared" si="2"/>
        <v>67.727648570285936</v>
      </c>
      <c r="M3" s="24">
        <f t="shared" si="2"/>
        <v>77.46829041469509</v>
      </c>
      <c r="N3" s="24">
        <f t="shared" si="2"/>
        <v>93.409071920454579</v>
      </c>
      <c r="O3" s="24">
        <f t="shared" si="2"/>
        <v>86.390921429981944</v>
      </c>
      <c r="P3" s="24">
        <f t="shared" si="2"/>
        <v>89.143664666702719</v>
      </c>
      <c r="Q3" s="24">
        <f t="shared" si="2"/>
        <v>87.966848657767059</v>
      </c>
      <c r="R3" s="24">
        <f t="shared" si="2"/>
        <v>78.302089365701846</v>
      </c>
      <c r="S3" s="24">
        <f t="shared" si="2"/>
        <v>72.198388922027348</v>
      </c>
      <c r="T3" s="24">
        <f t="shared" si="2"/>
        <v>71.089518070204562</v>
      </c>
      <c r="U3" s="24">
        <f t="shared" si="2"/>
        <v>80.994779072305406</v>
      </c>
      <c r="V3" s="24">
        <f t="shared" si="2"/>
        <v>79.201640810658745</v>
      </c>
      <c r="W3" s="24">
        <f t="shared" si="2"/>
        <v>42.090305344231474</v>
      </c>
      <c r="X3" s="24">
        <f t="shared" ref="X3" si="3">SUM(X4,X8,X11)</f>
        <v>11.534862956832136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2.2929179897408996</v>
      </c>
      <c r="N4" s="19">
        <f t="shared" si="5"/>
        <v>2.2912531127507352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2.06585831962829</v>
      </c>
      <c r="W4" s="19">
        <f t="shared" si="5"/>
        <v>6.9591780453557819</v>
      </c>
      <c r="X4" s="19">
        <f t="shared" ref="X4" si="6">SUM(X5:X7)</f>
        <v>2.581272109775359E-2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2.2929179897408996</v>
      </c>
      <c r="N7" s="8">
        <v>2.2912531127507352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2.06585831962829</v>
      </c>
      <c r="W7" s="8">
        <v>6.9591780453557819</v>
      </c>
      <c r="X7" s="8">
        <v>2.581272109775359E-2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82.914094916805752</v>
      </c>
      <c r="D8" s="19">
        <f t="shared" si="7"/>
        <v>107.90019270174132</v>
      </c>
      <c r="E8" s="19">
        <f t="shared" si="7"/>
        <v>117.67981032702612</v>
      </c>
      <c r="F8" s="19">
        <f t="shared" si="7"/>
        <v>93.976558812642054</v>
      </c>
      <c r="G8" s="19">
        <f t="shared" si="7"/>
        <v>101.58881062373148</v>
      </c>
      <c r="H8" s="19">
        <f t="shared" si="7"/>
        <v>119.39462259347484</v>
      </c>
      <c r="I8" s="19">
        <f t="shared" si="7"/>
        <v>106.715293060158</v>
      </c>
      <c r="J8" s="19">
        <f t="shared" si="7"/>
        <v>100.47454672350739</v>
      </c>
      <c r="K8" s="19">
        <f t="shared" si="7"/>
        <v>70.422854182299105</v>
      </c>
      <c r="L8" s="19">
        <f t="shared" si="7"/>
        <v>67.727648570285936</v>
      </c>
      <c r="M8" s="19">
        <f t="shared" si="7"/>
        <v>75.17537242495419</v>
      </c>
      <c r="N8" s="19">
        <f t="shared" si="7"/>
        <v>91.117818807703841</v>
      </c>
      <c r="O8" s="19">
        <f t="shared" si="7"/>
        <v>86.390921429981944</v>
      </c>
      <c r="P8" s="19">
        <f t="shared" si="7"/>
        <v>89.143664666702719</v>
      </c>
      <c r="Q8" s="19">
        <f t="shared" si="7"/>
        <v>87.966848657767059</v>
      </c>
      <c r="R8" s="19">
        <f t="shared" si="7"/>
        <v>78.302089365701846</v>
      </c>
      <c r="S8" s="19">
        <f t="shared" si="7"/>
        <v>72.198388922027348</v>
      </c>
      <c r="T8" s="19">
        <f t="shared" si="7"/>
        <v>71.089518070204562</v>
      </c>
      <c r="U8" s="19">
        <f t="shared" si="7"/>
        <v>80.994779072305406</v>
      </c>
      <c r="V8" s="19">
        <f t="shared" si="7"/>
        <v>77.135782491030454</v>
      </c>
      <c r="W8" s="19">
        <f t="shared" si="7"/>
        <v>35.13112729887569</v>
      </c>
      <c r="X8" s="19">
        <f t="shared" si="7"/>
        <v>11.509050235734382</v>
      </c>
    </row>
    <row r="9" spans="1:24" ht="11.25" customHeight="1" x14ac:dyDescent="0.2">
      <c r="A9" s="28" t="s">
        <v>10</v>
      </c>
      <c r="B9" s="7" t="s">
        <v>11</v>
      </c>
      <c r="C9" s="8">
        <v>82.914094916805752</v>
      </c>
      <c r="D9" s="8">
        <v>107.90019270174132</v>
      </c>
      <c r="E9" s="8">
        <v>117.67981032702612</v>
      </c>
      <c r="F9" s="8">
        <v>93.976558812642054</v>
      </c>
      <c r="G9" s="8">
        <v>101.58881062373148</v>
      </c>
      <c r="H9" s="8">
        <v>119.39462259347484</v>
      </c>
      <c r="I9" s="8">
        <v>106.715293060158</v>
      </c>
      <c r="J9" s="8">
        <v>100.47454672350739</v>
      </c>
      <c r="K9" s="8">
        <v>70.422854182299105</v>
      </c>
      <c r="L9" s="8">
        <v>67.727648570285936</v>
      </c>
      <c r="M9" s="8">
        <v>58.61903509465138</v>
      </c>
      <c r="N9" s="8">
        <v>62.154250554835912</v>
      </c>
      <c r="O9" s="8">
        <v>59.698898821039364</v>
      </c>
      <c r="P9" s="8">
        <v>61.513518035279255</v>
      </c>
      <c r="Q9" s="8">
        <v>61.824222677768645</v>
      </c>
      <c r="R9" s="8">
        <v>57.956447370436642</v>
      </c>
      <c r="S9" s="8">
        <v>65.046985101165333</v>
      </c>
      <c r="T9" s="8">
        <v>71.089518070204562</v>
      </c>
      <c r="U9" s="8">
        <v>80.994779072305406</v>
      </c>
      <c r="V9" s="8">
        <v>77.135782491030454</v>
      </c>
      <c r="W9" s="8">
        <v>35.13112729887569</v>
      </c>
      <c r="X9" s="8">
        <v>11.509050235734382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16.556337330302817</v>
      </c>
      <c r="N10" s="8">
        <v>28.963568252867933</v>
      </c>
      <c r="O10" s="8">
        <v>26.692022608942587</v>
      </c>
      <c r="P10" s="8">
        <v>27.630146631423461</v>
      </c>
      <c r="Q10" s="8">
        <v>26.142625979998414</v>
      </c>
      <c r="R10" s="8">
        <v>20.345641995265204</v>
      </c>
      <c r="S10" s="8">
        <v>7.1514038208620105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7.0858379320255844</v>
      </c>
      <c r="D26" s="27">
        <f t="shared" si="11"/>
        <v>2.634960821430429</v>
      </c>
      <c r="E26" s="27">
        <f t="shared" si="11"/>
        <v>2.6680314210976088</v>
      </c>
      <c r="F26" s="27">
        <f t="shared" si="11"/>
        <v>2.2586290483563949</v>
      </c>
      <c r="G26" s="27">
        <f t="shared" si="11"/>
        <v>30.135955718851747</v>
      </c>
      <c r="H26" s="27">
        <f t="shared" si="11"/>
        <v>59.975201302915522</v>
      </c>
      <c r="I26" s="27">
        <f t="shared" si="11"/>
        <v>31.284935258843184</v>
      </c>
      <c r="J26" s="27">
        <f t="shared" si="11"/>
        <v>5.9050113065143748</v>
      </c>
      <c r="K26" s="27">
        <f t="shared" si="11"/>
        <v>10.186442754821044</v>
      </c>
      <c r="L26" s="27">
        <f t="shared" si="11"/>
        <v>23.625941868390818</v>
      </c>
      <c r="M26" s="27">
        <f t="shared" si="11"/>
        <v>8.8156249224083822</v>
      </c>
      <c r="N26" s="27">
        <f t="shared" si="11"/>
        <v>8.7923706622862881</v>
      </c>
      <c r="O26" s="27">
        <f t="shared" si="11"/>
        <v>8.6663413299305248</v>
      </c>
      <c r="P26" s="27">
        <f t="shared" si="11"/>
        <v>8.5096604506463791</v>
      </c>
      <c r="Q26" s="27">
        <f t="shared" si="11"/>
        <v>5.6029576101354639</v>
      </c>
      <c r="R26" s="27">
        <f t="shared" si="11"/>
        <v>5.5247668180711154</v>
      </c>
      <c r="S26" s="27">
        <f t="shared" si="11"/>
        <v>5.6180517488959332</v>
      </c>
      <c r="T26" s="27">
        <f t="shared" si="11"/>
        <v>3.1335095569493472</v>
      </c>
      <c r="U26" s="27">
        <f t="shared" si="11"/>
        <v>5.3935183832029425</v>
      </c>
      <c r="V26" s="27">
        <f t="shared" si="11"/>
        <v>3.1482852252170779</v>
      </c>
      <c r="W26" s="27">
        <f t="shared" si="11"/>
        <v>3.3543739835839688</v>
      </c>
      <c r="X26" s="27">
        <f t="shared" si="11"/>
        <v>3.8695331994570643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7.0858379320255844</v>
      </c>
      <c r="D33" s="19">
        <f t="shared" si="13"/>
        <v>2.634960821430429</v>
      </c>
      <c r="E33" s="19">
        <f t="shared" si="13"/>
        <v>2.6680314210976088</v>
      </c>
      <c r="F33" s="19">
        <f t="shared" si="13"/>
        <v>2.2586290483563949</v>
      </c>
      <c r="G33" s="19">
        <f t="shared" si="13"/>
        <v>30.135955718851747</v>
      </c>
      <c r="H33" s="19">
        <f t="shared" si="13"/>
        <v>59.975201302915522</v>
      </c>
      <c r="I33" s="19">
        <f t="shared" si="13"/>
        <v>31.284935258843184</v>
      </c>
      <c r="J33" s="19">
        <f t="shared" si="13"/>
        <v>5.9050113065143748</v>
      </c>
      <c r="K33" s="19">
        <f t="shared" si="13"/>
        <v>10.186442754821044</v>
      </c>
      <c r="L33" s="19">
        <f t="shared" si="13"/>
        <v>23.625941868390818</v>
      </c>
      <c r="M33" s="19">
        <f t="shared" si="13"/>
        <v>8.8156249224083822</v>
      </c>
      <c r="N33" s="19">
        <f t="shared" si="13"/>
        <v>8.7923706622862881</v>
      </c>
      <c r="O33" s="19">
        <f t="shared" si="13"/>
        <v>8.6663413299305248</v>
      </c>
      <c r="P33" s="19">
        <f t="shared" si="13"/>
        <v>8.5096604506463791</v>
      </c>
      <c r="Q33" s="19">
        <f t="shared" si="13"/>
        <v>5.6029576101354639</v>
      </c>
      <c r="R33" s="19">
        <f t="shared" si="13"/>
        <v>5.5247668180711154</v>
      </c>
      <c r="S33" s="19">
        <f t="shared" si="13"/>
        <v>5.6180517488959332</v>
      </c>
      <c r="T33" s="19">
        <f t="shared" si="13"/>
        <v>3.1335095569493472</v>
      </c>
      <c r="U33" s="19">
        <f t="shared" si="13"/>
        <v>5.3935183832029425</v>
      </c>
      <c r="V33" s="19">
        <f t="shared" si="13"/>
        <v>3.1482852252170779</v>
      </c>
      <c r="W33" s="19">
        <f t="shared" si="13"/>
        <v>3.3543739835839688</v>
      </c>
      <c r="X33" s="19">
        <f t="shared" si="13"/>
        <v>3.8695331994570643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2.4932066553172318</v>
      </c>
      <c r="I36" s="8">
        <v>2.4973771846841881</v>
      </c>
      <c r="J36" s="8">
        <v>0</v>
      </c>
      <c r="K36" s="8">
        <v>2.3854165446255933</v>
      </c>
      <c r="L36" s="8">
        <v>2.4253261055229487</v>
      </c>
      <c r="M36" s="8">
        <v>2.7849593899057408</v>
      </c>
      <c r="N36" s="8">
        <v>2.7774022075365625</v>
      </c>
      <c r="O36" s="8">
        <v>2.7374927402444817</v>
      </c>
      <c r="P36" s="8">
        <v>2.6885733905890392</v>
      </c>
      <c r="Q36" s="8">
        <v>2.6892833071890969</v>
      </c>
      <c r="R36" s="8">
        <v>2.6515438723511964</v>
      </c>
      <c r="S36" s="8">
        <v>2.6963284655933597</v>
      </c>
      <c r="T36" s="8">
        <v>0.94155622507157721</v>
      </c>
      <c r="U36" s="8">
        <v>0.90835229114436189</v>
      </c>
      <c r="V36" s="8">
        <v>0.81194882107197086</v>
      </c>
      <c r="W36" s="8">
        <v>0.27268444493956312</v>
      </c>
      <c r="X36" s="8">
        <v>0.40077538638914156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1.3998566455884232E-2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7.0858379320255844</v>
      </c>
      <c r="D43" s="8">
        <v>2.634960821430429</v>
      </c>
      <c r="E43" s="8">
        <v>2.6680314210976088</v>
      </c>
      <c r="F43" s="8">
        <v>2.2586290483563949</v>
      </c>
      <c r="G43" s="8">
        <v>2.3293340588181755</v>
      </c>
      <c r="H43" s="8">
        <v>2.6282425237314158</v>
      </c>
      <c r="I43" s="8">
        <v>5.2395160387309367</v>
      </c>
      <c r="J43" s="8">
        <v>2.9323869092503068</v>
      </c>
      <c r="K43" s="8">
        <v>2.5757466683858734</v>
      </c>
      <c r="L43" s="8">
        <v>5.2378583936245686</v>
      </c>
      <c r="M43" s="8">
        <v>6.0306655325026419</v>
      </c>
      <c r="N43" s="8">
        <v>6.0149684547497264</v>
      </c>
      <c r="O43" s="8">
        <v>5.9288485896860434</v>
      </c>
      <c r="P43" s="8">
        <v>5.8210870600573399</v>
      </c>
      <c r="Q43" s="8">
        <v>2.9136743029463665</v>
      </c>
      <c r="R43" s="8">
        <v>2.873222945719919</v>
      </c>
      <c r="S43" s="8">
        <v>2.9217232833025735</v>
      </c>
      <c r="T43" s="8">
        <v>2.19195333187777</v>
      </c>
      <c r="U43" s="8">
        <v>4.4851660920585807</v>
      </c>
      <c r="V43" s="8">
        <v>2.3363364041451069</v>
      </c>
      <c r="W43" s="8">
        <v>3.0676909721885215</v>
      </c>
      <c r="X43" s="8">
        <v>3.4687578130679229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27.806621660033571</v>
      </c>
      <c r="H44" s="8">
        <v>54.853752123866876</v>
      </c>
      <c r="I44" s="8">
        <v>23.548042035428058</v>
      </c>
      <c r="J44" s="8">
        <v>2.9726243972640676</v>
      </c>
      <c r="K44" s="8">
        <v>5.2252795418095781</v>
      </c>
      <c r="L44" s="8">
        <v>15.962757369243302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138.85662872284482</v>
      </c>
      <c r="D51" s="27">
        <v>124.17952480237365</v>
      </c>
      <c r="E51" s="27">
        <v>156.17902175426656</v>
      </c>
      <c r="F51" s="27">
        <v>158.26996809101894</v>
      </c>
      <c r="G51" s="27">
        <v>178.69060807928173</v>
      </c>
      <c r="H51" s="27">
        <v>209.07592268708345</v>
      </c>
      <c r="I51" s="27">
        <v>190.40175538492846</v>
      </c>
      <c r="J51" s="27">
        <v>233.16042197403868</v>
      </c>
      <c r="K51" s="27">
        <v>197.63445600242687</v>
      </c>
      <c r="L51" s="27">
        <v>191.22117657675605</v>
      </c>
      <c r="M51" s="27">
        <v>206.99812286880388</v>
      </c>
      <c r="N51" s="27">
        <v>178.9442488833381</v>
      </c>
      <c r="O51" s="27">
        <v>177.14083122237798</v>
      </c>
      <c r="P51" s="27">
        <v>163.53988785057857</v>
      </c>
      <c r="Q51" s="27">
        <v>160.92643094038823</v>
      </c>
      <c r="R51" s="27">
        <v>157.63521504348248</v>
      </c>
      <c r="S51" s="27">
        <v>165.43680757278318</v>
      </c>
      <c r="T51" s="27">
        <v>165.54472578580081</v>
      </c>
      <c r="U51" s="27">
        <v>161.60323454068626</v>
      </c>
      <c r="V51" s="27">
        <v>167.57673252339021</v>
      </c>
      <c r="W51" s="27">
        <v>166.99800185803423</v>
      </c>
      <c r="X51" s="27">
        <v>167.43967337185742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157.71332992939435</v>
      </c>
      <c r="D61" s="49">
        <f t="shared" si="15"/>
        <v>163.82076299470378</v>
      </c>
      <c r="E61" s="49">
        <f t="shared" si="15"/>
        <v>178.00677811983292</v>
      </c>
      <c r="F61" s="49">
        <f t="shared" si="15"/>
        <v>137.37748407566539</v>
      </c>
      <c r="G61" s="49">
        <f t="shared" si="15"/>
        <v>155.37010101808926</v>
      </c>
      <c r="H61" s="49">
        <f t="shared" si="15"/>
        <v>180.94159639142731</v>
      </c>
      <c r="I61" s="49">
        <f t="shared" si="15"/>
        <v>109.27144576496389</v>
      </c>
      <c r="J61" s="49">
        <f t="shared" si="15"/>
        <v>32.0703732189532</v>
      </c>
      <c r="K61" s="49">
        <f t="shared" si="15"/>
        <v>27.67437728986388</v>
      </c>
      <c r="L61" s="49">
        <f t="shared" si="15"/>
        <v>25.987314330665299</v>
      </c>
      <c r="M61" s="49">
        <f t="shared" si="15"/>
        <v>32.524522335004846</v>
      </c>
      <c r="N61" s="49">
        <f t="shared" si="15"/>
        <v>36.18292754373627</v>
      </c>
      <c r="O61" s="49">
        <f t="shared" si="15"/>
        <v>35.873814765717256</v>
      </c>
      <c r="P61" s="49">
        <f t="shared" si="15"/>
        <v>33.782309738104281</v>
      </c>
      <c r="Q61" s="49">
        <f t="shared" si="15"/>
        <v>35.967830545369551</v>
      </c>
      <c r="R61" s="49">
        <f t="shared" si="15"/>
        <v>36.893910814334888</v>
      </c>
      <c r="S61" s="49">
        <f t="shared" si="15"/>
        <v>43.752306613234872</v>
      </c>
      <c r="T61" s="49">
        <f t="shared" si="15"/>
        <v>51.01411514855819</v>
      </c>
      <c r="U61" s="49">
        <f t="shared" si="15"/>
        <v>46.029344871069313</v>
      </c>
      <c r="V61" s="49">
        <f t="shared" si="15"/>
        <v>46.461597761531834</v>
      </c>
      <c r="W61" s="49">
        <f t="shared" si="15"/>
        <v>42.405433861234755</v>
      </c>
      <c r="X61" s="49">
        <f t="shared" si="15"/>
        <v>30.617954505684978</v>
      </c>
    </row>
    <row r="62" spans="1:24" ht="11.25" customHeight="1" x14ac:dyDescent="0.2">
      <c r="A62" s="50" t="s">
        <v>92</v>
      </c>
      <c r="B62" s="51" t="s">
        <v>93</v>
      </c>
      <c r="C62" s="52">
        <v>157.71332992939435</v>
      </c>
      <c r="D62" s="52">
        <v>163.82076299470378</v>
      </c>
      <c r="E62" s="52">
        <v>178.00677811983292</v>
      </c>
      <c r="F62" s="52">
        <v>137.37748407566539</v>
      </c>
      <c r="G62" s="52">
        <v>155.37010101808926</v>
      </c>
      <c r="H62" s="52">
        <v>180.94159639142731</v>
      </c>
      <c r="I62" s="52">
        <v>109.27144576496389</v>
      </c>
      <c r="J62" s="52">
        <v>32.0703732189532</v>
      </c>
      <c r="K62" s="52">
        <v>27.67437728986388</v>
      </c>
      <c r="L62" s="52">
        <v>25.987314330665299</v>
      </c>
      <c r="M62" s="52">
        <v>32.524522335004846</v>
      </c>
      <c r="N62" s="52">
        <v>36.18292754373627</v>
      </c>
      <c r="O62" s="52">
        <v>35.873814765717256</v>
      </c>
      <c r="P62" s="52">
        <v>33.782309738104281</v>
      </c>
      <c r="Q62" s="52">
        <v>35.967830545369551</v>
      </c>
      <c r="R62" s="52">
        <v>36.893910814334888</v>
      </c>
      <c r="S62" s="52">
        <v>43.752306613234872</v>
      </c>
      <c r="T62" s="52">
        <v>51.01411514855819</v>
      </c>
      <c r="U62" s="52">
        <v>46.029344871069313</v>
      </c>
      <c r="V62" s="52">
        <v>46.461597761531834</v>
      </c>
      <c r="W62" s="52">
        <v>42.405433861234755</v>
      </c>
      <c r="X62" s="52">
        <v>30.617954505684978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1.8518224606972202</v>
      </c>
      <c r="D2" s="21">
        <f t="shared" ref="D2:X2" si="0">SUM(D3,D17,D22,D25,D26,D51,D52)</f>
        <v>1.0522574360931882</v>
      </c>
      <c r="E2" s="21">
        <f t="shared" si="0"/>
        <v>1.629484373538997</v>
      </c>
      <c r="F2" s="21">
        <f t="shared" si="0"/>
        <v>2.4102106217267618</v>
      </c>
      <c r="G2" s="21">
        <f t="shared" si="0"/>
        <v>2.9236756447705026</v>
      </c>
      <c r="H2" s="21">
        <f t="shared" si="0"/>
        <v>2.9340257159651744</v>
      </c>
      <c r="I2" s="21">
        <f t="shared" si="0"/>
        <v>1.7291595092821106</v>
      </c>
      <c r="J2" s="21">
        <f t="shared" si="0"/>
        <v>0.95651209228617584</v>
      </c>
      <c r="K2" s="21">
        <f t="shared" si="0"/>
        <v>1.2936220330520287</v>
      </c>
      <c r="L2" s="21">
        <f t="shared" si="0"/>
        <v>1.2603660804812926</v>
      </c>
      <c r="M2" s="21">
        <f t="shared" si="0"/>
        <v>0.7119135711459087</v>
      </c>
      <c r="N2" s="21">
        <f t="shared" si="0"/>
        <v>0.5968160054760655</v>
      </c>
      <c r="O2" s="21">
        <f t="shared" si="0"/>
        <v>0.58161886661447004</v>
      </c>
      <c r="P2" s="21">
        <f t="shared" si="0"/>
        <v>0.59348652601328067</v>
      </c>
      <c r="Q2" s="21">
        <f t="shared" si="0"/>
        <v>0.42820412320509116</v>
      </c>
      <c r="R2" s="21">
        <f t="shared" si="0"/>
        <v>0.3939453226675434</v>
      </c>
      <c r="S2" s="21">
        <f t="shared" si="0"/>
        <v>0.41528700090372245</v>
      </c>
      <c r="T2" s="21">
        <f t="shared" si="0"/>
        <v>0.59519053802448207</v>
      </c>
      <c r="U2" s="21">
        <f t="shared" si="0"/>
        <v>0.43139806509413436</v>
      </c>
      <c r="V2" s="21">
        <f t="shared" si="0"/>
        <v>0.28441051524693206</v>
      </c>
      <c r="W2" s="21">
        <f t="shared" si="0"/>
        <v>0.40895906379427854</v>
      </c>
      <c r="X2" s="21">
        <f t="shared" si="0"/>
        <v>0.3777307639721047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8.9910182664076743E-2</v>
      </c>
      <c r="D26" s="27">
        <f t="shared" si="11"/>
        <v>2.1863883329460387E-2</v>
      </c>
      <c r="E26" s="27">
        <f t="shared" si="11"/>
        <v>2.7369192074278015E-2</v>
      </c>
      <c r="F26" s="27">
        <f t="shared" si="11"/>
        <v>3.3911538628614311E-2</v>
      </c>
      <c r="G26" s="27">
        <f t="shared" si="11"/>
        <v>3.7621364673211588E-2</v>
      </c>
      <c r="H26" s="27">
        <f t="shared" si="11"/>
        <v>3.6425032756168242E-2</v>
      </c>
      <c r="I26" s="27">
        <f t="shared" si="11"/>
        <v>4.6309037538344748E-2</v>
      </c>
      <c r="J26" s="27">
        <f t="shared" si="11"/>
        <v>1.188034295168291E-2</v>
      </c>
      <c r="K26" s="27">
        <f t="shared" si="11"/>
        <v>1.6642721486391458E-2</v>
      </c>
      <c r="L26" s="27">
        <f t="shared" si="11"/>
        <v>3.3603031057767033E-2</v>
      </c>
      <c r="M26" s="27">
        <f t="shared" si="11"/>
        <v>2.0153673444091975E-2</v>
      </c>
      <c r="N26" s="27">
        <f t="shared" si="11"/>
        <v>1.9408762093031617E-2</v>
      </c>
      <c r="O26" s="27">
        <f t="shared" si="11"/>
        <v>1.8836162277674741E-2</v>
      </c>
      <c r="P26" s="27">
        <f t="shared" si="11"/>
        <v>2.0398658774355781E-2</v>
      </c>
      <c r="Q26" s="27">
        <f t="shared" si="11"/>
        <v>7.6150302048778222E-3</v>
      </c>
      <c r="R26" s="27">
        <f t="shared" si="11"/>
        <v>7.0519204761282815E-3</v>
      </c>
      <c r="S26" s="27">
        <f t="shared" si="11"/>
        <v>7.2069629832448908E-3</v>
      </c>
      <c r="T26" s="27">
        <f t="shared" si="11"/>
        <v>7.7778449519058396E-3</v>
      </c>
      <c r="U26" s="27">
        <f t="shared" si="11"/>
        <v>1.1649771846610353E-2</v>
      </c>
      <c r="V26" s="27">
        <f t="shared" si="11"/>
        <v>3.9106976566732603E-3</v>
      </c>
      <c r="W26" s="27">
        <f t="shared" si="11"/>
        <v>7.3769142213109965E-3</v>
      </c>
      <c r="X26" s="27">
        <f t="shared" si="11"/>
        <v>7.6664242347800693E-3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8.9910182664076743E-2</v>
      </c>
      <c r="D33" s="19">
        <f t="shared" si="13"/>
        <v>2.1863883329460387E-2</v>
      </c>
      <c r="E33" s="19">
        <f t="shared" si="13"/>
        <v>2.7369192074278015E-2</v>
      </c>
      <c r="F33" s="19">
        <f t="shared" si="13"/>
        <v>3.3911538628614311E-2</v>
      </c>
      <c r="G33" s="19">
        <f t="shared" si="13"/>
        <v>3.7621364673211588E-2</v>
      </c>
      <c r="H33" s="19">
        <f t="shared" si="13"/>
        <v>3.6425032756168242E-2</v>
      </c>
      <c r="I33" s="19">
        <f t="shared" si="13"/>
        <v>4.6309037538344748E-2</v>
      </c>
      <c r="J33" s="19">
        <f t="shared" si="13"/>
        <v>1.188034295168291E-2</v>
      </c>
      <c r="K33" s="19">
        <f t="shared" si="13"/>
        <v>1.6642721486391458E-2</v>
      </c>
      <c r="L33" s="19">
        <f t="shared" si="13"/>
        <v>3.3603031057767033E-2</v>
      </c>
      <c r="M33" s="19">
        <f t="shared" si="13"/>
        <v>2.0153673444091975E-2</v>
      </c>
      <c r="N33" s="19">
        <f t="shared" si="13"/>
        <v>1.9408762093031617E-2</v>
      </c>
      <c r="O33" s="19">
        <f t="shared" si="13"/>
        <v>1.8836162277674741E-2</v>
      </c>
      <c r="P33" s="19">
        <f t="shared" si="13"/>
        <v>2.0398658774355781E-2</v>
      </c>
      <c r="Q33" s="19">
        <f t="shared" si="13"/>
        <v>7.6150302048778222E-3</v>
      </c>
      <c r="R33" s="19">
        <f t="shared" si="13"/>
        <v>7.0519204761282815E-3</v>
      </c>
      <c r="S33" s="19">
        <f t="shared" si="13"/>
        <v>7.2069629832448908E-3</v>
      </c>
      <c r="T33" s="19">
        <f t="shared" si="13"/>
        <v>7.7778449519058396E-3</v>
      </c>
      <c r="U33" s="19">
        <f t="shared" si="13"/>
        <v>1.1649771846610353E-2</v>
      </c>
      <c r="V33" s="19">
        <f t="shared" si="13"/>
        <v>3.9106976566732603E-3</v>
      </c>
      <c r="W33" s="19">
        <f t="shared" si="13"/>
        <v>7.3769142213109965E-3</v>
      </c>
      <c r="X33" s="19">
        <f t="shared" si="13"/>
        <v>7.6664242347800693E-3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8.9910182664076743E-2</v>
      </c>
      <c r="D43" s="8">
        <v>2.1863883329460387E-2</v>
      </c>
      <c r="E43" s="8">
        <v>2.7369192074278015E-2</v>
      </c>
      <c r="F43" s="8">
        <v>3.3911538628614311E-2</v>
      </c>
      <c r="G43" s="8">
        <v>3.7621364673211588E-2</v>
      </c>
      <c r="H43" s="8">
        <v>3.6425032756168242E-2</v>
      </c>
      <c r="I43" s="8">
        <v>4.6309037538344748E-2</v>
      </c>
      <c r="J43" s="8">
        <v>1.188034295168291E-2</v>
      </c>
      <c r="K43" s="8">
        <v>1.6642721486391458E-2</v>
      </c>
      <c r="L43" s="8">
        <v>3.3603031057767033E-2</v>
      </c>
      <c r="M43" s="8">
        <v>2.0153673444091975E-2</v>
      </c>
      <c r="N43" s="8">
        <v>1.9408762093031617E-2</v>
      </c>
      <c r="O43" s="8">
        <v>1.8836162277674741E-2</v>
      </c>
      <c r="P43" s="8">
        <v>2.0398658774355781E-2</v>
      </c>
      <c r="Q43" s="8">
        <v>7.6150302048778222E-3</v>
      </c>
      <c r="R43" s="8">
        <v>7.0519204761282815E-3</v>
      </c>
      <c r="S43" s="8">
        <v>7.2069629832448908E-3</v>
      </c>
      <c r="T43" s="8">
        <v>7.7778449519058396E-3</v>
      </c>
      <c r="U43" s="8">
        <v>1.1649771846610353E-2</v>
      </c>
      <c r="V43" s="8">
        <v>3.9106976566732603E-3</v>
      </c>
      <c r="W43" s="8">
        <v>7.3769142213109965E-3</v>
      </c>
      <c r="X43" s="8">
        <v>7.6664242347800693E-3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1.7619122780331435</v>
      </c>
      <c r="D51" s="27">
        <v>1.0303935527637278</v>
      </c>
      <c r="E51" s="27">
        <v>1.602115181464719</v>
      </c>
      <c r="F51" s="27">
        <v>2.3762990830981474</v>
      </c>
      <c r="G51" s="27">
        <v>2.8860542800972908</v>
      </c>
      <c r="H51" s="27">
        <v>2.897600683209006</v>
      </c>
      <c r="I51" s="27">
        <v>1.6828504717437658</v>
      </c>
      <c r="J51" s="27">
        <v>0.9446317493344929</v>
      </c>
      <c r="K51" s="27">
        <v>1.2769793115656372</v>
      </c>
      <c r="L51" s="27">
        <v>1.2267630494235255</v>
      </c>
      <c r="M51" s="27">
        <v>0.69175989770181667</v>
      </c>
      <c r="N51" s="27">
        <v>0.57740724338303384</v>
      </c>
      <c r="O51" s="27">
        <v>0.56278270433679534</v>
      </c>
      <c r="P51" s="27">
        <v>0.57308786723892491</v>
      </c>
      <c r="Q51" s="27">
        <v>0.42058909300021335</v>
      </c>
      <c r="R51" s="27">
        <v>0.3868934021914151</v>
      </c>
      <c r="S51" s="27">
        <v>0.40808003792047753</v>
      </c>
      <c r="T51" s="27">
        <v>0.58741269307257626</v>
      </c>
      <c r="U51" s="27">
        <v>0.419748293247524</v>
      </c>
      <c r="V51" s="27">
        <v>0.28049981759025883</v>
      </c>
      <c r="W51" s="27">
        <v>0.40158214957296756</v>
      </c>
      <c r="X51" s="27">
        <v>0.37006433973732461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195.95628827999997</v>
      </c>
      <c r="D2" s="21">
        <f t="shared" ref="D2:X2" si="0">SUM(D3,D17,D22,D25,D26,D51,D52)</f>
        <v>191.20426451999998</v>
      </c>
      <c r="E2" s="21">
        <f t="shared" si="0"/>
        <v>178.65055068000001</v>
      </c>
      <c r="F2" s="21">
        <f t="shared" si="0"/>
        <v>227.33460612000002</v>
      </c>
      <c r="G2" s="21">
        <f t="shared" si="0"/>
        <v>174.83481324000002</v>
      </c>
      <c r="H2" s="21">
        <f t="shared" si="0"/>
        <v>161.59240596000004</v>
      </c>
      <c r="I2" s="21">
        <f t="shared" si="0"/>
        <v>202.60977072</v>
      </c>
      <c r="J2" s="21">
        <f t="shared" si="0"/>
        <v>130.26889692</v>
      </c>
      <c r="K2" s="21">
        <f t="shared" si="0"/>
        <v>129.70215288</v>
      </c>
      <c r="L2" s="21">
        <f t="shared" si="0"/>
        <v>116.80427124000002</v>
      </c>
      <c r="M2" s="21">
        <f t="shared" si="0"/>
        <v>115.21311048</v>
      </c>
      <c r="N2" s="21">
        <f t="shared" si="0"/>
        <v>102.51152279999999</v>
      </c>
      <c r="O2" s="21">
        <f t="shared" si="0"/>
        <v>86.979576600000001</v>
      </c>
      <c r="P2" s="21">
        <f t="shared" si="0"/>
        <v>91.146469320000008</v>
      </c>
      <c r="Q2" s="21">
        <f t="shared" si="0"/>
        <v>112.09805316000002</v>
      </c>
      <c r="R2" s="21">
        <f t="shared" si="0"/>
        <v>95.788087560000008</v>
      </c>
      <c r="S2" s="21">
        <f t="shared" si="0"/>
        <v>89.606211840000014</v>
      </c>
      <c r="T2" s="21">
        <f t="shared" si="0"/>
        <v>89.7403932</v>
      </c>
      <c r="U2" s="21">
        <f t="shared" si="0"/>
        <v>110.73450563999998</v>
      </c>
      <c r="V2" s="21">
        <f t="shared" si="0"/>
        <v>92.526752520000002</v>
      </c>
      <c r="W2" s="21">
        <f t="shared" si="0"/>
        <v>93.410633520000005</v>
      </c>
      <c r="X2" s="21">
        <f t="shared" si="0"/>
        <v>95.921556479999992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6.2788175999999991</v>
      </c>
      <c r="D3" s="24">
        <f t="shared" si="1"/>
        <v>3.1394087999999996</v>
      </c>
      <c r="E3" s="24">
        <f t="shared" si="1"/>
        <v>3.2334561599999994</v>
      </c>
      <c r="F3" s="24">
        <f t="shared" si="1"/>
        <v>3.1590662399999996</v>
      </c>
      <c r="G3" s="24">
        <f t="shared" si="1"/>
        <v>0</v>
      </c>
      <c r="H3" s="24">
        <f t="shared" si="1"/>
        <v>3.0453614399999998</v>
      </c>
      <c r="I3" s="24">
        <f t="shared" si="1"/>
        <v>3.1687022399999996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6.2788175999999991</v>
      </c>
      <c r="D11" s="19">
        <f t="shared" si="6"/>
        <v>3.1394087999999996</v>
      </c>
      <c r="E11" s="19">
        <f t="shared" si="6"/>
        <v>3.2334561599999994</v>
      </c>
      <c r="F11" s="19">
        <f t="shared" si="6"/>
        <v>3.1590662399999996</v>
      </c>
      <c r="G11" s="19">
        <f t="shared" si="6"/>
        <v>0</v>
      </c>
      <c r="H11" s="19">
        <f t="shared" si="6"/>
        <v>3.0453614399999998</v>
      </c>
      <c r="I11" s="19">
        <f t="shared" si="6"/>
        <v>3.1687022399999996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6.2788175999999991</v>
      </c>
      <c r="D13" s="8">
        <v>3.1394087999999996</v>
      </c>
      <c r="E13" s="8">
        <v>3.2334561599999994</v>
      </c>
      <c r="F13" s="8">
        <v>3.1590662399999996</v>
      </c>
      <c r="G13" s="8">
        <v>0</v>
      </c>
      <c r="H13" s="8">
        <v>3.0453614399999998</v>
      </c>
      <c r="I13" s="8">
        <v>3.1687022399999996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107.47975068</v>
      </c>
      <c r="D26" s="27">
        <f t="shared" si="9"/>
        <v>110.31025572</v>
      </c>
      <c r="E26" s="27">
        <f t="shared" si="9"/>
        <v>100.69189451999999</v>
      </c>
      <c r="F26" s="27">
        <f t="shared" si="9"/>
        <v>100.72748988000001</v>
      </c>
      <c r="G26" s="27">
        <f t="shared" si="9"/>
        <v>103.79538324000001</v>
      </c>
      <c r="H26" s="27">
        <f t="shared" si="9"/>
        <v>84.831644520000026</v>
      </c>
      <c r="I26" s="27">
        <f t="shared" si="9"/>
        <v>112.64875848000001</v>
      </c>
      <c r="J26" s="27">
        <f t="shared" si="9"/>
        <v>53.473606919999995</v>
      </c>
      <c r="K26" s="27">
        <f t="shared" si="9"/>
        <v>47.151002879999993</v>
      </c>
      <c r="L26" s="27">
        <f t="shared" si="9"/>
        <v>40.816821240000017</v>
      </c>
      <c r="M26" s="27">
        <f t="shared" si="9"/>
        <v>43.971720479999988</v>
      </c>
      <c r="N26" s="27">
        <f t="shared" si="9"/>
        <v>40.560292799999999</v>
      </c>
      <c r="O26" s="27">
        <f t="shared" si="9"/>
        <v>31.3395966</v>
      </c>
      <c r="P26" s="27">
        <f t="shared" si="9"/>
        <v>34.496689320000002</v>
      </c>
      <c r="Q26" s="27">
        <f t="shared" si="9"/>
        <v>34.242473160000003</v>
      </c>
      <c r="R26" s="27">
        <f t="shared" si="9"/>
        <v>34.240777559999998</v>
      </c>
      <c r="S26" s="27">
        <f t="shared" si="9"/>
        <v>27.907431840000001</v>
      </c>
      <c r="T26" s="27">
        <f t="shared" si="9"/>
        <v>26.437444920000001</v>
      </c>
      <c r="U26" s="27">
        <f t="shared" si="9"/>
        <v>21.677618160000002</v>
      </c>
      <c r="V26" s="27">
        <f t="shared" si="9"/>
        <v>22.445622720000003</v>
      </c>
      <c r="W26" s="27">
        <f t="shared" si="9"/>
        <v>21.136218119999999</v>
      </c>
      <c r="X26" s="27">
        <f t="shared" si="9"/>
        <v>18.603190080000005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107.47975068</v>
      </c>
      <c r="D33" s="19">
        <f t="shared" si="11"/>
        <v>110.31025572</v>
      </c>
      <c r="E33" s="19">
        <f t="shared" si="11"/>
        <v>100.69189451999999</v>
      </c>
      <c r="F33" s="19">
        <f t="shared" si="11"/>
        <v>100.72748988000001</v>
      </c>
      <c r="G33" s="19">
        <f t="shared" si="11"/>
        <v>103.79538324000001</v>
      </c>
      <c r="H33" s="19">
        <f t="shared" si="11"/>
        <v>84.831644520000026</v>
      </c>
      <c r="I33" s="19">
        <f t="shared" si="11"/>
        <v>112.64875848000001</v>
      </c>
      <c r="J33" s="19">
        <f t="shared" si="11"/>
        <v>53.473606919999995</v>
      </c>
      <c r="K33" s="19">
        <f t="shared" si="11"/>
        <v>47.151002879999993</v>
      </c>
      <c r="L33" s="19">
        <f t="shared" si="11"/>
        <v>40.816821240000017</v>
      </c>
      <c r="M33" s="19">
        <f t="shared" si="11"/>
        <v>43.971720479999988</v>
      </c>
      <c r="N33" s="19">
        <f t="shared" si="11"/>
        <v>40.560292799999999</v>
      </c>
      <c r="O33" s="19">
        <f t="shared" si="11"/>
        <v>31.3395966</v>
      </c>
      <c r="P33" s="19">
        <f t="shared" si="11"/>
        <v>34.496689320000002</v>
      </c>
      <c r="Q33" s="19">
        <f t="shared" si="11"/>
        <v>34.242473160000003</v>
      </c>
      <c r="R33" s="19">
        <f t="shared" si="11"/>
        <v>34.240777559999998</v>
      </c>
      <c r="S33" s="19">
        <f t="shared" si="11"/>
        <v>27.907431840000001</v>
      </c>
      <c r="T33" s="19">
        <f t="shared" si="11"/>
        <v>26.437444920000001</v>
      </c>
      <c r="U33" s="19">
        <f t="shared" si="11"/>
        <v>21.677618160000002</v>
      </c>
      <c r="V33" s="19">
        <f t="shared" si="11"/>
        <v>22.445622720000003</v>
      </c>
      <c r="W33" s="19">
        <f t="shared" si="11"/>
        <v>21.136218119999999</v>
      </c>
      <c r="X33" s="19">
        <f t="shared" si="11"/>
        <v>18.603190080000005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5.969310479999999</v>
      </c>
      <c r="G36" s="8">
        <v>5.969310479999999</v>
      </c>
      <c r="H36" s="8">
        <v>8.9539657199999994</v>
      </c>
      <c r="I36" s="8">
        <v>8.9539657199999994</v>
      </c>
      <c r="J36" s="8">
        <v>2.9058307200000004</v>
      </c>
      <c r="K36" s="8">
        <v>2.9058307200000004</v>
      </c>
      <c r="L36" s="8">
        <v>2.9058307200000004</v>
      </c>
      <c r="M36" s="8">
        <v>2.9058307200000004</v>
      </c>
      <c r="N36" s="8">
        <v>5.8114342800000003</v>
      </c>
      <c r="O36" s="8">
        <v>2.9058307200000004</v>
      </c>
      <c r="P36" s="8">
        <v>2.9058307200000004</v>
      </c>
      <c r="Q36" s="8">
        <v>5.8114342800000003</v>
      </c>
      <c r="R36" s="8">
        <v>5.8114342800000003</v>
      </c>
      <c r="S36" s="8">
        <v>5.8114342800000003</v>
      </c>
      <c r="T36" s="8">
        <v>8.7724648800000011</v>
      </c>
      <c r="U36" s="8">
        <v>7.8599631600000004</v>
      </c>
      <c r="V36" s="8">
        <v>9.7022307600000008</v>
      </c>
      <c r="W36" s="8">
        <v>11.268498960000001</v>
      </c>
      <c r="X36" s="8">
        <v>9.9318895200000021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9.230760000000001E-3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70.098659279999993</v>
      </c>
      <c r="D43" s="8">
        <v>54.167218559999995</v>
      </c>
      <c r="E43" s="8">
        <v>41.421959279999996</v>
      </c>
      <c r="F43" s="8">
        <v>50.980770360000015</v>
      </c>
      <c r="G43" s="8">
        <v>47.794588919999995</v>
      </c>
      <c r="H43" s="8">
        <v>44.608140720000016</v>
      </c>
      <c r="I43" s="8">
        <v>53.663308919999999</v>
      </c>
      <c r="J43" s="8">
        <v>44.193328919999992</v>
      </c>
      <c r="K43" s="8">
        <v>37.879919999999991</v>
      </c>
      <c r="L43" s="8">
        <v>34.723348920000021</v>
      </c>
      <c r="M43" s="8">
        <v>37.879919999999991</v>
      </c>
      <c r="N43" s="8">
        <v>31.566511079999998</v>
      </c>
      <c r="O43" s="8">
        <v>25.25336892</v>
      </c>
      <c r="P43" s="8">
        <v>28.410740279999999</v>
      </c>
      <c r="Q43" s="8">
        <v>25.252035120000002</v>
      </c>
      <c r="R43" s="8">
        <v>25.25256864</v>
      </c>
      <c r="S43" s="8">
        <v>22.095997560000001</v>
      </c>
      <c r="T43" s="8">
        <v>17.08704504</v>
      </c>
      <c r="U43" s="8">
        <v>13.16647332</v>
      </c>
      <c r="V43" s="8">
        <v>12.74339196</v>
      </c>
      <c r="W43" s="8">
        <v>9.8677191599999983</v>
      </c>
      <c r="X43" s="8">
        <v>8.6713005600000006</v>
      </c>
    </row>
    <row r="44" spans="1:24" ht="11.25" customHeight="1" x14ac:dyDescent="0.2">
      <c r="A44" s="28" t="s">
        <v>74</v>
      </c>
      <c r="B44" s="7" t="s">
        <v>75</v>
      </c>
      <c r="C44" s="8">
        <v>34.396436160000007</v>
      </c>
      <c r="D44" s="8">
        <v>53.158381920000004</v>
      </c>
      <c r="E44" s="8">
        <v>56.285279999999993</v>
      </c>
      <c r="F44" s="8">
        <v>43.777409039999988</v>
      </c>
      <c r="G44" s="8">
        <v>50.031483840000014</v>
      </c>
      <c r="H44" s="8">
        <v>31.269538080000004</v>
      </c>
      <c r="I44" s="8">
        <v>50.031483840000014</v>
      </c>
      <c r="J44" s="8">
        <v>6.3744472800000018</v>
      </c>
      <c r="K44" s="8">
        <v>6.3652521600000007</v>
      </c>
      <c r="L44" s="8">
        <v>3.1876416000000001</v>
      </c>
      <c r="M44" s="8">
        <v>3.1859697599999999</v>
      </c>
      <c r="N44" s="8">
        <v>3.18234744</v>
      </c>
      <c r="O44" s="8">
        <v>3.1803969600000004</v>
      </c>
      <c r="P44" s="8">
        <v>3.1801183200000005</v>
      </c>
      <c r="Q44" s="8">
        <v>3.1790037600000005</v>
      </c>
      <c r="R44" s="8">
        <v>3.1767746400000001</v>
      </c>
      <c r="S44" s="8">
        <v>0</v>
      </c>
      <c r="T44" s="8">
        <v>0.56870424000000008</v>
      </c>
      <c r="U44" s="8">
        <v>0.65118168000000021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82.19771999999999</v>
      </c>
      <c r="D51" s="27">
        <v>77.754599999999996</v>
      </c>
      <c r="E51" s="27">
        <v>74.725200000000015</v>
      </c>
      <c r="F51" s="27">
        <v>123.44805000000001</v>
      </c>
      <c r="G51" s="27">
        <v>71.03943000000001</v>
      </c>
      <c r="H51" s="27">
        <v>73.715400000000017</v>
      </c>
      <c r="I51" s="27">
        <v>86.792309999999986</v>
      </c>
      <c r="J51" s="27">
        <v>76.795290000000008</v>
      </c>
      <c r="K51" s="27">
        <v>82.551150000000007</v>
      </c>
      <c r="L51" s="27">
        <v>75.987449999999995</v>
      </c>
      <c r="M51" s="27">
        <v>71.24139000000001</v>
      </c>
      <c r="N51" s="27">
        <v>61.951229999999995</v>
      </c>
      <c r="O51" s="27">
        <v>55.639979999999994</v>
      </c>
      <c r="P51" s="27">
        <v>56.649780000000007</v>
      </c>
      <c r="Q51" s="27">
        <v>77.855580000000018</v>
      </c>
      <c r="R51" s="27">
        <v>61.547310000000003</v>
      </c>
      <c r="S51" s="27">
        <v>61.698780000000006</v>
      </c>
      <c r="T51" s="27">
        <v>63.302948279999995</v>
      </c>
      <c r="U51" s="27">
        <v>89.056887479999986</v>
      </c>
      <c r="V51" s="27">
        <v>70.081129799999999</v>
      </c>
      <c r="W51" s="27">
        <v>72.274415400000009</v>
      </c>
      <c r="X51" s="27">
        <v>77.318366399999988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1.0079999999999998</v>
      </c>
      <c r="D61" s="49">
        <f t="shared" si="13"/>
        <v>0.33586559999999993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0.33586559999999993</v>
      </c>
      <c r="J61" s="49">
        <f t="shared" si="13"/>
        <v>0</v>
      </c>
      <c r="K61" s="49">
        <f t="shared" si="13"/>
        <v>0</v>
      </c>
      <c r="L61" s="49">
        <f t="shared" si="13"/>
        <v>0.38211263999999989</v>
      </c>
      <c r="M61" s="49">
        <f t="shared" si="13"/>
        <v>0</v>
      </c>
      <c r="N61" s="49">
        <f t="shared" si="13"/>
        <v>1.6801343999999998</v>
      </c>
      <c r="O61" s="49">
        <f t="shared" si="13"/>
        <v>2.5760447999999996</v>
      </c>
      <c r="P61" s="49">
        <f t="shared" si="13"/>
        <v>5.4879552</v>
      </c>
      <c r="Q61" s="49">
        <f t="shared" si="13"/>
        <v>6.3838655999999974</v>
      </c>
      <c r="R61" s="49">
        <f t="shared" si="13"/>
        <v>7.1680895999999983</v>
      </c>
      <c r="S61" s="49">
        <f t="shared" si="13"/>
        <v>4.9279104</v>
      </c>
      <c r="T61" s="49">
        <f t="shared" si="13"/>
        <v>5.2250687999999998</v>
      </c>
      <c r="U61" s="49">
        <f t="shared" si="13"/>
        <v>5.0500799999999986</v>
      </c>
      <c r="V61" s="49">
        <f t="shared" si="13"/>
        <v>7.5741119999999995</v>
      </c>
      <c r="W61" s="49">
        <f t="shared" si="13"/>
        <v>5.989132800000001</v>
      </c>
      <c r="X61" s="49">
        <f t="shared" si="13"/>
        <v>6.7249728000000015</v>
      </c>
    </row>
    <row r="62" spans="1:24" ht="11.25" customHeight="1" x14ac:dyDescent="0.2">
      <c r="A62" s="50" t="s">
        <v>92</v>
      </c>
      <c r="B62" s="51" t="s">
        <v>93</v>
      </c>
      <c r="C62" s="52">
        <v>1.0079999999999998</v>
      </c>
      <c r="D62" s="52">
        <v>0.33586559999999993</v>
      </c>
      <c r="E62" s="52">
        <v>0</v>
      </c>
      <c r="F62" s="52">
        <v>0</v>
      </c>
      <c r="G62" s="52">
        <v>0</v>
      </c>
      <c r="H62" s="52">
        <v>0</v>
      </c>
      <c r="I62" s="52">
        <v>0.33586559999999993</v>
      </c>
      <c r="J62" s="52">
        <v>0</v>
      </c>
      <c r="K62" s="52">
        <v>0</v>
      </c>
      <c r="L62" s="52">
        <v>0</v>
      </c>
      <c r="M62" s="52">
        <v>0</v>
      </c>
      <c r="N62" s="52">
        <v>1.6801343999999998</v>
      </c>
      <c r="O62" s="52">
        <v>2.5760447999999996</v>
      </c>
      <c r="P62" s="52">
        <v>5.4879552</v>
      </c>
      <c r="Q62" s="52">
        <v>6.3838655999999974</v>
      </c>
      <c r="R62" s="52">
        <v>7.1680895999999983</v>
      </c>
      <c r="S62" s="52">
        <v>4.9279104</v>
      </c>
      <c r="T62" s="52">
        <v>5.2250687999999998</v>
      </c>
      <c r="U62" s="52">
        <v>5.0500799999999986</v>
      </c>
      <c r="V62" s="52">
        <v>7.5741119999999995</v>
      </c>
      <c r="W62" s="52">
        <v>5.989132800000001</v>
      </c>
      <c r="X62" s="52">
        <v>6.7249728000000015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0.38211263999999989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32.481271079999999</v>
      </c>
      <c r="D2" s="21">
        <f t="shared" ref="D2:X2" si="0">SUM(D3,D17,D22,D25,D26,D51,D52)</f>
        <v>29.098441080000001</v>
      </c>
      <c r="E2" s="21">
        <f t="shared" si="0"/>
        <v>24.195599640000001</v>
      </c>
      <c r="F2" s="21">
        <f t="shared" si="0"/>
        <v>36.986204520000001</v>
      </c>
      <c r="G2" s="21">
        <f t="shared" si="0"/>
        <v>30.461671080000002</v>
      </c>
      <c r="H2" s="21">
        <f t="shared" si="0"/>
        <v>41.821921079999996</v>
      </c>
      <c r="I2" s="21">
        <f t="shared" si="0"/>
        <v>36.859858919999994</v>
      </c>
      <c r="J2" s="21">
        <f t="shared" si="0"/>
        <v>42.049710840000003</v>
      </c>
      <c r="K2" s="21">
        <f t="shared" si="0"/>
        <v>42.542639640000004</v>
      </c>
      <c r="L2" s="21">
        <f t="shared" si="0"/>
        <v>41.959348919999996</v>
      </c>
      <c r="M2" s="21">
        <f t="shared" si="0"/>
        <v>44.232841799999996</v>
      </c>
      <c r="N2" s="21">
        <f t="shared" si="0"/>
        <v>37.820611799999995</v>
      </c>
      <c r="O2" s="21">
        <f t="shared" si="0"/>
        <v>32.1152418</v>
      </c>
      <c r="P2" s="21">
        <f t="shared" si="0"/>
        <v>32.519428560000009</v>
      </c>
      <c r="Q2" s="21">
        <f t="shared" si="0"/>
        <v>29.209411079999999</v>
      </c>
      <c r="R2" s="21">
        <f t="shared" si="0"/>
        <v>32.569651799999995</v>
      </c>
      <c r="S2" s="21">
        <f t="shared" si="0"/>
        <v>31.862791800000007</v>
      </c>
      <c r="T2" s="21">
        <f t="shared" si="0"/>
        <v>35.082190080000004</v>
      </c>
      <c r="U2" s="21">
        <f t="shared" si="0"/>
        <v>31.915704600000012</v>
      </c>
      <c r="V2" s="21">
        <f t="shared" si="0"/>
        <v>35.211881520000013</v>
      </c>
      <c r="W2" s="21">
        <f t="shared" si="0"/>
        <v>29.415952440000002</v>
      </c>
      <c r="X2" s="21">
        <f t="shared" si="0"/>
        <v>26.83779912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1.9584919199999997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1.9584919199999997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1.9584919199999997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9.5588110799999999</v>
      </c>
      <c r="D26" s="27">
        <f t="shared" si="9"/>
        <v>9.5588110799999999</v>
      </c>
      <c r="E26" s="27">
        <f t="shared" si="9"/>
        <v>6.3726296399999995</v>
      </c>
      <c r="F26" s="27">
        <f t="shared" si="9"/>
        <v>15.729914519999999</v>
      </c>
      <c r="G26" s="27">
        <f t="shared" si="9"/>
        <v>9.5588110799999999</v>
      </c>
      <c r="H26" s="27">
        <f t="shared" si="9"/>
        <v>9.5588110799999999</v>
      </c>
      <c r="I26" s="27">
        <f t="shared" si="9"/>
        <v>6.3134089200000014</v>
      </c>
      <c r="J26" s="27">
        <f t="shared" si="9"/>
        <v>6.3134089200000014</v>
      </c>
      <c r="K26" s="27">
        <f t="shared" si="9"/>
        <v>9.2192396400000014</v>
      </c>
      <c r="L26" s="27">
        <f t="shared" si="9"/>
        <v>6.3134089200000014</v>
      </c>
      <c r="M26" s="27">
        <f t="shared" si="9"/>
        <v>6.0624017999999991</v>
      </c>
      <c r="N26" s="27">
        <f t="shared" si="9"/>
        <v>6.0624017999999991</v>
      </c>
      <c r="O26" s="27">
        <f t="shared" si="9"/>
        <v>6.0624017999999991</v>
      </c>
      <c r="P26" s="27">
        <f t="shared" si="9"/>
        <v>6.0626685599999997</v>
      </c>
      <c r="Q26" s="27">
        <f t="shared" si="9"/>
        <v>3.1565710799999986</v>
      </c>
      <c r="R26" s="27">
        <f t="shared" si="9"/>
        <v>6.0624017999999991</v>
      </c>
      <c r="S26" s="27">
        <f t="shared" si="9"/>
        <v>6.0624017999999991</v>
      </c>
      <c r="T26" s="27">
        <f t="shared" si="9"/>
        <v>4.6975100400000009</v>
      </c>
      <c r="U26" s="27">
        <f t="shared" si="9"/>
        <v>4.7324944799999997</v>
      </c>
      <c r="V26" s="27">
        <f t="shared" si="9"/>
        <v>4.0825749600000005</v>
      </c>
      <c r="W26" s="27">
        <f t="shared" si="9"/>
        <v>5.0076727199999995</v>
      </c>
      <c r="X26" s="27">
        <f t="shared" si="9"/>
        <v>5.4631605600000004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9.5588110799999999</v>
      </c>
      <c r="D33" s="19">
        <f t="shared" si="11"/>
        <v>9.5588110799999999</v>
      </c>
      <c r="E33" s="19">
        <f t="shared" si="11"/>
        <v>6.3726296399999995</v>
      </c>
      <c r="F33" s="19">
        <f t="shared" si="11"/>
        <v>15.729914519999999</v>
      </c>
      <c r="G33" s="19">
        <f t="shared" si="11"/>
        <v>9.5588110799999999</v>
      </c>
      <c r="H33" s="19">
        <f t="shared" si="11"/>
        <v>9.5588110799999999</v>
      </c>
      <c r="I33" s="19">
        <f t="shared" si="11"/>
        <v>6.3134089200000014</v>
      </c>
      <c r="J33" s="19">
        <f t="shared" si="11"/>
        <v>6.3134089200000014</v>
      </c>
      <c r="K33" s="19">
        <f t="shared" si="11"/>
        <v>9.2192396400000014</v>
      </c>
      <c r="L33" s="19">
        <f t="shared" si="11"/>
        <v>6.3134089200000014</v>
      </c>
      <c r="M33" s="19">
        <f t="shared" si="11"/>
        <v>6.0624017999999991</v>
      </c>
      <c r="N33" s="19">
        <f t="shared" si="11"/>
        <v>6.0624017999999991</v>
      </c>
      <c r="O33" s="19">
        <f t="shared" si="11"/>
        <v>6.0624017999999991</v>
      </c>
      <c r="P33" s="19">
        <f t="shared" si="11"/>
        <v>6.0626685599999997</v>
      </c>
      <c r="Q33" s="19">
        <f t="shared" si="11"/>
        <v>3.1565710799999986</v>
      </c>
      <c r="R33" s="19">
        <f t="shared" si="11"/>
        <v>6.0624017999999991</v>
      </c>
      <c r="S33" s="19">
        <f t="shared" si="11"/>
        <v>6.0624017999999991</v>
      </c>
      <c r="T33" s="19">
        <f t="shared" si="11"/>
        <v>4.6975100400000009</v>
      </c>
      <c r="U33" s="19">
        <f t="shared" si="11"/>
        <v>4.7324944799999997</v>
      </c>
      <c r="V33" s="19">
        <f t="shared" si="11"/>
        <v>4.0825749600000005</v>
      </c>
      <c r="W33" s="19">
        <f t="shared" si="11"/>
        <v>5.0076727199999995</v>
      </c>
      <c r="X33" s="19">
        <f t="shared" si="11"/>
        <v>5.4631605600000004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2.9058307200000004</v>
      </c>
      <c r="L36" s="8">
        <v>0</v>
      </c>
      <c r="M36" s="8">
        <v>2.9058307200000004</v>
      </c>
      <c r="N36" s="8">
        <v>2.9058307200000004</v>
      </c>
      <c r="O36" s="8">
        <v>2.9058307200000004</v>
      </c>
      <c r="P36" s="8">
        <v>2.9058307200000004</v>
      </c>
      <c r="Q36" s="8">
        <v>0</v>
      </c>
      <c r="R36" s="8">
        <v>2.9058307200000004</v>
      </c>
      <c r="S36" s="8">
        <v>2.9058307200000004</v>
      </c>
      <c r="T36" s="8">
        <v>2.3710960800000005</v>
      </c>
      <c r="U36" s="8">
        <v>2.2606963200000001</v>
      </c>
      <c r="V36" s="8">
        <v>1.9612994400000003</v>
      </c>
      <c r="W36" s="8">
        <v>3.0714303599999999</v>
      </c>
      <c r="X36" s="8">
        <v>3.5218886400000007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4.8648599999999993E-2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9.5588110799999999</v>
      </c>
      <c r="E43" s="8">
        <v>6.3726296399999995</v>
      </c>
      <c r="F43" s="8">
        <v>12.745259279999999</v>
      </c>
      <c r="G43" s="8">
        <v>9.5588110799999999</v>
      </c>
      <c r="H43" s="8">
        <v>9.5588110799999999</v>
      </c>
      <c r="I43" s="8">
        <v>6.3134089200000014</v>
      </c>
      <c r="J43" s="8">
        <v>6.3134089200000014</v>
      </c>
      <c r="K43" s="8">
        <v>6.3134089200000014</v>
      </c>
      <c r="L43" s="8">
        <v>6.3134089200000014</v>
      </c>
      <c r="M43" s="8">
        <v>3.1565710799999986</v>
      </c>
      <c r="N43" s="8">
        <v>3.1565710799999986</v>
      </c>
      <c r="O43" s="8">
        <v>3.1565710799999986</v>
      </c>
      <c r="P43" s="8">
        <v>3.1568378399999992</v>
      </c>
      <c r="Q43" s="8">
        <v>3.1565710799999986</v>
      </c>
      <c r="R43" s="8">
        <v>3.1565710799999986</v>
      </c>
      <c r="S43" s="8">
        <v>3.1565710799999986</v>
      </c>
      <c r="T43" s="8">
        <v>2.32641396</v>
      </c>
      <c r="U43" s="8">
        <v>2.4717981600000001</v>
      </c>
      <c r="V43" s="8">
        <v>2.1212755199999997</v>
      </c>
      <c r="W43" s="8">
        <v>1.8875937599999997</v>
      </c>
      <c r="X43" s="8">
        <v>1.9382781600000001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22.922460000000001</v>
      </c>
      <c r="D51" s="27">
        <v>19.539629999999999</v>
      </c>
      <c r="E51" s="27">
        <v>17.822970000000002</v>
      </c>
      <c r="F51" s="27">
        <v>21.25629</v>
      </c>
      <c r="G51" s="27">
        <v>20.902860000000004</v>
      </c>
      <c r="H51" s="27">
        <v>32.263109999999998</v>
      </c>
      <c r="I51" s="27">
        <v>30.546449999999993</v>
      </c>
      <c r="J51" s="27">
        <v>33.777810000000002</v>
      </c>
      <c r="K51" s="27">
        <v>33.323400000000007</v>
      </c>
      <c r="L51" s="27">
        <v>35.645939999999996</v>
      </c>
      <c r="M51" s="27">
        <v>38.170439999999999</v>
      </c>
      <c r="N51" s="27">
        <v>31.758209999999995</v>
      </c>
      <c r="O51" s="27">
        <v>26.05284</v>
      </c>
      <c r="P51" s="27">
        <v>26.456760000000006</v>
      </c>
      <c r="Q51" s="27">
        <v>26.05284</v>
      </c>
      <c r="R51" s="27">
        <v>26.507249999999996</v>
      </c>
      <c r="S51" s="27">
        <v>25.800390000000007</v>
      </c>
      <c r="T51" s="27">
        <v>30.384680040000003</v>
      </c>
      <c r="U51" s="27">
        <v>27.183210120000012</v>
      </c>
      <c r="V51" s="27">
        <v>31.129306560000011</v>
      </c>
      <c r="W51" s="27">
        <v>24.408279720000003</v>
      </c>
      <c r="X51" s="27">
        <v>21.374638560000001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0.22417920000000002</v>
      </c>
      <c r="E61" s="49">
        <f t="shared" si="13"/>
        <v>0.33586559999999993</v>
      </c>
      <c r="F61" s="49">
        <f t="shared" si="13"/>
        <v>0.33586559999999993</v>
      </c>
      <c r="G61" s="49">
        <f t="shared" si="13"/>
        <v>0.33586559999999993</v>
      </c>
      <c r="H61" s="49">
        <f t="shared" si="13"/>
        <v>0.33586559999999993</v>
      </c>
      <c r="I61" s="49">
        <f t="shared" si="13"/>
        <v>1.1200895999999998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0.11208959999999998</v>
      </c>
      <c r="P61" s="49">
        <f t="shared" si="13"/>
        <v>0.11208959999999998</v>
      </c>
      <c r="Q61" s="49">
        <f t="shared" si="13"/>
        <v>0.4479552</v>
      </c>
      <c r="R61" s="49">
        <f t="shared" si="13"/>
        <v>0.4479552</v>
      </c>
      <c r="S61" s="49">
        <f t="shared" si="13"/>
        <v>0.33586559999999993</v>
      </c>
      <c r="T61" s="49">
        <f t="shared" si="13"/>
        <v>0.16853759999999995</v>
      </c>
      <c r="U61" s="49">
        <f t="shared" si="13"/>
        <v>0.1616832</v>
      </c>
      <c r="V61" s="49">
        <f t="shared" si="13"/>
        <v>0.16531199999999993</v>
      </c>
      <c r="W61" s="49">
        <f t="shared" si="13"/>
        <v>0.16329600000000002</v>
      </c>
      <c r="X61" s="49">
        <f t="shared" si="13"/>
        <v>0.33344639999999998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0.22417920000000002</v>
      </c>
      <c r="E62" s="52">
        <v>0.33586559999999993</v>
      </c>
      <c r="F62" s="52">
        <v>0.33586559999999993</v>
      </c>
      <c r="G62" s="52">
        <v>0.33586559999999993</v>
      </c>
      <c r="H62" s="52">
        <v>0.33586559999999993</v>
      </c>
      <c r="I62" s="52">
        <v>1.1200895999999998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0.11208959999999998</v>
      </c>
      <c r="P62" s="52">
        <v>0.11208959999999998</v>
      </c>
      <c r="Q62" s="52">
        <v>0.4479552</v>
      </c>
      <c r="R62" s="52">
        <v>0.4479552</v>
      </c>
      <c r="S62" s="52">
        <v>0.33586559999999993</v>
      </c>
      <c r="T62" s="52">
        <v>0.16853759999999995</v>
      </c>
      <c r="U62" s="52">
        <v>0.1616832</v>
      </c>
      <c r="V62" s="52">
        <v>0.16531199999999993</v>
      </c>
      <c r="W62" s="52">
        <v>0.16329600000000002</v>
      </c>
      <c r="X62" s="52">
        <v>0.33344639999999998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179.29014948000003</v>
      </c>
      <c r="D2" s="21">
        <f t="shared" ref="D2:X2" si="0">SUM(D3,D17,D22,D25,D26,D51,D52)</f>
        <v>154.21031244</v>
      </c>
      <c r="E2" s="21">
        <f t="shared" si="0"/>
        <v>133.08271704000001</v>
      </c>
      <c r="F2" s="21">
        <f t="shared" si="0"/>
        <v>190.81245311999999</v>
      </c>
      <c r="G2" s="21">
        <f t="shared" si="0"/>
        <v>198.88882092</v>
      </c>
      <c r="H2" s="21">
        <f t="shared" si="0"/>
        <v>222.63836616000003</v>
      </c>
      <c r="I2" s="21">
        <f t="shared" si="0"/>
        <v>248.89968923999999</v>
      </c>
      <c r="J2" s="21">
        <f t="shared" si="0"/>
        <v>189.24678468000002</v>
      </c>
      <c r="K2" s="21">
        <f t="shared" si="0"/>
        <v>161.49131820000002</v>
      </c>
      <c r="L2" s="21">
        <f t="shared" si="0"/>
        <v>126.90566820000004</v>
      </c>
      <c r="M2" s="21">
        <f t="shared" si="0"/>
        <v>148.61488572000002</v>
      </c>
      <c r="N2" s="21">
        <f t="shared" si="0"/>
        <v>136.80170820000006</v>
      </c>
      <c r="O2" s="21">
        <f t="shared" si="0"/>
        <v>145.53792107999999</v>
      </c>
      <c r="P2" s="21">
        <f t="shared" si="0"/>
        <v>122.71363956</v>
      </c>
      <c r="Q2" s="21">
        <f t="shared" si="0"/>
        <v>118.24390403999998</v>
      </c>
      <c r="R2" s="21">
        <f t="shared" si="0"/>
        <v>115.51289328000001</v>
      </c>
      <c r="S2" s="21">
        <f t="shared" si="0"/>
        <v>115.81583327999999</v>
      </c>
      <c r="T2" s="21">
        <f t="shared" si="0"/>
        <v>117.97474716000002</v>
      </c>
      <c r="U2" s="21">
        <f t="shared" si="0"/>
        <v>176.47226760000001</v>
      </c>
      <c r="V2" s="21">
        <f t="shared" si="0"/>
        <v>166.5387432</v>
      </c>
      <c r="W2" s="21">
        <f t="shared" si="0"/>
        <v>160.35017184000003</v>
      </c>
      <c r="X2" s="21">
        <f t="shared" si="0"/>
        <v>169.96271904000002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8.1909273600000017</v>
      </c>
      <c r="D3" s="24">
        <f t="shared" si="1"/>
        <v>12.186939600000001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3.1687022399999996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3.8042399999999997E-2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8.1909273600000017</v>
      </c>
      <c r="D4" s="19">
        <f t="shared" si="3"/>
        <v>12.186939600000001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8.1909273600000017</v>
      </c>
      <c r="D7" s="8">
        <v>12.186939600000001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3.8042399999999997E-2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3.8042399999999997E-2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3.1687022399999996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3.1687022399999996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81.277512120000011</v>
      </c>
      <c r="D26" s="27">
        <f t="shared" si="9"/>
        <v>56.392332839999995</v>
      </c>
      <c r="E26" s="27">
        <f t="shared" si="9"/>
        <v>43.765907040000002</v>
      </c>
      <c r="F26" s="27">
        <f t="shared" si="9"/>
        <v>84.463960319999998</v>
      </c>
      <c r="G26" s="27">
        <f t="shared" si="9"/>
        <v>71.813846519999998</v>
      </c>
      <c r="H26" s="27">
        <f t="shared" si="9"/>
        <v>78.186476159999998</v>
      </c>
      <c r="I26" s="27">
        <f t="shared" si="9"/>
        <v>102.59183699999998</v>
      </c>
      <c r="J26" s="27">
        <f t="shared" si="9"/>
        <v>68.222254680000006</v>
      </c>
      <c r="K26" s="27">
        <f t="shared" si="9"/>
        <v>49.252048200000019</v>
      </c>
      <c r="L26" s="27">
        <f t="shared" si="9"/>
        <v>49.252048200000019</v>
      </c>
      <c r="M26" s="27">
        <f t="shared" si="9"/>
        <v>49.503015719999993</v>
      </c>
      <c r="N26" s="27">
        <f t="shared" si="9"/>
        <v>49.252048200000019</v>
      </c>
      <c r="O26" s="27">
        <f t="shared" si="9"/>
        <v>49.001041079999993</v>
      </c>
      <c r="P26" s="27">
        <f t="shared" si="9"/>
        <v>42.939439559999997</v>
      </c>
      <c r="Q26" s="27">
        <f t="shared" si="9"/>
        <v>39.529994039999991</v>
      </c>
      <c r="R26" s="27">
        <f t="shared" si="9"/>
        <v>33.719093280000003</v>
      </c>
      <c r="S26" s="27">
        <f t="shared" si="9"/>
        <v>33.719093280000003</v>
      </c>
      <c r="T26" s="27">
        <f t="shared" si="9"/>
        <v>30.618362879999999</v>
      </c>
      <c r="U26" s="27">
        <f t="shared" si="9"/>
        <v>40.890992760000003</v>
      </c>
      <c r="V26" s="27">
        <f t="shared" si="9"/>
        <v>37.244759040000005</v>
      </c>
      <c r="W26" s="27">
        <f t="shared" si="9"/>
        <v>28.244500560000002</v>
      </c>
      <c r="X26" s="27">
        <f t="shared" si="9"/>
        <v>30.830253480000007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81.277512120000011</v>
      </c>
      <c r="D33" s="19">
        <f t="shared" si="11"/>
        <v>56.392332839999995</v>
      </c>
      <c r="E33" s="19">
        <f t="shared" si="11"/>
        <v>43.765907040000002</v>
      </c>
      <c r="F33" s="19">
        <f t="shared" si="11"/>
        <v>84.463960319999998</v>
      </c>
      <c r="G33" s="19">
        <f t="shared" si="11"/>
        <v>71.813846519999998</v>
      </c>
      <c r="H33" s="19">
        <f t="shared" si="11"/>
        <v>78.186476159999998</v>
      </c>
      <c r="I33" s="19">
        <f t="shared" si="11"/>
        <v>102.59183699999998</v>
      </c>
      <c r="J33" s="19">
        <f t="shared" si="11"/>
        <v>68.222254680000006</v>
      </c>
      <c r="K33" s="19">
        <f t="shared" si="11"/>
        <v>49.252048200000019</v>
      </c>
      <c r="L33" s="19">
        <f t="shared" si="11"/>
        <v>49.252048200000019</v>
      </c>
      <c r="M33" s="19">
        <f t="shared" si="11"/>
        <v>49.503015719999993</v>
      </c>
      <c r="N33" s="19">
        <f t="shared" si="11"/>
        <v>49.252048200000019</v>
      </c>
      <c r="O33" s="19">
        <f t="shared" si="11"/>
        <v>49.001041079999993</v>
      </c>
      <c r="P33" s="19">
        <f t="shared" si="11"/>
        <v>42.939439559999997</v>
      </c>
      <c r="Q33" s="19">
        <f t="shared" si="11"/>
        <v>39.529994039999991</v>
      </c>
      <c r="R33" s="19">
        <f t="shared" si="11"/>
        <v>33.719093280000003</v>
      </c>
      <c r="S33" s="19">
        <f t="shared" si="11"/>
        <v>33.719093280000003</v>
      </c>
      <c r="T33" s="19">
        <f t="shared" si="11"/>
        <v>30.618362879999999</v>
      </c>
      <c r="U33" s="19">
        <f t="shared" si="11"/>
        <v>40.890992760000003</v>
      </c>
      <c r="V33" s="19">
        <f t="shared" si="11"/>
        <v>37.244759040000005</v>
      </c>
      <c r="W33" s="19">
        <f t="shared" si="11"/>
        <v>28.244500560000002</v>
      </c>
      <c r="X33" s="19">
        <f t="shared" si="11"/>
        <v>30.830253480000007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8.9539657199999994</v>
      </c>
      <c r="E36" s="8">
        <v>8.9539657199999994</v>
      </c>
      <c r="F36" s="8">
        <v>17.907704280000001</v>
      </c>
      <c r="G36" s="8">
        <v>20.892359520000003</v>
      </c>
      <c r="H36" s="8">
        <v>20.892359520000003</v>
      </c>
      <c r="I36" s="8">
        <v>26.86167</v>
      </c>
      <c r="J36" s="8">
        <v>14.528699280000001</v>
      </c>
      <c r="K36" s="8">
        <v>14.528699280000001</v>
      </c>
      <c r="L36" s="8">
        <v>14.528699280000001</v>
      </c>
      <c r="M36" s="8">
        <v>11.623095720000002</v>
      </c>
      <c r="N36" s="8">
        <v>14.528699280000001</v>
      </c>
      <c r="O36" s="8">
        <v>17.434529999999999</v>
      </c>
      <c r="P36" s="8">
        <v>14.528699280000001</v>
      </c>
      <c r="Q36" s="8">
        <v>17.434529999999999</v>
      </c>
      <c r="R36" s="8">
        <v>11.623095720000002</v>
      </c>
      <c r="S36" s="8">
        <v>11.623095720000002</v>
      </c>
      <c r="T36" s="8">
        <v>11.27713104</v>
      </c>
      <c r="U36" s="8">
        <v>21.641987520000001</v>
      </c>
      <c r="V36" s="8">
        <v>17.762776200000001</v>
      </c>
      <c r="W36" s="8">
        <v>12.907458360000001</v>
      </c>
      <c r="X36" s="8">
        <v>14.502575880000006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7.609139999999999E-2</v>
      </c>
      <c r="U37" s="8">
        <v>9.4303439999999975E-2</v>
      </c>
      <c r="V37" s="8">
        <v>2.74428E-2</v>
      </c>
      <c r="W37" s="8">
        <v>0.11251548000000001</v>
      </c>
      <c r="X37" s="8">
        <v>4.8648599999999993E-2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28.6767</v>
      </c>
      <c r="E43" s="8">
        <v>22.304070360000001</v>
      </c>
      <c r="F43" s="8">
        <v>47.794588919999995</v>
      </c>
      <c r="G43" s="8">
        <v>47.794588919999995</v>
      </c>
      <c r="H43" s="8">
        <v>54.167218559999995</v>
      </c>
      <c r="I43" s="8">
        <v>72.603268919999977</v>
      </c>
      <c r="J43" s="8">
        <v>50.506471080000011</v>
      </c>
      <c r="K43" s="8">
        <v>34.723348920000021</v>
      </c>
      <c r="L43" s="8">
        <v>34.723348920000021</v>
      </c>
      <c r="M43" s="8">
        <v>37.879919999999991</v>
      </c>
      <c r="N43" s="8">
        <v>34.723348920000021</v>
      </c>
      <c r="O43" s="8">
        <v>31.566511079999998</v>
      </c>
      <c r="P43" s="8">
        <v>28.410740279999999</v>
      </c>
      <c r="Q43" s="8">
        <v>22.095464039999996</v>
      </c>
      <c r="R43" s="8">
        <v>22.095997560000001</v>
      </c>
      <c r="S43" s="8">
        <v>22.095997560000001</v>
      </c>
      <c r="T43" s="8">
        <v>19.26514044</v>
      </c>
      <c r="U43" s="8">
        <v>19.154701799999998</v>
      </c>
      <c r="V43" s="8">
        <v>19.454540040000005</v>
      </c>
      <c r="W43" s="8">
        <v>15.22452672</v>
      </c>
      <c r="X43" s="8">
        <v>16.279029000000001</v>
      </c>
    </row>
    <row r="44" spans="1:24" ht="11.25" customHeight="1" x14ac:dyDescent="0.2">
      <c r="A44" s="28" t="s">
        <v>74</v>
      </c>
      <c r="B44" s="7" t="s">
        <v>75</v>
      </c>
      <c r="C44" s="8">
        <v>18.761667120000002</v>
      </c>
      <c r="D44" s="8">
        <v>18.761667120000002</v>
      </c>
      <c r="E44" s="8">
        <v>12.507870960000004</v>
      </c>
      <c r="F44" s="8">
        <v>18.761667120000002</v>
      </c>
      <c r="G44" s="8">
        <v>3.1268980800000001</v>
      </c>
      <c r="H44" s="8">
        <v>3.1268980800000001</v>
      </c>
      <c r="I44" s="8">
        <v>3.1268980800000001</v>
      </c>
      <c r="J44" s="8">
        <v>3.1870843200000003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89.821710000000024</v>
      </c>
      <c r="D51" s="27">
        <v>85.631040000000013</v>
      </c>
      <c r="E51" s="27">
        <v>89.316810000000004</v>
      </c>
      <c r="F51" s="27">
        <v>105.77655000000001</v>
      </c>
      <c r="G51" s="27">
        <v>126.93186000000001</v>
      </c>
      <c r="H51" s="27">
        <v>144.45189000000002</v>
      </c>
      <c r="I51" s="27">
        <v>143.13915</v>
      </c>
      <c r="J51" s="27">
        <v>121.02453000000001</v>
      </c>
      <c r="K51" s="27">
        <v>112.23927000000002</v>
      </c>
      <c r="L51" s="27">
        <v>77.653620000000018</v>
      </c>
      <c r="M51" s="27">
        <v>99.11187000000001</v>
      </c>
      <c r="N51" s="27">
        <v>87.549660000000031</v>
      </c>
      <c r="O51" s="27">
        <v>96.536880000000011</v>
      </c>
      <c r="P51" s="27">
        <v>79.774200000000008</v>
      </c>
      <c r="Q51" s="27">
        <v>78.713909999999984</v>
      </c>
      <c r="R51" s="27">
        <v>81.793800000000019</v>
      </c>
      <c r="S51" s="27">
        <v>82.096739999999997</v>
      </c>
      <c r="T51" s="27">
        <v>87.356384280000015</v>
      </c>
      <c r="U51" s="27">
        <v>135.54323244</v>
      </c>
      <c r="V51" s="27">
        <v>129.29398416000001</v>
      </c>
      <c r="W51" s="27">
        <v>132.10567128000002</v>
      </c>
      <c r="X51" s="27">
        <v>139.13246556000001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0.57194280000000008</v>
      </c>
      <c r="G52" s="27">
        <f t="shared" si="12"/>
        <v>0.14311439999999997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0.57194280000000008</v>
      </c>
      <c r="G53" s="8">
        <v>0.14311439999999997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0.4479552</v>
      </c>
      <c r="G61" s="49">
        <f t="shared" si="13"/>
        <v>0.67213439999999969</v>
      </c>
      <c r="H61" s="49">
        <f t="shared" si="13"/>
        <v>1.6801343999999998</v>
      </c>
      <c r="I61" s="49">
        <f t="shared" si="13"/>
        <v>1.6801343999999998</v>
      </c>
      <c r="J61" s="49">
        <f t="shared" si="13"/>
        <v>1.5680448</v>
      </c>
      <c r="K61" s="49">
        <f t="shared" si="13"/>
        <v>1.6801343999999998</v>
      </c>
      <c r="L61" s="49">
        <f t="shared" si="13"/>
        <v>0.33586559999999993</v>
      </c>
      <c r="M61" s="49">
        <f t="shared" si="13"/>
        <v>1.9039104</v>
      </c>
      <c r="N61" s="49">
        <f t="shared" si="13"/>
        <v>2.3518656</v>
      </c>
      <c r="O61" s="49">
        <f t="shared" si="13"/>
        <v>4.4799552</v>
      </c>
      <c r="P61" s="49">
        <f t="shared" si="13"/>
        <v>4.9279104</v>
      </c>
      <c r="Q61" s="49">
        <f t="shared" si="13"/>
        <v>3.0239999999999996</v>
      </c>
      <c r="R61" s="49">
        <f t="shared" si="13"/>
        <v>4.9279104</v>
      </c>
      <c r="S61" s="49">
        <f t="shared" si="13"/>
        <v>7.7281343999999992</v>
      </c>
      <c r="T61" s="49">
        <f t="shared" si="13"/>
        <v>8.0712576000000009</v>
      </c>
      <c r="U61" s="49">
        <f t="shared" si="13"/>
        <v>8.0756928000000006</v>
      </c>
      <c r="V61" s="49">
        <f t="shared" si="13"/>
        <v>10.740038399999998</v>
      </c>
      <c r="W61" s="49">
        <f t="shared" si="13"/>
        <v>13.775327999999996</v>
      </c>
      <c r="X61" s="49">
        <f t="shared" si="13"/>
        <v>15.1433856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0.4479552</v>
      </c>
      <c r="G62" s="52">
        <v>0.67213439999999969</v>
      </c>
      <c r="H62" s="52">
        <v>1.6801343999999998</v>
      </c>
      <c r="I62" s="52">
        <v>1.6801343999999998</v>
      </c>
      <c r="J62" s="52">
        <v>1.5680448</v>
      </c>
      <c r="K62" s="52">
        <v>1.6801343999999998</v>
      </c>
      <c r="L62" s="52">
        <v>0.33586559999999993</v>
      </c>
      <c r="M62" s="52">
        <v>1.9039104</v>
      </c>
      <c r="N62" s="52">
        <v>2.3518656</v>
      </c>
      <c r="O62" s="52">
        <v>4.4799552</v>
      </c>
      <c r="P62" s="52">
        <v>4.9279104</v>
      </c>
      <c r="Q62" s="52">
        <v>3.0239999999999996</v>
      </c>
      <c r="R62" s="52">
        <v>4.9279104</v>
      </c>
      <c r="S62" s="52">
        <v>7.7281343999999992</v>
      </c>
      <c r="T62" s="52">
        <v>8.0712576000000009</v>
      </c>
      <c r="U62" s="52">
        <v>8.0756928000000006</v>
      </c>
      <c r="V62" s="52">
        <v>10.740038399999998</v>
      </c>
      <c r="W62" s="52">
        <v>13.775327999999996</v>
      </c>
      <c r="X62" s="52">
        <v>15.1433856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157.81300255546299</v>
      </c>
      <c r="D2" s="21">
        <f t="shared" ref="D2:X2" si="0">SUM(D3,D17,D22,D25,D26,D51,D52)</f>
        <v>140.44807772178876</v>
      </c>
      <c r="E2" s="21">
        <f t="shared" si="0"/>
        <v>111.85975044933066</v>
      </c>
      <c r="F2" s="21">
        <f t="shared" si="0"/>
        <v>118.76453604</v>
      </c>
      <c r="G2" s="21">
        <f t="shared" si="0"/>
        <v>109.62949500000001</v>
      </c>
      <c r="H2" s="21">
        <f t="shared" si="0"/>
        <v>94.386370679999999</v>
      </c>
      <c r="I2" s="21">
        <f t="shared" si="0"/>
        <v>88.734858120000013</v>
      </c>
      <c r="J2" s="21">
        <f t="shared" si="0"/>
        <v>77.674700520000016</v>
      </c>
      <c r="K2" s="21">
        <f t="shared" si="0"/>
        <v>60.94710108000001</v>
      </c>
      <c r="L2" s="21">
        <f t="shared" si="0"/>
        <v>43.335843480000001</v>
      </c>
      <c r="M2" s="21">
        <f t="shared" si="0"/>
        <v>43.05387060000001</v>
      </c>
      <c r="N2" s="21">
        <f t="shared" si="0"/>
        <v>31.733911079999995</v>
      </c>
      <c r="O2" s="21">
        <f t="shared" si="0"/>
        <v>28.805491079999989</v>
      </c>
      <c r="P2" s="21">
        <f t="shared" si="0"/>
        <v>31.127546159999991</v>
      </c>
      <c r="Q2" s="21">
        <f t="shared" si="0"/>
        <v>27.44039484</v>
      </c>
      <c r="R2" s="21">
        <f t="shared" si="0"/>
        <v>24.913665719999997</v>
      </c>
      <c r="S2" s="21">
        <f t="shared" si="0"/>
        <v>26.024167080000002</v>
      </c>
      <c r="T2" s="21">
        <f t="shared" si="0"/>
        <v>23.6834658</v>
      </c>
      <c r="U2" s="21">
        <f t="shared" si="0"/>
        <v>14.888373479999998</v>
      </c>
      <c r="V2" s="21">
        <f t="shared" si="0"/>
        <v>14.296637520000001</v>
      </c>
      <c r="W2" s="21">
        <f t="shared" si="0"/>
        <v>13.471540920000001</v>
      </c>
      <c r="X2" s="21">
        <f t="shared" si="0"/>
        <v>14.77160316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6.0921455554629684</v>
      </c>
      <c r="D3" s="24">
        <f t="shared" si="1"/>
        <v>5.3458384417887874</v>
      </c>
      <c r="E3" s="24">
        <f t="shared" si="1"/>
        <v>6.2367073293306552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6.0921455554629684</v>
      </c>
      <c r="D8" s="19">
        <f t="shared" si="5"/>
        <v>5.3458384417887874</v>
      </c>
      <c r="E8" s="19">
        <f t="shared" si="5"/>
        <v>6.2367073293306552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4.0349152799999981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6.0921455554629684</v>
      </c>
      <c r="D10" s="8">
        <v>5.3458384417887874</v>
      </c>
      <c r="E10" s="8">
        <v>2.2017920493306571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50.387427000000002</v>
      </c>
      <c r="D26" s="27">
        <f t="shared" si="9"/>
        <v>40.887899279999999</v>
      </c>
      <c r="E26" s="27">
        <f t="shared" si="9"/>
        <v>34.634103120000006</v>
      </c>
      <c r="F26" s="27">
        <f t="shared" si="9"/>
        <v>37.879556039999997</v>
      </c>
      <c r="G26" s="27">
        <f t="shared" si="9"/>
        <v>34.550865000000002</v>
      </c>
      <c r="H26" s="27">
        <f t="shared" si="9"/>
        <v>21.983710680000002</v>
      </c>
      <c r="I26" s="27">
        <f t="shared" si="9"/>
        <v>21.835608120000003</v>
      </c>
      <c r="J26" s="27">
        <f t="shared" si="9"/>
        <v>15.874940520000003</v>
      </c>
      <c r="K26" s="27">
        <f t="shared" si="9"/>
        <v>12.678661080000001</v>
      </c>
      <c r="L26" s="27">
        <f t="shared" si="9"/>
        <v>12.688413480000003</v>
      </c>
      <c r="M26" s="27">
        <f t="shared" si="9"/>
        <v>9.5285105999999971</v>
      </c>
      <c r="N26" s="27">
        <f t="shared" si="9"/>
        <v>3.1565710799999986</v>
      </c>
      <c r="O26" s="27">
        <f t="shared" si="9"/>
        <v>3.1565710799999986</v>
      </c>
      <c r="P26" s="27">
        <f t="shared" si="9"/>
        <v>6.3369561599999997</v>
      </c>
      <c r="Q26" s="27">
        <f t="shared" si="9"/>
        <v>6.3355748399999996</v>
      </c>
      <c r="R26" s="27">
        <f t="shared" si="9"/>
        <v>6.3333457199999987</v>
      </c>
      <c r="S26" s="27">
        <f t="shared" si="9"/>
        <v>6.3330670799999993</v>
      </c>
      <c r="T26" s="27">
        <f t="shared" si="9"/>
        <v>4.1103104400000001</v>
      </c>
      <c r="U26" s="27">
        <f t="shared" si="9"/>
        <v>3.9700119599999995</v>
      </c>
      <c r="V26" s="27">
        <f t="shared" si="9"/>
        <v>3.1126985999999999</v>
      </c>
      <c r="W26" s="27">
        <f t="shared" si="9"/>
        <v>2.6135654400000004</v>
      </c>
      <c r="X26" s="27">
        <f t="shared" si="9"/>
        <v>2.9636078400000003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50.387427000000002</v>
      </c>
      <c r="D33" s="19">
        <f t="shared" si="11"/>
        <v>40.887899279999999</v>
      </c>
      <c r="E33" s="19">
        <f t="shared" si="11"/>
        <v>34.634103120000006</v>
      </c>
      <c r="F33" s="19">
        <f t="shared" si="11"/>
        <v>37.879556039999997</v>
      </c>
      <c r="G33" s="19">
        <f t="shared" si="11"/>
        <v>34.550865000000002</v>
      </c>
      <c r="H33" s="19">
        <f t="shared" si="11"/>
        <v>21.983710680000002</v>
      </c>
      <c r="I33" s="19">
        <f t="shared" si="11"/>
        <v>21.835608120000003</v>
      </c>
      <c r="J33" s="19">
        <f t="shared" si="11"/>
        <v>15.874940520000003</v>
      </c>
      <c r="K33" s="19">
        <f t="shared" si="11"/>
        <v>12.678661080000001</v>
      </c>
      <c r="L33" s="19">
        <f t="shared" si="11"/>
        <v>12.688413480000003</v>
      </c>
      <c r="M33" s="19">
        <f t="shared" si="11"/>
        <v>9.5285105999999971</v>
      </c>
      <c r="N33" s="19">
        <f t="shared" si="11"/>
        <v>3.1565710799999986</v>
      </c>
      <c r="O33" s="19">
        <f t="shared" si="11"/>
        <v>3.1565710799999986</v>
      </c>
      <c r="P33" s="19">
        <f t="shared" si="11"/>
        <v>6.3369561599999997</v>
      </c>
      <c r="Q33" s="19">
        <f t="shared" si="11"/>
        <v>6.3355748399999996</v>
      </c>
      <c r="R33" s="19">
        <f t="shared" si="11"/>
        <v>6.3333457199999987</v>
      </c>
      <c r="S33" s="19">
        <f t="shared" si="11"/>
        <v>6.3330670799999993</v>
      </c>
      <c r="T33" s="19">
        <f t="shared" si="11"/>
        <v>4.1103104400000001</v>
      </c>
      <c r="U33" s="19">
        <f t="shared" si="11"/>
        <v>3.9700119599999995</v>
      </c>
      <c r="V33" s="19">
        <f t="shared" si="11"/>
        <v>3.1126985999999999</v>
      </c>
      <c r="W33" s="19">
        <f t="shared" si="11"/>
        <v>2.6135654400000004</v>
      </c>
      <c r="X33" s="19">
        <f t="shared" si="11"/>
        <v>2.9636078400000003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2.9846552400000008</v>
      </c>
      <c r="H36" s="8">
        <v>2.9846552400000008</v>
      </c>
      <c r="I36" s="8">
        <v>2.9846552400000008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2.74023108</v>
      </c>
      <c r="U36" s="8">
        <v>0.67125780000000013</v>
      </c>
      <c r="V36" s="8">
        <v>2.2954518000000004</v>
      </c>
      <c r="W36" s="8">
        <v>1.9381291200000001</v>
      </c>
      <c r="X36" s="8">
        <v>2.3479257600000003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9.230760000000001E-3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19.117888919999999</v>
      </c>
      <c r="D43" s="8">
        <v>12.745259279999999</v>
      </c>
      <c r="E43" s="8">
        <v>12.745259279999999</v>
      </c>
      <c r="F43" s="8">
        <v>19.117888919999999</v>
      </c>
      <c r="G43" s="8">
        <v>15.931440719999999</v>
      </c>
      <c r="H43" s="8">
        <v>12.745259279999999</v>
      </c>
      <c r="I43" s="8">
        <v>9.4699800000000014</v>
      </c>
      <c r="J43" s="8">
        <v>6.3134089200000014</v>
      </c>
      <c r="K43" s="8">
        <v>6.3134089200000014</v>
      </c>
      <c r="L43" s="8">
        <v>6.3134089200000014</v>
      </c>
      <c r="M43" s="8">
        <v>3.1565710799999986</v>
      </c>
      <c r="N43" s="8">
        <v>3.1565710799999986</v>
      </c>
      <c r="O43" s="8">
        <v>3.1565710799999986</v>
      </c>
      <c r="P43" s="8">
        <v>3.1568378399999992</v>
      </c>
      <c r="Q43" s="8">
        <v>3.1565710799999986</v>
      </c>
      <c r="R43" s="8">
        <v>3.1565710799999986</v>
      </c>
      <c r="S43" s="8">
        <v>3.1565710799999986</v>
      </c>
      <c r="T43" s="8">
        <v>1.3700793599999999</v>
      </c>
      <c r="U43" s="8">
        <v>3.2987541599999992</v>
      </c>
      <c r="V43" s="8">
        <v>0.80801603999999982</v>
      </c>
      <c r="W43" s="8">
        <v>0.67543631999999998</v>
      </c>
      <c r="X43" s="8">
        <v>0.61568207999999991</v>
      </c>
    </row>
    <row r="44" spans="1:24" ht="11.25" customHeight="1" x14ac:dyDescent="0.2">
      <c r="A44" s="28" t="s">
        <v>74</v>
      </c>
      <c r="B44" s="7" t="s">
        <v>75</v>
      </c>
      <c r="C44" s="8">
        <v>31.269538080000004</v>
      </c>
      <c r="D44" s="8">
        <v>28.14264</v>
      </c>
      <c r="E44" s="8">
        <v>21.888843840000003</v>
      </c>
      <c r="F44" s="8">
        <v>18.761667120000002</v>
      </c>
      <c r="G44" s="8">
        <v>15.634769040000002</v>
      </c>
      <c r="H44" s="8">
        <v>6.253796160000002</v>
      </c>
      <c r="I44" s="8">
        <v>9.3809728800000016</v>
      </c>
      <c r="J44" s="8">
        <v>9.5615316000000004</v>
      </c>
      <c r="K44" s="8">
        <v>6.3652521600000007</v>
      </c>
      <c r="L44" s="8">
        <v>6.3750045600000016</v>
      </c>
      <c r="M44" s="8">
        <v>6.3719395199999989</v>
      </c>
      <c r="N44" s="8">
        <v>0</v>
      </c>
      <c r="O44" s="8">
        <v>0</v>
      </c>
      <c r="P44" s="8">
        <v>3.1801183200000005</v>
      </c>
      <c r="Q44" s="8">
        <v>3.1790037600000005</v>
      </c>
      <c r="R44" s="8">
        <v>3.1767746400000001</v>
      </c>
      <c r="S44" s="8">
        <v>3.1764960000000002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101.33343000000001</v>
      </c>
      <c r="D51" s="27">
        <v>94.214339999999993</v>
      </c>
      <c r="E51" s="27">
        <v>70.988939999999999</v>
      </c>
      <c r="F51" s="27">
        <v>80.884979999999999</v>
      </c>
      <c r="G51" s="27">
        <v>75.078630000000004</v>
      </c>
      <c r="H51" s="27">
        <v>72.402659999999997</v>
      </c>
      <c r="I51" s="27">
        <v>66.899250000000009</v>
      </c>
      <c r="J51" s="27">
        <v>61.799760000000006</v>
      </c>
      <c r="K51" s="27">
        <v>48.268440000000005</v>
      </c>
      <c r="L51" s="27">
        <v>30.647429999999996</v>
      </c>
      <c r="M51" s="27">
        <v>33.525360000000013</v>
      </c>
      <c r="N51" s="27">
        <v>28.577339999999996</v>
      </c>
      <c r="O51" s="27">
        <v>25.64891999999999</v>
      </c>
      <c r="P51" s="27">
        <v>24.790589999999991</v>
      </c>
      <c r="Q51" s="27">
        <v>21.10482</v>
      </c>
      <c r="R51" s="27">
        <v>18.58032</v>
      </c>
      <c r="S51" s="27">
        <v>19.691100000000002</v>
      </c>
      <c r="T51" s="27">
        <v>19.573155360000001</v>
      </c>
      <c r="U51" s="27">
        <v>10.918361519999999</v>
      </c>
      <c r="V51" s="27">
        <v>11.183938920000001</v>
      </c>
      <c r="W51" s="27">
        <v>10.85797548</v>
      </c>
      <c r="X51" s="27">
        <v>11.80799532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1.4559552</v>
      </c>
      <c r="D61" s="49">
        <f t="shared" si="13"/>
        <v>2.016</v>
      </c>
      <c r="E61" s="49">
        <f t="shared" si="13"/>
        <v>2.016</v>
      </c>
      <c r="F61" s="49">
        <f t="shared" si="13"/>
        <v>2.2401792</v>
      </c>
      <c r="G61" s="49">
        <f t="shared" si="13"/>
        <v>2.016</v>
      </c>
      <c r="H61" s="49">
        <f t="shared" si="13"/>
        <v>2.016</v>
      </c>
      <c r="I61" s="49">
        <f t="shared" si="13"/>
        <v>2.1280895999999996</v>
      </c>
      <c r="J61" s="49">
        <f t="shared" si="13"/>
        <v>13.999910400000001</v>
      </c>
      <c r="K61" s="49">
        <f t="shared" si="13"/>
        <v>13.664044800000003</v>
      </c>
      <c r="L61" s="49">
        <f t="shared" si="13"/>
        <v>0.56004480000000012</v>
      </c>
      <c r="M61" s="49">
        <f t="shared" si="13"/>
        <v>11.912866559999999</v>
      </c>
      <c r="N61" s="49">
        <f t="shared" si="13"/>
        <v>10.789778159999999</v>
      </c>
      <c r="O61" s="49">
        <f t="shared" si="13"/>
        <v>10.172287439999998</v>
      </c>
      <c r="P61" s="49">
        <f t="shared" si="13"/>
        <v>10.39646664</v>
      </c>
      <c r="Q61" s="49">
        <f t="shared" si="13"/>
        <v>7.9871551199999979</v>
      </c>
      <c r="R61" s="49">
        <f t="shared" si="13"/>
        <v>7.9871551199999979</v>
      </c>
      <c r="S61" s="49">
        <f t="shared" si="13"/>
        <v>4.6268863199999997</v>
      </c>
      <c r="T61" s="49">
        <f t="shared" si="13"/>
        <v>3.1654375199999998</v>
      </c>
      <c r="U61" s="49">
        <f t="shared" si="13"/>
        <v>2.39622264</v>
      </c>
      <c r="V61" s="49">
        <f t="shared" si="13"/>
        <v>3.3645981599999999</v>
      </c>
      <c r="W61" s="49">
        <f t="shared" si="13"/>
        <v>3.3505415999999997</v>
      </c>
      <c r="X61" s="49">
        <f t="shared" si="13"/>
        <v>2.72846448</v>
      </c>
    </row>
    <row r="62" spans="1:24" ht="11.25" customHeight="1" x14ac:dyDescent="0.2">
      <c r="A62" s="50" t="s">
        <v>92</v>
      </c>
      <c r="B62" s="51" t="s">
        <v>93</v>
      </c>
      <c r="C62" s="52">
        <v>1.4559552</v>
      </c>
      <c r="D62" s="52">
        <v>2.016</v>
      </c>
      <c r="E62" s="52">
        <v>2.016</v>
      </c>
      <c r="F62" s="52">
        <v>2.2401792</v>
      </c>
      <c r="G62" s="52">
        <v>2.016</v>
      </c>
      <c r="H62" s="52">
        <v>2.016</v>
      </c>
      <c r="I62" s="52">
        <v>2.1280895999999996</v>
      </c>
      <c r="J62" s="52">
        <v>13.999910400000001</v>
      </c>
      <c r="K62" s="52">
        <v>13.664044800000003</v>
      </c>
      <c r="L62" s="52">
        <v>0.56004480000000012</v>
      </c>
      <c r="M62" s="52">
        <v>11.312179199999999</v>
      </c>
      <c r="N62" s="52">
        <v>10.079999999999998</v>
      </c>
      <c r="O62" s="52">
        <v>9.4078655999999974</v>
      </c>
      <c r="P62" s="52">
        <v>9.6320447999999992</v>
      </c>
      <c r="Q62" s="52">
        <v>7.1680895999999983</v>
      </c>
      <c r="R62" s="52">
        <v>7.1680895999999983</v>
      </c>
      <c r="S62" s="52">
        <v>3.8078208</v>
      </c>
      <c r="T62" s="52">
        <v>2.1635711999999998</v>
      </c>
      <c r="U62" s="52">
        <v>1.2563711999999998</v>
      </c>
      <c r="V62" s="52">
        <v>1.8744768000000001</v>
      </c>
      <c r="W62" s="52">
        <v>2.0905919999999996</v>
      </c>
      <c r="X62" s="52">
        <v>1.4551487999999999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0.60068736</v>
      </c>
      <c r="N64" s="52">
        <v>0.70977816000000005</v>
      </c>
      <c r="O64" s="52">
        <v>0.76442184000000002</v>
      </c>
      <c r="P64" s="52">
        <v>0.76442184000000002</v>
      </c>
      <c r="Q64" s="52">
        <v>0.81906551999999999</v>
      </c>
      <c r="R64" s="52">
        <v>0.81906551999999999</v>
      </c>
      <c r="S64" s="52">
        <v>0.81906551999999999</v>
      </c>
      <c r="T64" s="52">
        <v>1.00186632</v>
      </c>
      <c r="U64" s="52">
        <v>1.1398514400000002</v>
      </c>
      <c r="V64" s="52">
        <v>1.4901213600000001</v>
      </c>
      <c r="W64" s="52">
        <v>1.2599496000000001</v>
      </c>
      <c r="X64" s="52">
        <v>1.2733156800000001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69.709768560000001</v>
      </c>
      <c r="D2" s="21">
        <f t="shared" ref="D2:X2" si="0">SUM(D3,D17,D22,D25,D26,D51,D52)</f>
        <v>55.862789400000011</v>
      </c>
      <c r="E2" s="21">
        <f t="shared" si="0"/>
        <v>14.189519520000001</v>
      </c>
      <c r="F2" s="21">
        <f t="shared" si="0"/>
        <v>14.73310332</v>
      </c>
      <c r="G2" s="21">
        <f t="shared" si="0"/>
        <v>13.488237720000001</v>
      </c>
      <c r="H2" s="21">
        <f t="shared" si="0"/>
        <v>10.76525964</v>
      </c>
      <c r="I2" s="21">
        <f t="shared" si="0"/>
        <v>19.668960000000002</v>
      </c>
      <c r="J2" s="21">
        <f t="shared" si="0"/>
        <v>24.338338920000002</v>
      </c>
      <c r="K2" s="21">
        <f t="shared" si="0"/>
        <v>18.632968920000003</v>
      </c>
      <c r="L2" s="21">
        <f t="shared" si="0"/>
        <v>10.326151079999999</v>
      </c>
      <c r="M2" s="21">
        <f t="shared" si="0"/>
        <v>14.644258920000002</v>
      </c>
      <c r="N2" s="21">
        <f t="shared" si="0"/>
        <v>10.275661079999997</v>
      </c>
      <c r="O2" s="21">
        <f t="shared" si="0"/>
        <v>10.275661079999997</v>
      </c>
      <c r="P2" s="21">
        <f t="shared" si="0"/>
        <v>5.6813378399999994</v>
      </c>
      <c r="Q2" s="21">
        <f t="shared" si="0"/>
        <v>7.8521410799999991</v>
      </c>
      <c r="R2" s="21">
        <f t="shared" si="0"/>
        <v>6.5898910799999992</v>
      </c>
      <c r="S2" s="21">
        <f t="shared" si="0"/>
        <v>3.1565710799999986</v>
      </c>
      <c r="T2" s="21">
        <f t="shared" si="0"/>
        <v>3.7947373200000003</v>
      </c>
      <c r="U2" s="21">
        <f t="shared" si="0"/>
        <v>8.0311932000000006</v>
      </c>
      <c r="V2" s="21">
        <f t="shared" si="0"/>
        <v>7.6520606400000002</v>
      </c>
      <c r="W2" s="21">
        <f t="shared" si="0"/>
        <v>5.928795720000001</v>
      </c>
      <c r="X2" s="21">
        <f t="shared" si="0"/>
        <v>6.6288747600000004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50.624548559999994</v>
      </c>
      <c r="D26" s="27">
        <f t="shared" si="9"/>
        <v>37.938839400000006</v>
      </c>
      <c r="E26" s="27">
        <f t="shared" si="9"/>
        <v>6.3130795200000005</v>
      </c>
      <c r="F26" s="27">
        <f t="shared" si="9"/>
        <v>9.4995277199999997</v>
      </c>
      <c r="G26" s="27">
        <f t="shared" si="9"/>
        <v>9.4995277199999997</v>
      </c>
      <c r="H26" s="27">
        <f t="shared" si="9"/>
        <v>6.3726296399999995</v>
      </c>
      <c r="I26" s="27">
        <f t="shared" si="9"/>
        <v>9.4699800000000014</v>
      </c>
      <c r="J26" s="27">
        <f t="shared" si="9"/>
        <v>6.3134089200000014</v>
      </c>
      <c r="K26" s="27">
        <f t="shared" si="9"/>
        <v>6.3134089200000014</v>
      </c>
      <c r="L26" s="27">
        <f t="shared" si="9"/>
        <v>3.1565710799999986</v>
      </c>
      <c r="M26" s="27">
        <f t="shared" si="9"/>
        <v>6.3134089200000014</v>
      </c>
      <c r="N26" s="27">
        <f t="shared" si="9"/>
        <v>3.1565710799999986</v>
      </c>
      <c r="O26" s="27">
        <f t="shared" si="9"/>
        <v>3.1565710799999986</v>
      </c>
      <c r="P26" s="27">
        <f t="shared" si="9"/>
        <v>3.1568378399999992</v>
      </c>
      <c r="Q26" s="27">
        <f t="shared" si="9"/>
        <v>3.1565710799999986</v>
      </c>
      <c r="R26" s="27">
        <f t="shared" si="9"/>
        <v>3.1565710799999986</v>
      </c>
      <c r="S26" s="27">
        <f t="shared" si="9"/>
        <v>3.1565710799999986</v>
      </c>
      <c r="T26" s="27">
        <f t="shared" si="9"/>
        <v>3.7947373200000003</v>
      </c>
      <c r="U26" s="27">
        <f t="shared" si="9"/>
        <v>4.568387040000002</v>
      </c>
      <c r="V26" s="27">
        <f t="shared" si="9"/>
        <v>7.5660256800000001</v>
      </c>
      <c r="W26" s="27">
        <f t="shared" si="9"/>
        <v>5.360884200000001</v>
      </c>
      <c r="X26" s="27">
        <f t="shared" si="9"/>
        <v>5.2329272400000004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50.624548559999994</v>
      </c>
      <c r="D33" s="19">
        <f t="shared" si="11"/>
        <v>37.938839400000006</v>
      </c>
      <c r="E33" s="19">
        <f t="shared" si="11"/>
        <v>6.3130795200000005</v>
      </c>
      <c r="F33" s="19">
        <f t="shared" si="11"/>
        <v>9.4995277199999997</v>
      </c>
      <c r="G33" s="19">
        <f t="shared" si="11"/>
        <v>9.4995277199999997</v>
      </c>
      <c r="H33" s="19">
        <f t="shared" si="11"/>
        <v>6.3726296399999995</v>
      </c>
      <c r="I33" s="19">
        <f t="shared" si="11"/>
        <v>9.4699800000000014</v>
      </c>
      <c r="J33" s="19">
        <f t="shared" si="11"/>
        <v>6.3134089200000014</v>
      </c>
      <c r="K33" s="19">
        <f t="shared" si="11"/>
        <v>6.3134089200000014</v>
      </c>
      <c r="L33" s="19">
        <f t="shared" si="11"/>
        <v>3.1565710799999986</v>
      </c>
      <c r="M33" s="19">
        <f t="shared" si="11"/>
        <v>6.3134089200000014</v>
      </c>
      <c r="N33" s="19">
        <f t="shared" si="11"/>
        <v>3.1565710799999986</v>
      </c>
      <c r="O33" s="19">
        <f t="shared" si="11"/>
        <v>3.1565710799999986</v>
      </c>
      <c r="P33" s="19">
        <f t="shared" si="11"/>
        <v>3.1568378399999992</v>
      </c>
      <c r="Q33" s="19">
        <f t="shared" si="11"/>
        <v>3.1565710799999986</v>
      </c>
      <c r="R33" s="19">
        <f t="shared" si="11"/>
        <v>3.1565710799999986</v>
      </c>
      <c r="S33" s="19">
        <f t="shared" si="11"/>
        <v>3.1565710799999986</v>
      </c>
      <c r="T33" s="19">
        <f t="shared" si="11"/>
        <v>3.7947373200000003</v>
      </c>
      <c r="U33" s="19">
        <f t="shared" si="11"/>
        <v>4.568387040000002</v>
      </c>
      <c r="V33" s="19">
        <f t="shared" si="11"/>
        <v>7.5660256800000001</v>
      </c>
      <c r="W33" s="19">
        <f t="shared" si="11"/>
        <v>5.360884200000001</v>
      </c>
      <c r="X33" s="19">
        <f t="shared" si="11"/>
        <v>5.2329272400000004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0.20626128000000002</v>
      </c>
      <c r="U36" s="8">
        <v>0.23238468000000001</v>
      </c>
      <c r="V36" s="8">
        <v>0.25850807999999997</v>
      </c>
      <c r="W36" s="8">
        <v>0.26146116000000003</v>
      </c>
      <c r="X36" s="8">
        <v>0.28485864000000011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1.5218279999999999E-2</v>
      </c>
      <c r="U37" s="8">
        <v>3.3430319999999986E-2</v>
      </c>
      <c r="V37" s="8">
        <v>9.230760000000001E-3</v>
      </c>
      <c r="W37" s="8">
        <v>4.5654839999999995E-2</v>
      </c>
      <c r="X37" s="8">
        <v>3.941784000000001E-2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31.862881439999988</v>
      </c>
      <c r="D43" s="8">
        <v>22.304070360000001</v>
      </c>
      <c r="E43" s="8">
        <v>3.1861814399999999</v>
      </c>
      <c r="F43" s="8">
        <v>6.3726296399999995</v>
      </c>
      <c r="G43" s="8">
        <v>6.3726296399999995</v>
      </c>
      <c r="H43" s="8">
        <v>6.3726296399999995</v>
      </c>
      <c r="I43" s="8">
        <v>9.4699800000000014</v>
      </c>
      <c r="J43" s="8">
        <v>6.3134089200000014</v>
      </c>
      <c r="K43" s="8">
        <v>6.3134089200000014</v>
      </c>
      <c r="L43" s="8">
        <v>3.1565710799999986</v>
      </c>
      <c r="M43" s="8">
        <v>6.3134089200000014</v>
      </c>
      <c r="N43" s="8">
        <v>3.1565710799999986</v>
      </c>
      <c r="O43" s="8">
        <v>3.1565710799999986</v>
      </c>
      <c r="P43" s="8">
        <v>3.1568378399999992</v>
      </c>
      <c r="Q43" s="8">
        <v>3.1565710799999986</v>
      </c>
      <c r="R43" s="8">
        <v>3.1565710799999986</v>
      </c>
      <c r="S43" s="8">
        <v>3.1565710799999986</v>
      </c>
      <c r="T43" s="8">
        <v>3.55431024</v>
      </c>
      <c r="U43" s="8">
        <v>4.302572040000002</v>
      </c>
      <c r="V43" s="8">
        <v>7.2982868400000003</v>
      </c>
      <c r="W43" s="8">
        <v>5.0537682000000013</v>
      </c>
      <c r="X43" s="8">
        <v>4.9086507600000004</v>
      </c>
    </row>
    <row r="44" spans="1:24" ht="11.25" customHeight="1" x14ac:dyDescent="0.2">
      <c r="A44" s="28" t="s">
        <v>74</v>
      </c>
      <c r="B44" s="7" t="s">
        <v>75</v>
      </c>
      <c r="C44" s="8">
        <v>18.761667120000002</v>
      </c>
      <c r="D44" s="8">
        <v>15.634769040000002</v>
      </c>
      <c r="E44" s="8">
        <v>3.1268980800000001</v>
      </c>
      <c r="F44" s="8">
        <v>3.1268980800000001</v>
      </c>
      <c r="G44" s="8">
        <v>3.1268980800000001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1.8947520000000006E-2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19.085220000000003</v>
      </c>
      <c r="D51" s="27">
        <v>17.923950000000001</v>
      </c>
      <c r="E51" s="27">
        <v>7.8764400000000006</v>
      </c>
      <c r="F51" s="27">
        <v>4.0896899999999992</v>
      </c>
      <c r="G51" s="27">
        <v>3.9887100000000002</v>
      </c>
      <c r="H51" s="27">
        <v>4.3926299999999996</v>
      </c>
      <c r="I51" s="27">
        <v>10.198980000000001</v>
      </c>
      <c r="J51" s="27">
        <v>18.024930000000001</v>
      </c>
      <c r="K51" s="27">
        <v>12.319560000000003</v>
      </c>
      <c r="L51" s="27">
        <v>7.1695800000000007</v>
      </c>
      <c r="M51" s="27">
        <v>8.3308500000000016</v>
      </c>
      <c r="N51" s="27">
        <v>7.119089999999999</v>
      </c>
      <c r="O51" s="27">
        <v>7.119089999999999</v>
      </c>
      <c r="P51" s="27">
        <v>2.5245000000000006</v>
      </c>
      <c r="Q51" s="27">
        <v>4.6955700000000009</v>
      </c>
      <c r="R51" s="27">
        <v>3.4333200000000001</v>
      </c>
      <c r="S51" s="27">
        <v>0</v>
      </c>
      <c r="T51" s="27">
        <v>0</v>
      </c>
      <c r="U51" s="27">
        <v>3.4628061599999995</v>
      </c>
      <c r="V51" s="27">
        <v>8.6034960000000008E-2</v>
      </c>
      <c r="W51" s="27">
        <v>0.56791152000000011</v>
      </c>
      <c r="X51" s="27">
        <v>1.39594752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1.1438856000000004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1.1438856000000004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38.864044800000002</v>
      </c>
      <c r="D61" s="49">
        <f t="shared" si="13"/>
        <v>20.7200448</v>
      </c>
      <c r="E61" s="49">
        <f t="shared" si="13"/>
        <v>23.184000000000001</v>
      </c>
      <c r="F61" s="49">
        <f t="shared" si="13"/>
        <v>141.23208959999999</v>
      </c>
      <c r="G61" s="49">
        <f t="shared" si="13"/>
        <v>154.78404479999998</v>
      </c>
      <c r="H61" s="49">
        <f t="shared" si="13"/>
        <v>172.03213439999999</v>
      </c>
      <c r="I61" s="49">
        <f t="shared" si="13"/>
        <v>180.99204480000003</v>
      </c>
      <c r="J61" s="49">
        <f t="shared" si="13"/>
        <v>203.7280896</v>
      </c>
      <c r="K61" s="49">
        <f t="shared" si="13"/>
        <v>168.56017919999999</v>
      </c>
      <c r="L61" s="49">
        <f t="shared" si="13"/>
        <v>134.06399999999999</v>
      </c>
      <c r="M61" s="49">
        <f t="shared" si="13"/>
        <v>163.18391039999997</v>
      </c>
      <c r="N61" s="49">
        <f t="shared" si="13"/>
        <v>120.17617919999998</v>
      </c>
      <c r="O61" s="49">
        <f t="shared" si="13"/>
        <v>85.007865600000017</v>
      </c>
      <c r="P61" s="49">
        <f t="shared" si="13"/>
        <v>108.19186559999999</v>
      </c>
      <c r="Q61" s="49">
        <f t="shared" si="13"/>
        <v>204.28813439999996</v>
      </c>
      <c r="R61" s="49">
        <f t="shared" si="13"/>
        <v>162.62386560000004</v>
      </c>
      <c r="S61" s="49">
        <f t="shared" si="13"/>
        <v>157.36008960000001</v>
      </c>
      <c r="T61" s="49">
        <f t="shared" si="13"/>
        <v>150.06942719999998</v>
      </c>
      <c r="U61" s="49">
        <f t="shared" si="13"/>
        <v>142.96867199999997</v>
      </c>
      <c r="V61" s="49">
        <f t="shared" si="13"/>
        <v>162.06986879999999</v>
      </c>
      <c r="W61" s="49">
        <f t="shared" si="13"/>
        <v>174.38238719999998</v>
      </c>
      <c r="X61" s="49">
        <f t="shared" si="13"/>
        <v>195.19839360000003</v>
      </c>
    </row>
    <row r="62" spans="1:24" ht="11.25" customHeight="1" x14ac:dyDescent="0.2">
      <c r="A62" s="50" t="s">
        <v>92</v>
      </c>
      <c r="B62" s="51" t="s">
        <v>93</v>
      </c>
      <c r="C62" s="52">
        <v>38.864044800000002</v>
      </c>
      <c r="D62" s="52">
        <v>20.7200448</v>
      </c>
      <c r="E62" s="52">
        <v>23.184000000000001</v>
      </c>
      <c r="F62" s="52">
        <v>141.23208959999999</v>
      </c>
      <c r="G62" s="52">
        <v>154.78404479999998</v>
      </c>
      <c r="H62" s="52">
        <v>172.03213439999999</v>
      </c>
      <c r="I62" s="52">
        <v>180.99204480000003</v>
      </c>
      <c r="J62" s="52">
        <v>203.7280896</v>
      </c>
      <c r="K62" s="52">
        <v>168.56017919999999</v>
      </c>
      <c r="L62" s="52">
        <v>134.06399999999999</v>
      </c>
      <c r="M62" s="52">
        <v>163.18391039999997</v>
      </c>
      <c r="N62" s="52">
        <v>120.17617919999998</v>
      </c>
      <c r="O62" s="52">
        <v>85.007865600000017</v>
      </c>
      <c r="P62" s="52">
        <v>108.19186559999999</v>
      </c>
      <c r="Q62" s="52">
        <v>204.28813439999996</v>
      </c>
      <c r="R62" s="52">
        <v>162.62386560000004</v>
      </c>
      <c r="S62" s="52">
        <v>157.36008960000001</v>
      </c>
      <c r="T62" s="52">
        <v>150.06942719999998</v>
      </c>
      <c r="U62" s="52">
        <v>142.96867199999997</v>
      </c>
      <c r="V62" s="52">
        <v>162.06986879999999</v>
      </c>
      <c r="W62" s="52">
        <v>174.38238719999998</v>
      </c>
      <c r="X62" s="52">
        <v>195.19839360000003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33.781501439999985</v>
      </c>
      <c r="D2" s="21">
        <f t="shared" ref="D2:X2" si="0">SUM(D3,D17,D22,D25,D26,D51,D52)</f>
        <v>33.882481439999985</v>
      </c>
      <c r="E2" s="21">
        <f t="shared" si="0"/>
        <v>8.1902696400000004</v>
      </c>
      <c r="F2" s="21">
        <f t="shared" si="0"/>
        <v>17.900984520000002</v>
      </c>
      <c r="G2" s="21">
        <f t="shared" si="0"/>
        <v>18.102944520000001</v>
      </c>
      <c r="H2" s="21">
        <f t="shared" si="0"/>
        <v>19.11274452</v>
      </c>
      <c r="I2" s="21">
        <f t="shared" si="0"/>
        <v>36.849209399999999</v>
      </c>
      <c r="J2" s="21">
        <f t="shared" si="0"/>
        <v>24.697529639999999</v>
      </c>
      <c r="K2" s="21">
        <f t="shared" si="0"/>
        <v>24.647039640000003</v>
      </c>
      <c r="L2" s="21">
        <f t="shared" si="0"/>
        <v>23.863231800000001</v>
      </c>
      <c r="M2" s="21">
        <f t="shared" si="0"/>
        <v>21.315915359999998</v>
      </c>
      <c r="N2" s="21">
        <f t="shared" si="0"/>
        <v>14.598853200000001</v>
      </c>
      <c r="O2" s="21">
        <f t="shared" si="0"/>
        <v>14.093953200000001</v>
      </c>
      <c r="P2" s="21">
        <f t="shared" si="0"/>
        <v>14.447383200000001</v>
      </c>
      <c r="Q2" s="21">
        <f t="shared" si="0"/>
        <v>14.447116440000002</v>
      </c>
      <c r="R2" s="21">
        <f t="shared" si="0"/>
        <v>14.997422160000003</v>
      </c>
      <c r="S2" s="21">
        <f t="shared" si="0"/>
        <v>14.189582160000002</v>
      </c>
      <c r="T2" s="21">
        <f t="shared" si="0"/>
        <v>15.642329759999999</v>
      </c>
      <c r="U2" s="21">
        <f t="shared" si="0"/>
        <v>16.124498639999999</v>
      </c>
      <c r="V2" s="21">
        <f t="shared" si="0"/>
        <v>15.53914836</v>
      </c>
      <c r="W2" s="21">
        <f t="shared" si="0"/>
        <v>16.462922040000002</v>
      </c>
      <c r="X2" s="21">
        <f t="shared" si="0"/>
        <v>15.606443519999999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31.862881439999988</v>
      </c>
      <c r="D26" s="27">
        <f t="shared" si="9"/>
        <v>31.862881439999988</v>
      </c>
      <c r="E26" s="27">
        <f t="shared" si="9"/>
        <v>6.3726296399999995</v>
      </c>
      <c r="F26" s="27">
        <f t="shared" si="9"/>
        <v>15.729914519999999</v>
      </c>
      <c r="G26" s="27">
        <f t="shared" si="9"/>
        <v>15.729914519999999</v>
      </c>
      <c r="H26" s="27">
        <f t="shared" si="9"/>
        <v>15.729914519999999</v>
      </c>
      <c r="I26" s="27">
        <f t="shared" si="9"/>
        <v>21.752699399999997</v>
      </c>
      <c r="J26" s="27">
        <f t="shared" si="9"/>
        <v>18.689219640000001</v>
      </c>
      <c r="K26" s="27">
        <f t="shared" si="9"/>
        <v>18.689219640000001</v>
      </c>
      <c r="L26" s="27">
        <f t="shared" si="9"/>
        <v>15.5323818</v>
      </c>
      <c r="M26" s="27">
        <f t="shared" si="9"/>
        <v>18.437985359999999</v>
      </c>
      <c r="N26" s="27">
        <f t="shared" si="9"/>
        <v>12.124843200000001</v>
      </c>
      <c r="O26" s="27">
        <f t="shared" si="9"/>
        <v>12.124843200000001</v>
      </c>
      <c r="P26" s="27">
        <f t="shared" si="9"/>
        <v>12.124843200000001</v>
      </c>
      <c r="Q26" s="27">
        <f t="shared" si="9"/>
        <v>12.124576440000002</v>
      </c>
      <c r="R26" s="27">
        <f t="shared" si="9"/>
        <v>6.3131421600000017</v>
      </c>
      <c r="S26" s="27">
        <f t="shared" si="9"/>
        <v>6.3131421600000017</v>
      </c>
      <c r="T26" s="27">
        <f t="shared" si="9"/>
        <v>6.9075597600000007</v>
      </c>
      <c r="U26" s="27">
        <f t="shared" si="9"/>
        <v>7.4068952400000008</v>
      </c>
      <c r="V26" s="27">
        <f t="shared" si="9"/>
        <v>7.2749451599999997</v>
      </c>
      <c r="W26" s="27">
        <f t="shared" si="9"/>
        <v>6.9053670000000009</v>
      </c>
      <c r="X26" s="27">
        <f t="shared" si="9"/>
        <v>7.4393830799999989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31.862881439999988</v>
      </c>
      <c r="D33" s="19">
        <f t="shared" si="11"/>
        <v>31.862881439999988</v>
      </c>
      <c r="E33" s="19">
        <f t="shared" si="11"/>
        <v>6.3726296399999995</v>
      </c>
      <c r="F33" s="19">
        <f t="shared" si="11"/>
        <v>15.729914519999999</v>
      </c>
      <c r="G33" s="19">
        <f t="shared" si="11"/>
        <v>15.729914519999999</v>
      </c>
      <c r="H33" s="19">
        <f t="shared" si="11"/>
        <v>15.729914519999999</v>
      </c>
      <c r="I33" s="19">
        <f t="shared" si="11"/>
        <v>21.752699399999997</v>
      </c>
      <c r="J33" s="19">
        <f t="shared" si="11"/>
        <v>18.689219640000001</v>
      </c>
      <c r="K33" s="19">
        <f t="shared" si="11"/>
        <v>18.689219640000001</v>
      </c>
      <c r="L33" s="19">
        <f t="shared" si="11"/>
        <v>15.5323818</v>
      </c>
      <c r="M33" s="19">
        <f t="shared" si="11"/>
        <v>18.437985359999999</v>
      </c>
      <c r="N33" s="19">
        <f t="shared" si="11"/>
        <v>12.124843200000001</v>
      </c>
      <c r="O33" s="19">
        <f t="shared" si="11"/>
        <v>12.124843200000001</v>
      </c>
      <c r="P33" s="19">
        <f t="shared" si="11"/>
        <v>12.124843200000001</v>
      </c>
      <c r="Q33" s="19">
        <f t="shared" si="11"/>
        <v>12.124576440000002</v>
      </c>
      <c r="R33" s="19">
        <f t="shared" si="11"/>
        <v>6.3131421600000017</v>
      </c>
      <c r="S33" s="19">
        <f t="shared" si="11"/>
        <v>6.3131421600000017</v>
      </c>
      <c r="T33" s="19">
        <f t="shared" si="11"/>
        <v>6.9075597600000007</v>
      </c>
      <c r="U33" s="19">
        <f t="shared" si="11"/>
        <v>7.4068952400000008</v>
      </c>
      <c r="V33" s="19">
        <f t="shared" si="11"/>
        <v>7.2749451599999997</v>
      </c>
      <c r="W33" s="19">
        <f t="shared" si="11"/>
        <v>6.9053670000000009</v>
      </c>
      <c r="X33" s="19">
        <f t="shared" si="11"/>
        <v>7.4393830799999989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2.9846552400000008</v>
      </c>
      <c r="G36" s="8">
        <v>2.9846552400000008</v>
      </c>
      <c r="H36" s="8">
        <v>2.9846552400000008</v>
      </c>
      <c r="I36" s="8">
        <v>5.969310479999999</v>
      </c>
      <c r="J36" s="8">
        <v>2.9058307200000004</v>
      </c>
      <c r="K36" s="8">
        <v>2.9058307200000004</v>
      </c>
      <c r="L36" s="8">
        <v>2.9058307200000004</v>
      </c>
      <c r="M36" s="8">
        <v>5.8114342800000003</v>
      </c>
      <c r="N36" s="8">
        <v>5.8114342800000003</v>
      </c>
      <c r="O36" s="8">
        <v>5.8114342800000003</v>
      </c>
      <c r="P36" s="8">
        <v>5.8114342800000003</v>
      </c>
      <c r="Q36" s="8">
        <v>5.8114342800000003</v>
      </c>
      <c r="R36" s="8">
        <v>0</v>
      </c>
      <c r="S36" s="8">
        <v>0</v>
      </c>
      <c r="T36" s="8">
        <v>6.3831960000000007E-2</v>
      </c>
      <c r="U36" s="8">
        <v>0.20330820000000002</v>
      </c>
      <c r="V36" s="8">
        <v>1.4538240000000003E-2</v>
      </c>
      <c r="W36" s="8">
        <v>9.0182520000000016E-2</v>
      </c>
      <c r="X36" s="8">
        <v>8.4276360000000008E-2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31.862881439999988</v>
      </c>
      <c r="D43" s="8">
        <v>31.862881439999988</v>
      </c>
      <c r="E43" s="8">
        <v>6.3726296399999995</v>
      </c>
      <c r="F43" s="8">
        <v>12.745259279999999</v>
      </c>
      <c r="G43" s="8">
        <v>12.745259279999999</v>
      </c>
      <c r="H43" s="8">
        <v>12.745259279999999</v>
      </c>
      <c r="I43" s="8">
        <v>15.78338892</v>
      </c>
      <c r="J43" s="8">
        <v>15.78338892</v>
      </c>
      <c r="K43" s="8">
        <v>15.78338892</v>
      </c>
      <c r="L43" s="8">
        <v>12.626551079999999</v>
      </c>
      <c r="M43" s="8">
        <v>12.626551079999999</v>
      </c>
      <c r="N43" s="8">
        <v>6.3134089200000014</v>
      </c>
      <c r="O43" s="8">
        <v>6.3134089200000014</v>
      </c>
      <c r="P43" s="8">
        <v>6.3134089200000014</v>
      </c>
      <c r="Q43" s="8">
        <v>6.3131421600000017</v>
      </c>
      <c r="R43" s="8">
        <v>6.3131421600000017</v>
      </c>
      <c r="S43" s="8">
        <v>6.3131421600000017</v>
      </c>
      <c r="T43" s="8">
        <v>6.8437278000000008</v>
      </c>
      <c r="U43" s="8">
        <v>7.2035870400000004</v>
      </c>
      <c r="V43" s="8">
        <v>7.2604069199999994</v>
      </c>
      <c r="W43" s="8">
        <v>6.815184480000001</v>
      </c>
      <c r="X43" s="8">
        <v>7.3551067199999993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1.9186200000000002</v>
      </c>
      <c r="D51" s="27">
        <v>2.0196000000000001</v>
      </c>
      <c r="E51" s="27">
        <v>1.8176400000000001</v>
      </c>
      <c r="F51" s="27">
        <v>2.1710700000000003</v>
      </c>
      <c r="G51" s="27">
        <v>2.3730300000000009</v>
      </c>
      <c r="H51" s="27">
        <v>3.3828299999999993</v>
      </c>
      <c r="I51" s="27">
        <v>15.09651</v>
      </c>
      <c r="J51" s="27">
        <v>6.0083099999999989</v>
      </c>
      <c r="K51" s="27">
        <v>5.9578200000000008</v>
      </c>
      <c r="L51" s="27">
        <v>8.3308500000000016</v>
      </c>
      <c r="M51" s="27">
        <v>2.8779300000000001</v>
      </c>
      <c r="N51" s="27">
        <v>2.4740099999999998</v>
      </c>
      <c r="O51" s="27">
        <v>1.9691100000000001</v>
      </c>
      <c r="P51" s="27">
        <v>2.32254</v>
      </c>
      <c r="Q51" s="27">
        <v>2.32254</v>
      </c>
      <c r="R51" s="27">
        <v>8.6842800000000011</v>
      </c>
      <c r="S51" s="27">
        <v>7.8764400000000006</v>
      </c>
      <c r="T51" s="27">
        <v>8.7347699999999993</v>
      </c>
      <c r="U51" s="27">
        <v>8.7176033999999998</v>
      </c>
      <c r="V51" s="27">
        <v>8.2642032000000007</v>
      </c>
      <c r="W51" s="27">
        <v>9.5575550400000004</v>
      </c>
      <c r="X51" s="27">
        <v>8.1670604400000002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276.95249783999998</v>
      </c>
      <c r="D2" s="21">
        <f t="shared" ref="D2:X2" si="0">SUM(D3,D17,D22,D25,D26,D51,D52)</f>
        <v>159.69176999999999</v>
      </c>
      <c r="E2" s="21">
        <f t="shared" si="0"/>
        <v>136.12544964</v>
      </c>
      <c r="F2" s="21">
        <f t="shared" si="0"/>
        <v>99.179279280000003</v>
      </c>
      <c r="G2" s="21">
        <f t="shared" si="0"/>
        <v>121.78645668</v>
      </c>
      <c r="H2" s="21">
        <f t="shared" si="0"/>
        <v>183.60123156</v>
      </c>
      <c r="I2" s="21">
        <f t="shared" si="0"/>
        <v>220.98260160000001</v>
      </c>
      <c r="J2" s="21">
        <f t="shared" si="0"/>
        <v>140.02965072000001</v>
      </c>
      <c r="K2" s="21">
        <f t="shared" si="0"/>
        <v>165.23252964</v>
      </c>
      <c r="L2" s="21">
        <f t="shared" si="0"/>
        <v>134.57312891999999</v>
      </c>
      <c r="M2" s="21">
        <f t="shared" si="0"/>
        <v>91.034011079999999</v>
      </c>
      <c r="N2" s="21">
        <f t="shared" si="0"/>
        <v>75.452848920000008</v>
      </c>
      <c r="O2" s="21">
        <f t="shared" si="0"/>
        <v>85.348888920000007</v>
      </c>
      <c r="P2" s="21">
        <f t="shared" si="0"/>
        <v>66.262843800000013</v>
      </c>
      <c r="Q2" s="21">
        <f t="shared" si="0"/>
        <v>60.854520240000021</v>
      </c>
      <c r="R2" s="21">
        <f t="shared" si="0"/>
        <v>64.315365119999996</v>
      </c>
      <c r="S2" s="21">
        <f t="shared" si="0"/>
        <v>72.373068000000018</v>
      </c>
      <c r="T2" s="21">
        <f t="shared" si="0"/>
        <v>77.011176240000012</v>
      </c>
      <c r="U2" s="21">
        <f t="shared" si="0"/>
        <v>74.046408839999998</v>
      </c>
      <c r="V2" s="21">
        <f t="shared" si="0"/>
        <v>90.098780760000011</v>
      </c>
      <c r="W2" s="21">
        <f t="shared" si="0"/>
        <v>103.08829067999999</v>
      </c>
      <c r="X2" s="21">
        <f t="shared" si="0"/>
        <v>90.923495400000007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263.57264784</v>
      </c>
      <c r="D26" s="27">
        <f t="shared" si="9"/>
        <v>143.3835</v>
      </c>
      <c r="E26" s="27">
        <f t="shared" si="9"/>
        <v>121.07942963999999</v>
      </c>
      <c r="F26" s="27">
        <f t="shared" si="9"/>
        <v>98.775359280000004</v>
      </c>
      <c r="G26" s="27">
        <f t="shared" si="9"/>
        <v>120.87763667999999</v>
      </c>
      <c r="H26" s="27">
        <f t="shared" si="9"/>
        <v>158.91162155999999</v>
      </c>
      <c r="I26" s="27">
        <f t="shared" si="9"/>
        <v>201.3924816</v>
      </c>
      <c r="J26" s="27">
        <f t="shared" si="9"/>
        <v>135.48555071999999</v>
      </c>
      <c r="K26" s="27">
        <f t="shared" si="9"/>
        <v>160.73891964000001</v>
      </c>
      <c r="L26" s="27">
        <f t="shared" si="9"/>
        <v>129.42314891999999</v>
      </c>
      <c r="M26" s="27">
        <f t="shared" si="9"/>
        <v>78.916411080000003</v>
      </c>
      <c r="N26" s="27">
        <f t="shared" si="9"/>
        <v>63.133288920000012</v>
      </c>
      <c r="O26" s="27">
        <f t="shared" si="9"/>
        <v>63.133288920000012</v>
      </c>
      <c r="P26" s="27">
        <f t="shared" si="9"/>
        <v>56.821213800000017</v>
      </c>
      <c r="Q26" s="27">
        <f t="shared" si="9"/>
        <v>50.504070240000019</v>
      </c>
      <c r="R26" s="27">
        <f t="shared" si="9"/>
        <v>53.661975120000001</v>
      </c>
      <c r="S26" s="27">
        <f t="shared" si="9"/>
        <v>62.880948000000011</v>
      </c>
      <c r="T26" s="27">
        <f t="shared" si="9"/>
        <v>65.712120120000009</v>
      </c>
      <c r="U26" s="27">
        <f t="shared" si="9"/>
        <v>59.655547079999991</v>
      </c>
      <c r="V26" s="27">
        <f t="shared" si="9"/>
        <v>70.658313120000003</v>
      </c>
      <c r="W26" s="27">
        <f t="shared" si="9"/>
        <v>78.655169879999988</v>
      </c>
      <c r="X26" s="27">
        <f t="shared" si="9"/>
        <v>74.658242880000003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263.57264784</v>
      </c>
      <c r="D33" s="19">
        <f t="shared" si="11"/>
        <v>143.3835</v>
      </c>
      <c r="E33" s="19">
        <f t="shared" si="11"/>
        <v>121.07942963999999</v>
      </c>
      <c r="F33" s="19">
        <f t="shared" si="11"/>
        <v>98.775359280000004</v>
      </c>
      <c r="G33" s="19">
        <f t="shared" si="11"/>
        <v>120.87763667999999</v>
      </c>
      <c r="H33" s="19">
        <f t="shared" si="11"/>
        <v>158.91162155999999</v>
      </c>
      <c r="I33" s="19">
        <f t="shared" si="11"/>
        <v>201.3924816</v>
      </c>
      <c r="J33" s="19">
        <f t="shared" si="11"/>
        <v>135.48555071999999</v>
      </c>
      <c r="K33" s="19">
        <f t="shared" si="11"/>
        <v>160.73891964000001</v>
      </c>
      <c r="L33" s="19">
        <f t="shared" si="11"/>
        <v>129.42314891999999</v>
      </c>
      <c r="M33" s="19">
        <f t="shared" si="11"/>
        <v>78.916411080000003</v>
      </c>
      <c r="N33" s="19">
        <f t="shared" si="11"/>
        <v>63.133288920000012</v>
      </c>
      <c r="O33" s="19">
        <f t="shared" si="11"/>
        <v>63.133288920000012</v>
      </c>
      <c r="P33" s="19">
        <f t="shared" si="11"/>
        <v>56.821213800000017</v>
      </c>
      <c r="Q33" s="19">
        <f t="shared" si="11"/>
        <v>50.504070240000019</v>
      </c>
      <c r="R33" s="19">
        <f t="shared" si="11"/>
        <v>53.661975120000001</v>
      </c>
      <c r="S33" s="19">
        <f t="shared" si="11"/>
        <v>62.880948000000011</v>
      </c>
      <c r="T33" s="19">
        <f t="shared" si="11"/>
        <v>65.712120120000009</v>
      </c>
      <c r="U33" s="19">
        <f t="shared" si="11"/>
        <v>59.655547079999991</v>
      </c>
      <c r="V33" s="19">
        <f t="shared" si="11"/>
        <v>70.658313120000003</v>
      </c>
      <c r="W33" s="19">
        <f t="shared" si="11"/>
        <v>78.655169879999988</v>
      </c>
      <c r="X33" s="19">
        <f t="shared" si="11"/>
        <v>74.658242880000003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2.9846552400000008</v>
      </c>
      <c r="H36" s="8">
        <v>5.969310479999999</v>
      </c>
      <c r="I36" s="8">
        <v>8.9539657199999994</v>
      </c>
      <c r="J36" s="8">
        <v>2.9058307200000004</v>
      </c>
      <c r="K36" s="8">
        <v>2.9058307200000004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2.9058307200000004</v>
      </c>
      <c r="T36" s="8">
        <v>3.9169198799999996</v>
      </c>
      <c r="U36" s="8">
        <v>4.4225780400000021</v>
      </c>
      <c r="V36" s="8">
        <v>10.019118960000002</v>
      </c>
      <c r="W36" s="8">
        <v>13.895377200000002</v>
      </c>
      <c r="X36" s="8">
        <v>7.0871648399999998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3.0389158799999998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0.47401199999999993</v>
      </c>
      <c r="U37" s="8">
        <v>0.55010340000000002</v>
      </c>
      <c r="V37" s="8">
        <v>0.49521780000000004</v>
      </c>
      <c r="W37" s="8">
        <v>0.46503072000000012</v>
      </c>
      <c r="X37" s="8">
        <v>0.41638212000000013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216.66834071999997</v>
      </c>
      <c r="D43" s="8">
        <v>143.3835</v>
      </c>
      <c r="E43" s="8">
        <v>121.07942963999999</v>
      </c>
      <c r="F43" s="8">
        <v>98.775359280000004</v>
      </c>
      <c r="G43" s="8">
        <v>117.89298144</v>
      </c>
      <c r="H43" s="8">
        <v>152.94231108</v>
      </c>
      <c r="I43" s="8">
        <v>189.39959999999999</v>
      </c>
      <c r="J43" s="8">
        <v>132.57971999999998</v>
      </c>
      <c r="K43" s="8">
        <v>157.83308891999999</v>
      </c>
      <c r="L43" s="8">
        <v>129.42314891999999</v>
      </c>
      <c r="M43" s="8">
        <v>78.916411080000003</v>
      </c>
      <c r="N43" s="8">
        <v>63.133288920000012</v>
      </c>
      <c r="O43" s="8">
        <v>63.133288920000012</v>
      </c>
      <c r="P43" s="8">
        <v>56.821213800000017</v>
      </c>
      <c r="Q43" s="8">
        <v>50.504070240000019</v>
      </c>
      <c r="R43" s="8">
        <v>53.661975120000001</v>
      </c>
      <c r="S43" s="8">
        <v>59.975117280000013</v>
      </c>
      <c r="T43" s="8">
        <v>61.321188240000005</v>
      </c>
      <c r="U43" s="8">
        <v>54.682865639999989</v>
      </c>
      <c r="V43" s="8">
        <v>60.143976360000003</v>
      </c>
      <c r="W43" s="8">
        <v>64.294761959999988</v>
      </c>
      <c r="X43" s="8">
        <v>67.154695920000009</v>
      </c>
    </row>
    <row r="44" spans="1:24" ht="11.25" customHeight="1" x14ac:dyDescent="0.2">
      <c r="A44" s="28" t="s">
        <v>74</v>
      </c>
      <c r="B44" s="7" t="s">
        <v>75</v>
      </c>
      <c r="C44" s="8">
        <v>46.904307120000013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13.379850000000001</v>
      </c>
      <c r="D51" s="27">
        <v>16.30827</v>
      </c>
      <c r="E51" s="27">
        <v>15.046020000000002</v>
      </c>
      <c r="F51" s="27">
        <v>0.40392000000000011</v>
      </c>
      <c r="G51" s="27">
        <v>0.90882000000000007</v>
      </c>
      <c r="H51" s="27">
        <v>24.689610000000012</v>
      </c>
      <c r="I51" s="27">
        <v>19.590120000000002</v>
      </c>
      <c r="J51" s="27">
        <v>4.5441000000000003</v>
      </c>
      <c r="K51" s="27">
        <v>4.4936099999999994</v>
      </c>
      <c r="L51" s="27">
        <v>5.149980000000002</v>
      </c>
      <c r="M51" s="27">
        <v>12.117599999999999</v>
      </c>
      <c r="N51" s="27">
        <v>12.319560000000003</v>
      </c>
      <c r="O51" s="27">
        <v>22.215600000000002</v>
      </c>
      <c r="P51" s="27">
        <v>9.44163</v>
      </c>
      <c r="Q51" s="27">
        <v>10.35045</v>
      </c>
      <c r="R51" s="27">
        <v>10.65339</v>
      </c>
      <c r="S51" s="27">
        <v>9.4921199999999999</v>
      </c>
      <c r="T51" s="27">
        <v>11.299056120000001</v>
      </c>
      <c r="U51" s="27">
        <v>14.39086176</v>
      </c>
      <c r="V51" s="27">
        <v>19.440467640000001</v>
      </c>
      <c r="W51" s="27">
        <v>24.433120799999994</v>
      </c>
      <c r="X51" s="27">
        <v>16.265252520000001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0.56004480000000012</v>
      </c>
      <c r="H61" s="49">
        <f t="shared" si="13"/>
        <v>1.4559552</v>
      </c>
      <c r="I61" s="49">
        <f t="shared" si="13"/>
        <v>0.78382079999999965</v>
      </c>
      <c r="J61" s="49">
        <f t="shared" si="13"/>
        <v>2.4639551999999996</v>
      </c>
      <c r="K61" s="49">
        <f t="shared" si="13"/>
        <v>2.9119104</v>
      </c>
      <c r="L61" s="49">
        <f t="shared" si="13"/>
        <v>0.78382079999999965</v>
      </c>
      <c r="M61" s="49">
        <f t="shared" si="13"/>
        <v>3.2481791999999996</v>
      </c>
      <c r="N61" s="49">
        <f t="shared" si="13"/>
        <v>1.1200895999999998</v>
      </c>
      <c r="O61" s="49">
        <f t="shared" si="13"/>
        <v>0.56004480000000012</v>
      </c>
      <c r="P61" s="49">
        <f t="shared" si="13"/>
        <v>0.67213439999999969</v>
      </c>
      <c r="Q61" s="49">
        <f t="shared" si="13"/>
        <v>0.67213439999999969</v>
      </c>
      <c r="R61" s="49">
        <f t="shared" si="13"/>
        <v>0.78382079999999965</v>
      </c>
      <c r="S61" s="49">
        <f t="shared" si="13"/>
        <v>0.67213439999999969</v>
      </c>
      <c r="T61" s="49">
        <f t="shared" si="13"/>
        <v>0.81607679999999982</v>
      </c>
      <c r="U61" s="49">
        <f t="shared" si="13"/>
        <v>5.0375807999999989</v>
      </c>
      <c r="V61" s="49">
        <f t="shared" si="13"/>
        <v>3.8634624</v>
      </c>
      <c r="W61" s="49">
        <f t="shared" si="13"/>
        <v>2.4945984000000001</v>
      </c>
      <c r="X61" s="49">
        <f t="shared" si="13"/>
        <v>6.1572672000000015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0.56004480000000012</v>
      </c>
      <c r="H62" s="52">
        <v>1.4559552</v>
      </c>
      <c r="I62" s="52">
        <v>0.78382079999999965</v>
      </c>
      <c r="J62" s="52">
        <v>2.4639551999999996</v>
      </c>
      <c r="K62" s="52">
        <v>2.9119104</v>
      </c>
      <c r="L62" s="52">
        <v>0.78382079999999965</v>
      </c>
      <c r="M62" s="52">
        <v>3.2481791999999996</v>
      </c>
      <c r="N62" s="52">
        <v>1.1200895999999998</v>
      </c>
      <c r="O62" s="52">
        <v>0.56004480000000012</v>
      </c>
      <c r="P62" s="52">
        <v>0.67213439999999969</v>
      </c>
      <c r="Q62" s="52">
        <v>0.67213439999999969</v>
      </c>
      <c r="R62" s="52">
        <v>0.78382079999999965</v>
      </c>
      <c r="S62" s="52">
        <v>0.67213439999999969</v>
      </c>
      <c r="T62" s="52">
        <v>0.81607679999999982</v>
      </c>
      <c r="U62" s="52">
        <v>5.0375807999999989</v>
      </c>
      <c r="V62" s="52">
        <v>3.8634624</v>
      </c>
      <c r="W62" s="52">
        <v>2.4945984000000001</v>
      </c>
      <c r="X62" s="52">
        <v>6.1572672000000015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107.50477563257718</v>
      </c>
      <c r="D2" s="21">
        <f t="shared" ref="D2:X2" si="0">SUM(D3,D17,D22,D25,D26,D51,D52)</f>
        <v>129.10431800796658</v>
      </c>
      <c r="E2" s="21">
        <f t="shared" si="0"/>
        <v>85.008438720000015</v>
      </c>
      <c r="F2" s="21">
        <f t="shared" si="0"/>
        <v>107.77539384000004</v>
      </c>
      <c r="G2" s="21">
        <f t="shared" si="0"/>
        <v>101.57032224000001</v>
      </c>
      <c r="H2" s="21">
        <f t="shared" si="0"/>
        <v>100.80166248</v>
      </c>
      <c r="I2" s="21">
        <f t="shared" si="0"/>
        <v>102.21416724000001</v>
      </c>
      <c r="J2" s="21">
        <f t="shared" si="0"/>
        <v>80.664481800000004</v>
      </c>
      <c r="K2" s="21">
        <f t="shared" si="0"/>
        <v>73.693260000000009</v>
      </c>
      <c r="L2" s="21">
        <f t="shared" si="0"/>
        <v>68.020403399999992</v>
      </c>
      <c r="M2" s="21">
        <f t="shared" si="0"/>
        <v>75.235860720000005</v>
      </c>
      <c r="N2" s="21">
        <f t="shared" si="0"/>
        <v>65.816820000000007</v>
      </c>
      <c r="O2" s="21">
        <f t="shared" si="0"/>
        <v>57.409288920000002</v>
      </c>
      <c r="P2" s="21">
        <f t="shared" si="0"/>
        <v>59.378398920000002</v>
      </c>
      <c r="Q2" s="21">
        <f t="shared" si="0"/>
        <v>60.51681288000001</v>
      </c>
      <c r="R2" s="21">
        <f t="shared" si="0"/>
        <v>56.451421799999991</v>
      </c>
      <c r="S2" s="21">
        <f t="shared" si="0"/>
        <v>57.309751799999987</v>
      </c>
      <c r="T2" s="21">
        <f t="shared" si="0"/>
        <v>63.01694916000001</v>
      </c>
      <c r="U2" s="21">
        <f t="shared" si="0"/>
        <v>52.870455000000007</v>
      </c>
      <c r="V2" s="21">
        <f t="shared" si="0"/>
        <v>56.847579119999992</v>
      </c>
      <c r="W2" s="21">
        <f t="shared" si="0"/>
        <v>65.777218199999993</v>
      </c>
      <c r="X2" s="21">
        <f t="shared" si="0"/>
        <v>71.971790760000005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22.85783055257717</v>
      </c>
      <c r="D3" s="24">
        <f t="shared" si="1"/>
        <v>27.880018047966598</v>
      </c>
      <c r="E3" s="24">
        <f t="shared" si="1"/>
        <v>5.1182762400000001</v>
      </c>
      <c r="F3" s="24">
        <f t="shared" si="1"/>
        <v>4.02869016</v>
      </c>
      <c r="G3" s="24">
        <f t="shared" si="1"/>
        <v>0</v>
      </c>
      <c r="H3" s="24">
        <f t="shared" si="1"/>
        <v>1.9578002399999999</v>
      </c>
      <c r="I3" s="24">
        <f t="shared" si="1"/>
        <v>1.9325539199999997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21.842472960000009</v>
      </c>
      <c r="D4" s="19">
        <f t="shared" si="3"/>
        <v>26.810926559999999</v>
      </c>
      <c r="E4" s="19">
        <f t="shared" si="3"/>
        <v>5.1182762400000001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21.842472960000009</v>
      </c>
      <c r="D7" s="8">
        <v>26.810926559999999</v>
      </c>
      <c r="E7" s="8">
        <v>5.1182762400000001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1.0153575925771612</v>
      </c>
      <c r="D8" s="19">
        <f t="shared" si="5"/>
        <v>1.0690914879665985</v>
      </c>
      <c r="E8" s="19">
        <f t="shared" si="5"/>
        <v>0</v>
      </c>
      <c r="F8" s="19">
        <f t="shared" si="5"/>
        <v>4.02869016</v>
      </c>
      <c r="G8" s="19">
        <f t="shared" si="5"/>
        <v>0</v>
      </c>
      <c r="H8" s="19">
        <f t="shared" si="5"/>
        <v>1.9578002399999999</v>
      </c>
      <c r="I8" s="19">
        <f t="shared" si="5"/>
        <v>1.9325539199999997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4.02869016</v>
      </c>
      <c r="G9" s="8">
        <v>0</v>
      </c>
      <c r="H9" s="8">
        <v>1.9578002399999999</v>
      </c>
      <c r="I9" s="8">
        <v>1.9325539199999997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1.0153575925771612</v>
      </c>
      <c r="D10" s="8">
        <v>1.0690914879665985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25.371685079999999</v>
      </c>
      <c r="D26" s="27">
        <f t="shared" si="9"/>
        <v>34.728969960000001</v>
      </c>
      <c r="E26" s="27">
        <f t="shared" si="9"/>
        <v>18.797262480000001</v>
      </c>
      <c r="F26" s="27">
        <f t="shared" si="9"/>
        <v>28.415623680000003</v>
      </c>
      <c r="G26" s="27">
        <f t="shared" si="9"/>
        <v>25.229442240000001</v>
      </c>
      <c r="H26" s="27">
        <f t="shared" si="9"/>
        <v>25.229442240000001</v>
      </c>
      <c r="I26" s="27">
        <f t="shared" si="9"/>
        <v>25.051513320000005</v>
      </c>
      <c r="J26" s="27">
        <f t="shared" si="9"/>
        <v>15.5323818</v>
      </c>
      <c r="K26" s="27">
        <f t="shared" si="9"/>
        <v>9.4699800000000014</v>
      </c>
      <c r="L26" s="27">
        <f t="shared" si="9"/>
        <v>9.2500433999999991</v>
      </c>
      <c r="M26" s="27">
        <f t="shared" si="9"/>
        <v>12.375810720000002</v>
      </c>
      <c r="N26" s="27">
        <f t="shared" si="9"/>
        <v>9.4699800000000014</v>
      </c>
      <c r="O26" s="27">
        <f t="shared" si="9"/>
        <v>6.3134089200000014</v>
      </c>
      <c r="P26" s="27">
        <f t="shared" si="9"/>
        <v>6.3134089200000014</v>
      </c>
      <c r="Q26" s="27">
        <f t="shared" si="9"/>
        <v>9.2189728800000026</v>
      </c>
      <c r="R26" s="27">
        <f t="shared" si="9"/>
        <v>6.0624017999999991</v>
      </c>
      <c r="S26" s="27">
        <f t="shared" si="9"/>
        <v>6.0624017999999991</v>
      </c>
      <c r="T26" s="27">
        <f t="shared" si="9"/>
        <v>7.7356501200000025</v>
      </c>
      <c r="U26" s="27">
        <f t="shared" si="9"/>
        <v>6.6135366000000015</v>
      </c>
      <c r="V26" s="27">
        <f t="shared" si="9"/>
        <v>7.6103370000000012</v>
      </c>
      <c r="W26" s="27">
        <f t="shared" si="9"/>
        <v>9.6309244800000009</v>
      </c>
      <c r="X26" s="27">
        <f t="shared" si="9"/>
        <v>9.6814699200000014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25.371685079999999</v>
      </c>
      <c r="D33" s="19">
        <f t="shared" si="11"/>
        <v>34.728969960000001</v>
      </c>
      <c r="E33" s="19">
        <f t="shared" si="11"/>
        <v>18.797262480000001</v>
      </c>
      <c r="F33" s="19">
        <f t="shared" si="11"/>
        <v>28.415623680000003</v>
      </c>
      <c r="G33" s="19">
        <f t="shared" si="11"/>
        <v>25.229442240000001</v>
      </c>
      <c r="H33" s="19">
        <f t="shared" si="11"/>
        <v>25.229442240000001</v>
      </c>
      <c r="I33" s="19">
        <f t="shared" si="11"/>
        <v>25.051513320000005</v>
      </c>
      <c r="J33" s="19">
        <f t="shared" si="11"/>
        <v>15.5323818</v>
      </c>
      <c r="K33" s="19">
        <f t="shared" si="11"/>
        <v>9.4699800000000014</v>
      </c>
      <c r="L33" s="19">
        <f t="shared" si="11"/>
        <v>9.2500433999999991</v>
      </c>
      <c r="M33" s="19">
        <f t="shared" si="11"/>
        <v>12.375810720000002</v>
      </c>
      <c r="N33" s="19">
        <f t="shared" si="11"/>
        <v>9.4699800000000014</v>
      </c>
      <c r="O33" s="19">
        <f t="shared" si="11"/>
        <v>6.3134089200000014</v>
      </c>
      <c r="P33" s="19">
        <f t="shared" si="11"/>
        <v>6.3134089200000014</v>
      </c>
      <c r="Q33" s="19">
        <f t="shared" si="11"/>
        <v>9.2189728800000026</v>
      </c>
      <c r="R33" s="19">
        <f t="shared" si="11"/>
        <v>6.0624017999999991</v>
      </c>
      <c r="S33" s="19">
        <f t="shared" si="11"/>
        <v>6.0624017999999991</v>
      </c>
      <c r="T33" s="19">
        <f t="shared" si="11"/>
        <v>7.7356501200000025</v>
      </c>
      <c r="U33" s="19">
        <f t="shared" si="11"/>
        <v>6.6135366000000015</v>
      </c>
      <c r="V33" s="19">
        <f t="shared" si="11"/>
        <v>7.6103370000000012</v>
      </c>
      <c r="W33" s="19">
        <f t="shared" si="11"/>
        <v>9.6309244800000009</v>
      </c>
      <c r="X33" s="19">
        <f t="shared" si="11"/>
        <v>9.6814699200000014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2.9846552400000008</v>
      </c>
      <c r="J36" s="8">
        <v>2.9058307200000004</v>
      </c>
      <c r="K36" s="8">
        <v>0</v>
      </c>
      <c r="L36" s="8">
        <v>2.9058307200000004</v>
      </c>
      <c r="M36" s="8">
        <v>2.9058307200000004</v>
      </c>
      <c r="N36" s="8">
        <v>0</v>
      </c>
      <c r="O36" s="8">
        <v>0</v>
      </c>
      <c r="P36" s="8">
        <v>0</v>
      </c>
      <c r="Q36" s="8">
        <v>2.9058307200000004</v>
      </c>
      <c r="R36" s="8">
        <v>2.9058307200000004</v>
      </c>
      <c r="S36" s="8">
        <v>2.9058307200000004</v>
      </c>
      <c r="T36" s="8">
        <v>3.3794593200000018</v>
      </c>
      <c r="U36" s="8">
        <v>2.9174158800000005</v>
      </c>
      <c r="V36" s="8">
        <v>3.6699969600000011</v>
      </c>
      <c r="W36" s="8">
        <v>6.1746631200000008</v>
      </c>
      <c r="X36" s="8">
        <v>6.5408450399999989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9.230760000000001E-3</v>
      </c>
      <c r="V37" s="8">
        <v>0.14594580000000001</v>
      </c>
      <c r="W37" s="8">
        <v>5.9875199999999996E-3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19.117888919999999</v>
      </c>
      <c r="D43" s="8">
        <v>25.490518559999998</v>
      </c>
      <c r="E43" s="8">
        <v>9.5588110799999999</v>
      </c>
      <c r="F43" s="8">
        <v>22.304070360000001</v>
      </c>
      <c r="G43" s="8">
        <v>19.117888919999999</v>
      </c>
      <c r="H43" s="8">
        <v>19.117888919999999</v>
      </c>
      <c r="I43" s="8">
        <v>18.939960000000003</v>
      </c>
      <c r="J43" s="8">
        <v>12.626551079999999</v>
      </c>
      <c r="K43" s="8">
        <v>9.4699800000000014</v>
      </c>
      <c r="L43" s="8">
        <v>3.1565710799999986</v>
      </c>
      <c r="M43" s="8">
        <v>9.4699800000000014</v>
      </c>
      <c r="N43" s="8">
        <v>9.4699800000000014</v>
      </c>
      <c r="O43" s="8">
        <v>6.3134089200000014</v>
      </c>
      <c r="P43" s="8">
        <v>6.3134089200000014</v>
      </c>
      <c r="Q43" s="8">
        <v>6.3131421600000017</v>
      </c>
      <c r="R43" s="8">
        <v>3.1565710799999986</v>
      </c>
      <c r="S43" s="8">
        <v>3.1565710799999986</v>
      </c>
      <c r="T43" s="8">
        <v>4.3561908000000003</v>
      </c>
      <c r="U43" s="8">
        <v>3.6868899600000011</v>
      </c>
      <c r="V43" s="8">
        <v>3.7943942400000004</v>
      </c>
      <c r="W43" s="8">
        <v>3.4502738400000013</v>
      </c>
      <c r="X43" s="8">
        <v>3.1376311200000018</v>
      </c>
    </row>
    <row r="44" spans="1:24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3.1268980800000001</v>
      </c>
      <c r="G44" s="8">
        <v>3.1268980800000001</v>
      </c>
      <c r="H44" s="8">
        <v>3.1268980800000001</v>
      </c>
      <c r="I44" s="8">
        <v>3.1268980800000001</v>
      </c>
      <c r="J44" s="8">
        <v>0</v>
      </c>
      <c r="K44" s="8">
        <v>0</v>
      </c>
      <c r="L44" s="8">
        <v>3.1876416000000001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59.275260000000003</v>
      </c>
      <c r="D51" s="27">
        <v>66.495329999999996</v>
      </c>
      <c r="E51" s="27">
        <v>61.092900000000014</v>
      </c>
      <c r="F51" s="27">
        <v>75.331080000000028</v>
      </c>
      <c r="G51" s="27">
        <v>76.340880000000013</v>
      </c>
      <c r="H51" s="27">
        <v>73.61442000000001</v>
      </c>
      <c r="I51" s="27">
        <v>75.230100000000007</v>
      </c>
      <c r="J51" s="27">
        <v>65.132100000000008</v>
      </c>
      <c r="K51" s="27">
        <v>64.223280000000003</v>
      </c>
      <c r="L51" s="27">
        <v>58.770359999999997</v>
      </c>
      <c r="M51" s="27">
        <v>62.860050000000008</v>
      </c>
      <c r="N51" s="27">
        <v>56.34684</v>
      </c>
      <c r="O51" s="27">
        <v>51.095880000000001</v>
      </c>
      <c r="P51" s="27">
        <v>53.064990000000002</v>
      </c>
      <c r="Q51" s="27">
        <v>51.297840000000008</v>
      </c>
      <c r="R51" s="27">
        <v>50.389019999999995</v>
      </c>
      <c r="S51" s="27">
        <v>51.24734999999999</v>
      </c>
      <c r="T51" s="27">
        <v>55.281299040000007</v>
      </c>
      <c r="U51" s="27">
        <v>46.256918400000004</v>
      </c>
      <c r="V51" s="27">
        <v>49.237242119999991</v>
      </c>
      <c r="W51" s="27">
        <v>56.146293719999996</v>
      </c>
      <c r="X51" s="27">
        <v>62.290320840000007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60.48</v>
      </c>
      <c r="D61" s="49">
        <f t="shared" si="13"/>
        <v>49.839955199999984</v>
      </c>
      <c r="E61" s="49">
        <f t="shared" si="13"/>
        <v>54.879955199999969</v>
      </c>
      <c r="F61" s="49">
        <f t="shared" si="13"/>
        <v>66.528000000000006</v>
      </c>
      <c r="G61" s="49">
        <f t="shared" si="13"/>
        <v>67.983955200000011</v>
      </c>
      <c r="H61" s="49">
        <f t="shared" si="13"/>
        <v>75.71208959999997</v>
      </c>
      <c r="I61" s="49">
        <f t="shared" si="13"/>
        <v>75.264134399999989</v>
      </c>
      <c r="J61" s="49">
        <f t="shared" si="13"/>
        <v>77.616</v>
      </c>
      <c r="K61" s="49">
        <f t="shared" si="13"/>
        <v>73.583999999999989</v>
      </c>
      <c r="L61" s="49">
        <f t="shared" si="13"/>
        <v>52.863955199999985</v>
      </c>
      <c r="M61" s="49">
        <f t="shared" si="13"/>
        <v>45.807955199999995</v>
      </c>
      <c r="N61" s="49">
        <f t="shared" si="13"/>
        <v>37.856044799999992</v>
      </c>
      <c r="O61" s="49">
        <f t="shared" si="13"/>
        <v>23.184000000000001</v>
      </c>
      <c r="P61" s="49">
        <f t="shared" si="13"/>
        <v>22.5118656</v>
      </c>
      <c r="Q61" s="49">
        <f t="shared" si="13"/>
        <v>21.728044800000003</v>
      </c>
      <c r="R61" s="49">
        <f t="shared" si="13"/>
        <v>20.943820800000001</v>
      </c>
      <c r="S61" s="49">
        <f t="shared" si="13"/>
        <v>13.551955199999997</v>
      </c>
      <c r="T61" s="49">
        <f t="shared" si="13"/>
        <v>15.715123199999999</v>
      </c>
      <c r="U61" s="49">
        <f t="shared" si="13"/>
        <v>12.345177599999998</v>
      </c>
      <c r="V61" s="49">
        <f t="shared" si="13"/>
        <v>11.387577599999998</v>
      </c>
      <c r="W61" s="49">
        <f t="shared" si="13"/>
        <v>13.170931199999997</v>
      </c>
      <c r="X61" s="49">
        <f t="shared" si="13"/>
        <v>12.559679999999998</v>
      </c>
    </row>
    <row r="62" spans="1:24" ht="11.25" customHeight="1" x14ac:dyDescent="0.2">
      <c r="A62" s="50" t="s">
        <v>92</v>
      </c>
      <c r="B62" s="51" t="s">
        <v>93</v>
      </c>
      <c r="C62" s="52">
        <v>60.48</v>
      </c>
      <c r="D62" s="52">
        <v>49.839955199999984</v>
      </c>
      <c r="E62" s="52">
        <v>54.879955199999969</v>
      </c>
      <c r="F62" s="52">
        <v>66.528000000000006</v>
      </c>
      <c r="G62" s="52">
        <v>67.983955200000011</v>
      </c>
      <c r="H62" s="52">
        <v>75.71208959999997</v>
      </c>
      <c r="I62" s="52">
        <v>75.264134399999989</v>
      </c>
      <c r="J62" s="52">
        <v>77.616</v>
      </c>
      <c r="K62" s="52">
        <v>73.583999999999989</v>
      </c>
      <c r="L62" s="52">
        <v>52.863955199999985</v>
      </c>
      <c r="M62" s="52">
        <v>45.807955199999995</v>
      </c>
      <c r="N62" s="52">
        <v>37.856044799999992</v>
      </c>
      <c r="O62" s="52">
        <v>23.184000000000001</v>
      </c>
      <c r="P62" s="52">
        <v>22.5118656</v>
      </c>
      <c r="Q62" s="52">
        <v>21.728044800000003</v>
      </c>
      <c r="R62" s="52">
        <v>20.943820800000001</v>
      </c>
      <c r="S62" s="52">
        <v>13.551955199999997</v>
      </c>
      <c r="T62" s="52">
        <v>15.715123199999999</v>
      </c>
      <c r="U62" s="52">
        <v>12.345177599999998</v>
      </c>
      <c r="V62" s="52">
        <v>11.387577599999998</v>
      </c>
      <c r="W62" s="52">
        <v>13.170931199999997</v>
      </c>
      <c r="X62" s="52">
        <v>12.559679999999998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3551.846690880001</v>
      </c>
      <c r="D2" s="21">
        <f t="shared" ref="D2:X2" si="0">SUM(D3,D17,D22,D25,D26,D51,D52)</f>
        <v>3711.9757442399996</v>
      </c>
      <c r="E2" s="21">
        <f t="shared" si="0"/>
        <v>3827.3342486400002</v>
      </c>
      <c r="F2" s="21">
        <f t="shared" si="0"/>
        <v>3883.5950471999995</v>
      </c>
      <c r="G2" s="21">
        <f t="shared" si="0"/>
        <v>4071.56531688</v>
      </c>
      <c r="H2" s="21">
        <f t="shared" si="0"/>
        <v>4343.68034352</v>
      </c>
      <c r="I2" s="21">
        <f t="shared" si="0"/>
        <v>4540.0269567599998</v>
      </c>
      <c r="J2" s="21">
        <f t="shared" si="0"/>
        <v>5141.8196924400008</v>
      </c>
      <c r="K2" s="21">
        <f t="shared" si="0"/>
        <v>6047.6375160000007</v>
      </c>
      <c r="L2" s="21">
        <f t="shared" si="0"/>
        <v>5068.8581119199998</v>
      </c>
      <c r="M2" s="21">
        <f t="shared" si="0"/>
        <v>5202.8366011200014</v>
      </c>
      <c r="N2" s="21">
        <f t="shared" si="0"/>
        <v>5558.1351598800002</v>
      </c>
      <c r="O2" s="21">
        <f t="shared" si="0"/>
        <v>5575.0832820000005</v>
      </c>
      <c r="P2" s="21">
        <f t="shared" si="0"/>
        <v>5280.0944014800016</v>
      </c>
      <c r="Q2" s="21">
        <f t="shared" si="0"/>
        <v>5296.587478919997</v>
      </c>
      <c r="R2" s="21">
        <f t="shared" si="0"/>
        <v>5268.2634864000011</v>
      </c>
      <c r="S2" s="21">
        <f t="shared" si="0"/>
        <v>5639.352587639999</v>
      </c>
      <c r="T2" s="21">
        <f t="shared" si="0"/>
        <v>5765.5202974799986</v>
      </c>
      <c r="U2" s="21">
        <f t="shared" si="0"/>
        <v>5738.8088958000008</v>
      </c>
      <c r="V2" s="21">
        <f t="shared" si="0"/>
        <v>5527.2388910400023</v>
      </c>
      <c r="W2" s="21">
        <f t="shared" si="0"/>
        <v>4493.7249764400012</v>
      </c>
      <c r="X2" s="21">
        <f t="shared" si="0"/>
        <v>5113.8223678799986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0.81687407999999972</v>
      </c>
      <c r="U3" s="24">
        <f t="shared" si="1"/>
        <v>0.70274687999999985</v>
      </c>
      <c r="V3" s="24">
        <f t="shared" si="1"/>
        <v>0.40567032000000003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0.81687407999999972</v>
      </c>
      <c r="U8" s="19">
        <f t="shared" si="5"/>
        <v>0.70274687999999985</v>
      </c>
      <c r="V8" s="19">
        <f t="shared" si="5"/>
        <v>0.40567032000000003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0.81687407999999972</v>
      </c>
      <c r="U9" s="8">
        <f>FC_TRA_RAIL_E!U9+FC_TRA_ROAD_E!U9+FC_TRA_DAVI_E!U9+FC_TRA_DNAVI_E!U9+FC_TRA_PIPE_E!U9</f>
        <v>0.70274687999999985</v>
      </c>
      <c r="V9" s="8">
        <f>FC_TRA_RAIL_E!V9+FC_TRA_ROAD_E!V9+FC_TRA_DAVI_E!V9+FC_TRA_DNAVI_E!V9+FC_TRA_PIPE_E!V9</f>
        <v>0.40567032000000003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3551.846690880001</v>
      </c>
      <c r="D26" s="27">
        <f t="shared" si="13"/>
        <v>3711.9757442399996</v>
      </c>
      <c r="E26" s="27">
        <f t="shared" si="13"/>
        <v>3827.3342486400002</v>
      </c>
      <c r="F26" s="27">
        <f t="shared" si="13"/>
        <v>3883.5950471999995</v>
      </c>
      <c r="G26" s="27">
        <f t="shared" si="13"/>
        <v>4071.56531688</v>
      </c>
      <c r="H26" s="27">
        <f t="shared" si="13"/>
        <v>4343.68034352</v>
      </c>
      <c r="I26" s="27">
        <f t="shared" si="13"/>
        <v>4540.0269567599998</v>
      </c>
      <c r="J26" s="27">
        <f t="shared" si="13"/>
        <v>5141.8196924400008</v>
      </c>
      <c r="K26" s="27">
        <f t="shared" si="13"/>
        <v>6047.6375160000007</v>
      </c>
      <c r="L26" s="27">
        <f t="shared" si="13"/>
        <v>5068.8581119199998</v>
      </c>
      <c r="M26" s="27">
        <f t="shared" si="13"/>
        <v>5202.8366011200014</v>
      </c>
      <c r="N26" s="27">
        <f t="shared" si="13"/>
        <v>5558.1351598800002</v>
      </c>
      <c r="O26" s="27">
        <f t="shared" si="13"/>
        <v>5573.4676020000006</v>
      </c>
      <c r="P26" s="27">
        <f t="shared" si="13"/>
        <v>5278.2262714800017</v>
      </c>
      <c r="Q26" s="27">
        <f t="shared" si="13"/>
        <v>5293.8610189199972</v>
      </c>
      <c r="R26" s="27">
        <f t="shared" si="13"/>
        <v>5263.3154664000012</v>
      </c>
      <c r="S26" s="27">
        <f t="shared" si="13"/>
        <v>5632.7383976399988</v>
      </c>
      <c r="T26" s="27">
        <f t="shared" si="13"/>
        <v>5757.0279335999985</v>
      </c>
      <c r="U26" s="27">
        <f t="shared" si="13"/>
        <v>5730.262426440001</v>
      </c>
      <c r="V26" s="27">
        <f t="shared" si="13"/>
        <v>5516.4561120000017</v>
      </c>
      <c r="W26" s="27">
        <f t="shared" ref="W26:X26" si="14">SUM(W27,W33)</f>
        <v>4485.5346906000013</v>
      </c>
      <c r="X26" s="27">
        <f t="shared" si="14"/>
        <v>5103.1063702799984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3551.846690880001</v>
      </c>
      <c r="D33" s="19">
        <f t="shared" si="17"/>
        <v>3711.9757442399996</v>
      </c>
      <c r="E33" s="19">
        <f t="shared" si="17"/>
        <v>3827.3342486400002</v>
      </c>
      <c r="F33" s="19">
        <f t="shared" si="17"/>
        <v>3883.5950471999995</v>
      </c>
      <c r="G33" s="19">
        <f t="shared" si="17"/>
        <v>4071.56531688</v>
      </c>
      <c r="H33" s="19">
        <f t="shared" si="17"/>
        <v>4343.68034352</v>
      </c>
      <c r="I33" s="19">
        <f t="shared" si="17"/>
        <v>4540.0269567599998</v>
      </c>
      <c r="J33" s="19">
        <f t="shared" si="17"/>
        <v>5141.8196924400008</v>
      </c>
      <c r="K33" s="19">
        <f t="shared" si="17"/>
        <v>6047.6375160000007</v>
      </c>
      <c r="L33" s="19">
        <f t="shared" si="17"/>
        <v>5068.8581119199998</v>
      </c>
      <c r="M33" s="19">
        <f t="shared" si="17"/>
        <v>5202.8366011200014</v>
      </c>
      <c r="N33" s="19">
        <f t="shared" si="17"/>
        <v>5558.1351598800002</v>
      </c>
      <c r="O33" s="19">
        <f t="shared" si="17"/>
        <v>5573.4676020000006</v>
      </c>
      <c r="P33" s="19">
        <f t="shared" si="17"/>
        <v>5278.2262714800017</v>
      </c>
      <c r="Q33" s="19">
        <f t="shared" si="17"/>
        <v>5293.8610189199972</v>
      </c>
      <c r="R33" s="19">
        <f t="shared" si="17"/>
        <v>5263.3154664000012</v>
      </c>
      <c r="S33" s="19">
        <f t="shared" si="17"/>
        <v>5632.7383976399988</v>
      </c>
      <c r="T33" s="19">
        <f t="shared" si="17"/>
        <v>5757.0279335999985</v>
      </c>
      <c r="U33" s="19">
        <f t="shared" si="17"/>
        <v>5730.262426440001</v>
      </c>
      <c r="V33" s="19">
        <f t="shared" si="17"/>
        <v>5516.4561120000017</v>
      </c>
      <c r="W33" s="19">
        <f t="shared" ref="W33:X33" si="18">SUM(W34:W50)</f>
        <v>4485.5346906000013</v>
      </c>
      <c r="X33" s="19">
        <f t="shared" si="18"/>
        <v>5103.1063702799984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2.9846552400000004</v>
      </c>
      <c r="J36" s="8">
        <f>FC_TRA_RAIL_E!J36+FC_TRA_ROAD_E!J36+FC_TRA_DAVI_E!J36+FC_TRA_DNAVI_E!J36+FC_TRA_PIPE_E!J36</f>
        <v>5.8114342800000003</v>
      </c>
      <c r="K36" s="8">
        <f>FC_TRA_RAIL_E!K36+FC_TRA_ROAD_E!K36+FC_TRA_DAVI_E!K36+FC_TRA_DNAVI_E!K36+FC_TRA_PIPE_E!K36</f>
        <v>5.8114342800000003</v>
      </c>
      <c r="L36" s="8">
        <f>FC_TRA_RAIL_E!L36+FC_TRA_ROAD_E!L36+FC_TRA_DAVI_E!L36+FC_TRA_DNAVI_E!L36+FC_TRA_PIPE_E!L36</f>
        <v>11.62309572</v>
      </c>
      <c r="M36" s="8">
        <f>FC_TRA_RAIL_E!M36+FC_TRA_ROAD_E!M36+FC_TRA_DAVI_E!M36+FC_TRA_DNAVI_E!M36+FC_TRA_PIPE_E!M36</f>
        <v>14.52869928</v>
      </c>
      <c r="N36" s="8">
        <f>FC_TRA_RAIL_E!N36+FC_TRA_ROAD_E!N36+FC_TRA_DAVI_E!N36+FC_TRA_DNAVI_E!N36+FC_TRA_PIPE_E!N36</f>
        <v>17.434529999999999</v>
      </c>
      <c r="O36" s="8">
        <f>FC_TRA_RAIL_E!O36+FC_TRA_ROAD_E!O36+FC_TRA_DAVI_E!O36+FC_TRA_DNAVI_E!O36+FC_TRA_PIPE_E!O36</f>
        <v>23.245964279999999</v>
      </c>
      <c r="P36" s="8">
        <f>FC_TRA_RAIL_E!P36+FC_TRA_ROAD_E!P36+FC_TRA_DAVI_E!P36+FC_TRA_DNAVI_E!P36+FC_TRA_PIPE_E!P36</f>
        <v>31.96322928</v>
      </c>
      <c r="Q36" s="8">
        <f>FC_TRA_RAIL_E!Q36+FC_TRA_ROAD_E!Q36+FC_TRA_DAVI_E!Q36+FC_TRA_DNAVI_E!Q36+FC_TRA_PIPE_E!Q36</f>
        <v>34.86905999999999</v>
      </c>
      <c r="R36" s="8">
        <f>FC_TRA_RAIL_E!R36+FC_TRA_ROAD_E!R36+FC_TRA_DAVI_E!R36+FC_TRA_DNAVI_E!R36+FC_TRA_PIPE_E!R36</f>
        <v>37.774890720000009</v>
      </c>
      <c r="S36" s="8">
        <f>FC_TRA_RAIL_E!S36+FC_TRA_ROAD_E!S36+FC_TRA_DAVI_E!S36+FC_TRA_DNAVI_E!S36+FC_TRA_PIPE_E!S36</f>
        <v>40.680494280000019</v>
      </c>
      <c r="T36" s="8">
        <f>FC_TRA_RAIL_E!T36+FC_TRA_ROAD_E!T36+FC_TRA_DAVI_E!T36+FC_TRA_DNAVI_E!T36+FC_TRA_PIPE_E!T36</f>
        <v>39.884298479999998</v>
      </c>
      <c r="U36" s="8">
        <f>FC_TRA_RAIL_E!U36+FC_TRA_ROAD_E!U36+FC_TRA_DAVI_E!U36+FC_TRA_DNAVI_E!U36+FC_TRA_PIPE_E!U36</f>
        <v>39.245070240000025</v>
      </c>
      <c r="V36" s="8">
        <f>FC_TRA_RAIL_E!V36+FC_TRA_ROAD_E!V36+FC_TRA_DAVI_E!V36+FC_TRA_DNAVI_E!V36+FC_TRA_PIPE_E!V36</f>
        <v>37.597478759999994</v>
      </c>
      <c r="W36" s="8">
        <f>FC_TRA_RAIL_E!W36+FC_TRA_ROAD_E!W36+FC_TRA_DAVI_E!W36+FC_TRA_DNAVI_E!W36+FC_TRA_PIPE_E!W36</f>
        <v>24.175957320000006</v>
      </c>
      <c r="X36" s="8">
        <f>FC_TRA_RAIL_E!X36+FC_TRA_ROAD_E!X36+FC_TRA_DAVI_E!X36+FC_TRA_DNAVI_E!X36+FC_TRA_PIPE_E!X36</f>
        <v>42.514129799999999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2462.1320908800008</v>
      </c>
      <c r="D37" s="8">
        <f>FC_TRA_RAIL_E!D37+FC_TRA_ROAD_E!D37+FC_TRA_DAVI_E!D37+FC_TRA_DNAVI_E!D37+FC_TRA_PIPE_E!D37</f>
        <v>2440.64213316</v>
      </c>
      <c r="E37" s="8">
        <f>FC_TRA_RAIL_E!E37+FC_TRA_ROAD_E!E37+FC_TRA_DAVI_E!E37+FC_TRA_DNAVI_E!E37+FC_TRA_PIPE_E!E37</f>
        <v>2339.3322968400003</v>
      </c>
      <c r="F37" s="8">
        <f>FC_TRA_RAIL_E!F37+FC_TRA_ROAD_E!F37+FC_TRA_DAVI_E!F37+FC_TRA_DNAVI_E!F37+FC_TRA_PIPE_E!F37</f>
        <v>2284.0724768399996</v>
      </c>
      <c r="G37" s="8">
        <f>FC_TRA_RAIL_E!G37+FC_TRA_ROAD_E!G37+FC_TRA_DAVI_E!G37+FC_TRA_DNAVI_E!G37+FC_TRA_PIPE_E!G37</f>
        <v>2032.3334354400001</v>
      </c>
      <c r="H37" s="8">
        <f>FC_TRA_RAIL_E!H37+FC_TRA_ROAD_E!H37+FC_TRA_DAVI_E!H37+FC_TRA_DNAVI_E!H37+FC_TRA_PIPE_E!H37</f>
        <v>1998.56357316</v>
      </c>
      <c r="I37" s="8">
        <f>FC_TRA_RAIL_E!I37+FC_TRA_ROAD_E!I37+FC_TRA_DAVI_E!I37+FC_TRA_DNAVI_E!I37+FC_TRA_PIPE_E!I37</f>
        <v>1929.6412304400001</v>
      </c>
      <c r="J37" s="8">
        <f>FC_TRA_RAIL_E!J37+FC_TRA_ROAD_E!J37+FC_TRA_DAVI_E!J37+FC_TRA_DNAVI_E!J37+FC_TRA_PIPE_E!J37</f>
        <v>1868.8651581600002</v>
      </c>
      <c r="K37" s="8">
        <f>FC_TRA_RAIL_E!K37+FC_TRA_ROAD_E!K37+FC_TRA_DAVI_E!K37+FC_TRA_DNAVI_E!K37+FC_TRA_PIPE_E!K37</f>
        <v>1953.9515595600001</v>
      </c>
      <c r="L37" s="8">
        <f>FC_TRA_RAIL_E!L37+FC_TRA_ROAD_E!L37+FC_TRA_DAVI_E!L37+FC_TRA_DNAVI_E!L37+FC_TRA_PIPE_E!L37</f>
        <v>1783.7785072799998</v>
      </c>
      <c r="M37" s="8">
        <f>FC_TRA_RAIL_E!M37+FC_TRA_ROAD_E!M37+FC_TRA_DAVI_E!M37+FC_TRA_DNAVI_E!M37+FC_TRA_PIPE_E!M37</f>
        <v>1741.2351818399998</v>
      </c>
      <c r="N37" s="8">
        <f>FC_TRA_RAIL_E!N37+FC_TRA_ROAD_E!N37+FC_TRA_DAVI_E!N37+FC_TRA_DNAVI_E!N37+FC_TRA_PIPE_E!N37</f>
        <v>1689.5756077200001</v>
      </c>
      <c r="O37" s="8">
        <f>FC_TRA_RAIL_E!O37+FC_TRA_ROAD_E!O37+FC_TRA_DAVI_E!O37+FC_TRA_DNAVI_E!O37+FC_TRA_PIPE_E!O37</f>
        <v>1525.4801377200001</v>
      </c>
      <c r="P37" s="8">
        <f>FC_TRA_RAIL_E!P37+FC_TRA_ROAD_E!P37+FC_TRA_DAVI_E!P37+FC_TRA_DNAVI_E!P37+FC_TRA_PIPE_E!P37</f>
        <v>1388.7339127199998</v>
      </c>
      <c r="Q37" s="8">
        <f>FC_TRA_RAIL_E!Q37+FC_TRA_ROAD_E!Q37+FC_TRA_DAVI_E!Q37+FC_TRA_DNAVI_E!Q37+FC_TRA_PIPE_E!Q37</f>
        <v>1297.5696795599999</v>
      </c>
      <c r="R37" s="8">
        <f>FC_TRA_RAIL_E!R37+FC_TRA_ROAD_E!R37+FC_TRA_DAVI_E!R37+FC_TRA_DNAVI_E!R37+FC_TRA_PIPE_E!R37</f>
        <v>1267.18176816</v>
      </c>
      <c r="S37" s="8">
        <f>FC_TRA_RAIL_E!S37+FC_TRA_ROAD_E!S37+FC_TRA_DAVI_E!S37+FC_TRA_DNAVI_E!S37+FC_TRA_PIPE_E!S37</f>
        <v>1258.0652699999998</v>
      </c>
      <c r="T37" s="8">
        <f>FC_TRA_RAIL_E!T37+FC_TRA_ROAD_E!T37+FC_TRA_DAVI_E!T37+FC_TRA_DNAVI_E!T37+FC_TRA_PIPE_E!T37</f>
        <v>1226.9872969200003</v>
      </c>
      <c r="U37" s="8">
        <f>FC_TRA_RAIL_E!U37+FC_TRA_ROAD_E!U37+FC_TRA_DAVI_E!U37+FC_TRA_DNAVI_E!U37+FC_TRA_PIPE_E!U37</f>
        <v>1235.0068315199999</v>
      </c>
      <c r="V37" s="8">
        <f>FC_TRA_RAIL_E!V37+FC_TRA_ROAD_E!V37+FC_TRA_DAVI_E!V37+FC_TRA_DNAVI_E!V37+FC_TRA_PIPE_E!V37</f>
        <v>1182.8243473199998</v>
      </c>
      <c r="W37" s="8">
        <f>FC_TRA_RAIL_E!W37+FC_TRA_ROAD_E!W37+FC_TRA_DAVI_E!W37+FC_TRA_DNAVI_E!W37+FC_TRA_PIPE_E!W37</f>
        <v>934.03740276000019</v>
      </c>
      <c r="X37" s="8">
        <f>FC_TRA_RAIL_E!X37+FC_TRA_ROAD_E!X37+FC_TRA_DAVI_E!X37+FC_TRA_DNAVI_E!X37+FC_TRA_PIPE_E!X37</f>
        <v>1061.4575664000001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1089.7146000000002</v>
      </c>
      <c r="D43" s="8">
        <f>FC_TRA_RAIL_E!D43+FC_TRA_ROAD_E!D43+FC_TRA_DAVI_E!D43+FC_TRA_DNAVI_E!D43+FC_TRA_PIPE_E!D43</f>
        <v>1271.3336110799999</v>
      </c>
      <c r="E43" s="8">
        <f>FC_TRA_RAIL_E!E43+FC_TRA_ROAD_E!E43+FC_TRA_DAVI_E!E43+FC_TRA_DNAVI_E!E43+FC_TRA_PIPE_E!E43</f>
        <v>1488.0019517999999</v>
      </c>
      <c r="F43" s="8">
        <f>FC_TRA_RAIL_E!F43+FC_TRA_ROAD_E!F43+FC_TRA_DAVI_E!F43+FC_TRA_DNAVI_E!F43+FC_TRA_PIPE_E!F43</f>
        <v>1599.5225703599999</v>
      </c>
      <c r="G43" s="8">
        <f>FC_TRA_RAIL_E!G43+FC_TRA_ROAD_E!G43+FC_TRA_DAVI_E!G43+FC_TRA_DNAVI_E!G43+FC_TRA_PIPE_E!G43</f>
        <v>2039.2318814400001</v>
      </c>
      <c r="H43" s="8">
        <f>FC_TRA_RAIL_E!H43+FC_TRA_ROAD_E!H43+FC_TRA_DAVI_E!H43+FC_TRA_DNAVI_E!H43+FC_TRA_PIPE_E!H43</f>
        <v>2345.1167703599995</v>
      </c>
      <c r="I43" s="8">
        <f>FC_TRA_RAIL_E!I43+FC_TRA_ROAD_E!I43+FC_TRA_DAVI_E!I43+FC_TRA_DNAVI_E!I43+FC_TRA_PIPE_E!I43</f>
        <v>2607.4010710799998</v>
      </c>
      <c r="J43" s="8">
        <f>FC_TRA_RAIL_E!J43+FC_TRA_ROAD_E!J43+FC_TRA_DAVI_E!J43+FC_TRA_DNAVI_E!J43+FC_TRA_PIPE_E!J43</f>
        <v>3267.1431000000007</v>
      </c>
      <c r="K43" s="8">
        <f>FC_TRA_RAIL_E!K43+FC_TRA_ROAD_E!K43+FC_TRA_DAVI_E!K43+FC_TRA_DNAVI_E!K43+FC_TRA_PIPE_E!K43</f>
        <v>4087.8745221600002</v>
      </c>
      <c r="L43" s="8">
        <f>FC_TRA_RAIL_E!L43+FC_TRA_ROAD_E!L43+FC_TRA_DAVI_E!L43+FC_TRA_DNAVI_E!L43+FC_TRA_PIPE_E!L43</f>
        <v>3273.45650892</v>
      </c>
      <c r="M43" s="8">
        <f>FC_TRA_RAIL_E!M43+FC_TRA_ROAD_E!M43+FC_TRA_DAVI_E!M43+FC_TRA_DNAVI_E!M43+FC_TRA_PIPE_E!M43</f>
        <v>3447.0727200000015</v>
      </c>
      <c r="N43" s="8">
        <f>FC_TRA_RAIL_E!N43+FC_TRA_ROAD_E!N43+FC_TRA_DAVI_E!N43+FC_TRA_DNAVI_E!N43+FC_TRA_PIPE_E!N43</f>
        <v>3851.1250221600003</v>
      </c>
      <c r="O43" s="8">
        <f>FC_TRA_RAIL_E!O43+FC_TRA_ROAD_E!O43+FC_TRA_DAVI_E!O43+FC_TRA_DNAVI_E!O43+FC_TRA_PIPE_E!O43</f>
        <v>4024.7415000000005</v>
      </c>
      <c r="P43" s="8">
        <f>FC_TRA_RAIL_E!P43+FC_TRA_ROAD_E!P43+FC_TRA_DAVI_E!P43+FC_TRA_DNAVI_E!P43+FC_TRA_PIPE_E!P43</f>
        <v>3857.5291294800018</v>
      </c>
      <c r="Q43" s="8">
        <f>FC_TRA_RAIL_E!Q43+FC_TRA_ROAD_E!Q43+FC_TRA_DAVI_E!Q43+FC_TRA_DNAVI_E!Q43+FC_TRA_PIPE_E!Q43</f>
        <v>3961.4222793599974</v>
      </c>
      <c r="R43" s="8">
        <f>FC_TRA_RAIL_E!R43+FC_TRA_ROAD_E!R43+FC_TRA_DAVI_E!R43+FC_TRA_DNAVI_E!R43+FC_TRA_PIPE_E!R43</f>
        <v>3958.3588075200014</v>
      </c>
      <c r="S43" s="8">
        <f>FC_TRA_RAIL_E!S43+FC_TRA_ROAD_E!S43+FC_TRA_DAVI_E!S43+FC_TRA_DNAVI_E!S43+FC_TRA_PIPE_E!S43</f>
        <v>4333.9926333599988</v>
      </c>
      <c r="T43" s="8">
        <f>FC_TRA_RAIL_E!T43+FC_TRA_ROAD_E!T43+FC_TRA_DAVI_E!T43+FC_TRA_DNAVI_E!T43+FC_TRA_PIPE_E!T43</f>
        <v>4490.1563381999986</v>
      </c>
      <c r="U43" s="8">
        <f>FC_TRA_RAIL_E!U43+FC_TRA_ROAD_E!U43+FC_TRA_DAVI_E!U43+FC_TRA_DNAVI_E!U43+FC_TRA_PIPE_E!U43</f>
        <v>4456.0105246800013</v>
      </c>
      <c r="V43" s="8">
        <f>FC_TRA_RAIL_E!V43+FC_TRA_ROAD_E!V43+FC_TRA_DAVI_E!V43+FC_TRA_DNAVI_E!V43+FC_TRA_PIPE_E!V43</f>
        <v>4296.0342859200018</v>
      </c>
      <c r="W43" s="8">
        <f>FC_TRA_RAIL_E!W43+FC_TRA_ROAD_E!W43+FC_TRA_DAVI_E!W43+FC_TRA_DNAVI_E!W43+FC_TRA_PIPE_E!W43</f>
        <v>3527.3213305200015</v>
      </c>
      <c r="X43" s="8">
        <f>FC_TRA_RAIL_E!X43+FC_TRA_ROAD_E!X43+FC_TRA_DAVI_E!X43+FC_TRA_DNAVI_E!X43+FC_TRA_PIPE_E!X43</f>
        <v>3999.1346740799986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1.61568</v>
      </c>
      <c r="P51" s="27">
        <f>FC_TRA_RAIL_E!P51+FC_TRA_ROAD_E!P51+FC_TRA_DAVI_E!P51+FC_TRA_DNAVI_E!P51+FC_TRA_PIPE_E!P51</f>
        <v>1.8681300000000001</v>
      </c>
      <c r="Q51" s="27">
        <f>FC_TRA_RAIL_E!Q51+FC_TRA_ROAD_E!Q51+FC_TRA_DAVI_E!Q51+FC_TRA_DNAVI_E!Q51+FC_TRA_PIPE_E!Q51</f>
        <v>2.7264599999999999</v>
      </c>
      <c r="R51" s="27">
        <f>FC_TRA_RAIL_E!R51+FC_TRA_ROAD_E!R51+FC_TRA_DAVI_E!R51+FC_TRA_DNAVI_E!R51+FC_TRA_PIPE_E!R51</f>
        <v>4.9480199999999988</v>
      </c>
      <c r="S51" s="27">
        <f>FC_TRA_RAIL_E!S51+FC_TRA_ROAD_E!S51+FC_TRA_DAVI_E!S51+FC_TRA_DNAVI_E!S51+FC_TRA_PIPE_E!S51</f>
        <v>6.6141899999999998</v>
      </c>
      <c r="T51" s="27">
        <f>FC_TRA_RAIL_E!T51+FC_TRA_ROAD_E!T51+FC_TRA_DAVI_E!T51+FC_TRA_DNAVI_E!T51+FC_TRA_PIPE_E!T51</f>
        <v>7.6754898000000011</v>
      </c>
      <c r="U51" s="27">
        <f>FC_TRA_RAIL_E!U51+FC_TRA_ROAD_E!U51+FC_TRA_DAVI_E!U51+FC_TRA_DNAVI_E!U51+FC_TRA_PIPE_E!U51</f>
        <v>7.8437224799999994</v>
      </c>
      <c r="V51" s="27">
        <f>FC_TRA_RAIL_E!V51+FC_TRA_ROAD_E!V51+FC_TRA_DAVI_E!V51+FC_TRA_DNAVI_E!V51+FC_TRA_PIPE_E!V51</f>
        <v>10.377108719999997</v>
      </c>
      <c r="W51" s="27">
        <f>FC_TRA_RAIL_E!W51+FC_TRA_ROAD_E!W51+FC_TRA_DAVI_E!W51+FC_TRA_DNAVI_E!W51+FC_TRA_PIPE_E!W51</f>
        <v>8.1902858399999996</v>
      </c>
      <c r="X51" s="27">
        <f>FC_TRA_RAIL_E!X51+FC_TRA_ROAD_E!X51+FC_TRA_DAVI_E!X51+FC_TRA_DNAVI_E!X51+FC_TRA_PIPE_E!X51</f>
        <v>10.715997600000003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13.0626</v>
      </c>
      <c r="J61" s="49">
        <f t="shared" si="21"/>
        <v>41.075951040000007</v>
      </c>
      <c r="K61" s="49">
        <f t="shared" si="21"/>
        <v>72.895679999999999</v>
      </c>
      <c r="L61" s="49">
        <f t="shared" si="21"/>
        <v>91.292408640000033</v>
      </c>
      <c r="M61" s="49">
        <f t="shared" si="21"/>
        <v>135.59004288000003</v>
      </c>
      <c r="N61" s="49">
        <f t="shared" si="21"/>
        <v>109.06264224</v>
      </c>
      <c r="O61" s="49">
        <f t="shared" si="21"/>
        <v>153.64064448000002</v>
      </c>
      <c r="P61" s="49">
        <f t="shared" si="21"/>
        <v>179.2647504</v>
      </c>
      <c r="Q61" s="49">
        <f t="shared" si="21"/>
        <v>129.60979344</v>
      </c>
      <c r="R61" s="49">
        <f t="shared" si="21"/>
        <v>87.247972799999985</v>
      </c>
      <c r="S61" s="49">
        <f t="shared" si="21"/>
        <v>54.681955199999997</v>
      </c>
      <c r="T61" s="49">
        <f t="shared" si="21"/>
        <v>74.241191520000001</v>
      </c>
      <c r="U61" s="49">
        <f t="shared" si="21"/>
        <v>218.69111808000002</v>
      </c>
      <c r="V61" s="49">
        <f t="shared" si="21"/>
        <v>281.82846239999998</v>
      </c>
      <c r="W61" s="49">
        <f t="shared" si="21"/>
        <v>276.53052672000001</v>
      </c>
      <c r="X61" s="49">
        <f t="shared" si="21"/>
        <v>306.16134624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1.8881510399999999</v>
      </c>
      <c r="K67" s="52">
        <f>FC_TRA_RAIL_E!K67+FC_TRA_ROAD_E!K67+FC_TRA_DAVI_E!K67+FC_TRA_DNAVI_E!K67+FC_TRA_PIPE_E!K67</f>
        <v>7.582679999999999</v>
      </c>
      <c r="L67" s="52">
        <f>FC_TRA_RAIL_E!L67+FC_TRA_ROAD_E!L67+FC_TRA_DAVI_E!L67+FC_TRA_DNAVI_E!L67+FC_TRA_PIPE_E!L67</f>
        <v>7.6917686400000003</v>
      </c>
      <c r="M67" s="52">
        <f>FC_TRA_RAIL_E!M67+FC_TRA_ROAD_E!M67+FC_TRA_DAVI_E!M67+FC_TRA_DNAVI_E!M67+FC_TRA_PIPE_E!M67</f>
        <v>12.801602880000001</v>
      </c>
      <c r="N67" s="52">
        <f>FC_TRA_RAIL_E!N67+FC_TRA_ROAD_E!N67+FC_TRA_DAVI_E!N67+FC_TRA_DNAVI_E!N67+FC_TRA_PIPE_E!N67</f>
        <v>15.011922240000002</v>
      </c>
      <c r="O67" s="52">
        <f>FC_TRA_RAIL_E!O67+FC_TRA_ROAD_E!O67+FC_TRA_DAVI_E!O67+FC_TRA_DNAVI_E!O67+FC_TRA_PIPE_E!O67</f>
        <v>17.789604480000005</v>
      </c>
      <c r="P67" s="52">
        <f>FC_TRA_RAIL_E!P67+FC_TRA_ROAD_E!P67+FC_TRA_DAVI_E!P67+FC_TRA_DNAVI_E!P67+FC_TRA_PIPE_E!P67</f>
        <v>22.513550399999996</v>
      </c>
      <c r="Q67" s="52">
        <f>FC_TRA_RAIL_E!Q67+FC_TRA_ROAD_E!Q67+FC_TRA_DAVI_E!Q67+FC_TRA_DNAVI_E!Q67+FC_TRA_PIPE_E!Q67</f>
        <v>22.496473440000003</v>
      </c>
      <c r="R67" s="52">
        <f>FC_TRA_RAIL_E!R67+FC_TRA_ROAD_E!R67+FC_TRA_DAVI_E!R67+FC_TRA_DNAVI_E!R67+FC_TRA_PIPE_E!R67</f>
        <v>19.322452800000001</v>
      </c>
      <c r="S67" s="52">
        <f>FC_TRA_RAIL_E!S67+FC_TRA_ROAD_E!S67+FC_TRA_DAVI_E!S67+FC_TRA_DNAVI_E!S67+FC_TRA_PIPE_E!S67</f>
        <v>12.8816352</v>
      </c>
      <c r="T67" s="52">
        <f>FC_TRA_RAIL_E!T67+FC_TRA_ROAD_E!T67+FC_TRA_DAVI_E!T67+FC_TRA_DNAVI_E!T67+FC_TRA_PIPE_E!T67</f>
        <v>12.5286264</v>
      </c>
      <c r="U67" s="52">
        <f>FC_TRA_RAIL_E!U67+FC_TRA_ROAD_E!U67+FC_TRA_DAVI_E!U67+FC_TRA_DNAVI_E!U67+FC_TRA_PIPE_E!U67</f>
        <v>23.107930560000003</v>
      </c>
      <c r="V67" s="52">
        <f>FC_TRA_RAIL_E!V67+FC_TRA_ROAD_E!V67+FC_TRA_DAVI_E!V67+FC_TRA_DNAVI_E!V67+FC_TRA_PIPE_E!V67</f>
        <v>12.56125104</v>
      </c>
      <c r="W67" s="52">
        <f>FC_TRA_RAIL_E!W67+FC_TRA_ROAD_E!W67+FC_TRA_DAVI_E!W67+FC_TRA_DNAVI_E!W67+FC_TRA_PIPE_E!W67</f>
        <v>23.839945920000002</v>
      </c>
      <c r="X67" s="52">
        <f>FC_TRA_RAIL_E!X67+FC_TRA_ROAD_E!X67+FC_TRA_DAVI_E!X67+FC_TRA_DNAVI_E!X67+FC_TRA_PIPE_E!X67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13.0626</v>
      </c>
      <c r="J69" s="52">
        <f>FC_TRA_RAIL_E!J69+FC_TRA_ROAD_E!J69+FC_TRA_DAVI_E!J69+FC_TRA_DNAVI_E!J69+FC_TRA_PIPE_E!J69</f>
        <v>39.18780000000001</v>
      </c>
      <c r="K69" s="52">
        <f>FC_TRA_RAIL_E!K69+FC_TRA_ROAD_E!K69+FC_TRA_DAVI_E!K69+FC_TRA_DNAVI_E!K69+FC_TRA_PIPE_E!K69</f>
        <v>65.313000000000002</v>
      </c>
      <c r="L69" s="52">
        <f>FC_TRA_RAIL_E!L69+FC_TRA_ROAD_E!L69+FC_TRA_DAVI_E!L69+FC_TRA_DNAVI_E!L69+FC_TRA_PIPE_E!L69</f>
        <v>83.600640000000027</v>
      </c>
      <c r="M69" s="52">
        <f>FC_TRA_RAIL_E!M69+FC_TRA_ROAD_E!M69+FC_TRA_DAVI_E!M69+FC_TRA_DNAVI_E!M69+FC_TRA_PIPE_E!M69</f>
        <v>122.78844000000002</v>
      </c>
      <c r="N69" s="52">
        <f>FC_TRA_RAIL_E!N69+FC_TRA_ROAD_E!N69+FC_TRA_DAVI_E!N69+FC_TRA_DNAVI_E!N69+FC_TRA_PIPE_E!N69</f>
        <v>94.050719999999998</v>
      </c>
      <c r="O69" s="52">
        <f>FC_TRA_RAIL_E!O69+FC_TRA_ROAD_E!O69+FC_TRA_DAVI_E!O69+FC_TRA_DNAVI_E!O69+FC_TRA_PIPE_E!O69</f>
        <v>135.85104000000001</v>
      </c>
      <c r="P69" s="52">
        <f>FC_TRA_RAIL_E!P69+FC_TRA_ROAD_E!P69+FC_TRA_DAVI_E!P69+FC_TRA_DNAVI_E!P69+FC_TRA_PIPE_E!P69</f>
        <v>156.75120000000001</v>
      </c>
      <c r="Q69" s="52">
        <f>FC_TRA_RAIL_E!Q69+FC_TRA_ROAD_E!Q69+FC_TRA_DAVI_E!Q69+FC_TRA_DNAVI_E!Q69+FC_TRA_PIPE_E!Q69</f>
        <v>107.11332</v>
      </c>
      <c r="R69" s="52">
        <f>FC_TRA_RAIL_E!R69+FC_TRA_ROAD_E!R69+FC_TRA_DAVI_E!R69+FC_TRA_DNAVI_E!R69+FC_TRA_PIPE_E!R69</f>
        <v>67.925519999999992</v>
      </c>
      <c r="S69" s="52">
        <f>FC_TRA_RAIL_E!S69+FC_TRA_ROAD_E!S69+FC_TRA_DAVI_E!S69+FC_TRA_DNAVI_E!S69+FC_TRA_PIPE_E!S69</f>
        <v>41.800319999999999</v>
      </c>
      <c r="T69" s="52">
        <f>FC_TRA_RAIL_E!T69+FC_TRA_ROAD_E!T69+FC_TRA_DAVI_E!T69+FC_TRA_DNAVI_E!T69+FC_TRA_PIPE_E!T69</f>
        <v>61.712565120000008</v>
      </c>
      <c r="U69" s="52">
        <f>FC_TRA_RAIL_E!U69+FC_TRA_ROAD_E!U69+FC_TRA_DAVI_E!U69+FC_TRA_DNAVI_E!U69+FC_TRA_PIPE_E!U69</f>
        <v>195.58318752000002</v>
      </c>
      <c r="V69" s="52">
        <f>FC_TRA_RAIL_E!V69+FC_TRA_ROAD_E!V69+FC_TRA_DAVI_E!V69+FC_TRA_DNAVI_E!V69+FC_TRA_PIPE_E!V69</f>
        <v>269.26721135999998</v>
      </c>
      <c r="W69" s="52">
        <f>FC_TRA_RAIL_E!W69+FC_TRA_ROAD_E!W69+FC_TRA_DAVI_E!W69+FC_TRA_DNAVI_E!W69+FC_TRA_PIPE_E!W69</f>
        <v>252.69058079999999</v>
      </c>
      <c r="X69" s="52">
        <f>FC_TRA_RAIL_E!X69+FC_TRA_ROAD_E!X69+FC_TRA_DAVI_E!X69+FC_TRA_DNAVI_E!X69+FC_TRA_PIPE_E!X69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35.049329639999996</v>
      </c>
      <c r="D2" s="21">
        <f t="shared" ref="D2:X2" si="0">SUM(D3,D17,D22,D25,D26,D51,D52)</f>
        <v>35.049329639999996</v>
      </c>
      <c r="E2" s="21">
        <f t="shared" si="0"/>
        <v>38.235511079999988</v>
      </c>
      <c r="F2" s="21">
        <f t="shared" si="0"/>
        <v>38.235511079999981</v>
      </c>
      <c r="G2" s="21">
        <f t="shared" si="0"/>
        <v>38.235511079999981</v>
      </c>
      <c r="H2" s="21">
        <f t="shared" si="0"/>
        <v>38.235511079999988</v>
      </c>
      <c r="I2" s="21">
        <f t="shared" si="0"/>
        <v>37.879919999999991</v>
      </c>
      <c r="J2" s="21">
        <f t="shared" si="0"/>
        <v>37.879919999999991</v>
      </c>
      <c r="K2" s="21">
        <f t="shared" si="0"/>
        <v>31.566511079999998</v>
      </c>
      <c r="L2" s="21">
        <f t="shared" si="0"/>
        <v>28.409939999999992</v>
      </c>
      <c r="M2" s="21">
        <f t="shared" si="0"/>
        <v>28.409939999999999</v>
      </c>
      <c r="N2" s="21">
        <f t="shared" si="0"/>
        <v>31.566511079999998</v>
      </c>
      <c r="O2" s="21">
        <f t="shared" si="0"/>
        <v>28.409939999999999</v>
      </c>
      <c r="P2" s="21">
        <f t="shared" si="0"/>
        <v>31.567311360000005</v>
      </c>
      <c r="Q2" s="21">
        <f t="shared" si="0"/>
        <v>41.034623760000002</v>
      </c>
      <c r="R2" s="21">
        <f t="shared" si="0"/>
        <v>37.879119719999991</v>
      </c>
      <c r="S2" s="21">
        <f t="shared" si="0"/>
        <v>31.565977560000004</v>
      </c>
      <c r="T2" s="21">
        <f t="shared" si="0"/>
        <v>29.226814079999997</v>
      </c>
      <c r="U2" s="21">
        <f t="shared" si="0"/>
        <v>26.58726996</v>
      </c>
      <c r="V2" s="21">
        <f t="shared" si="0"/>
        <v>23.379841799999998</v>
      </c>
      <c r="W2" s="21">
        <f t="shared" si="0"/>
        <v>17.105985000000004</v>
      </c>
      <c r="X2" s="21">
        <f t="shared" si="0"/>
        <v>20.685637439999994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0.81687407999999972</v>
      </c>
      <c r="U3" s="24">
        <f t="shared" si="2"/>
        <v>0.70274687999999985</v>
      </c>
      <c r="V3" s="24">
        <f t="shared" si="2"/>
        <v>0.40567032000000003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0.81687407999999972</v>
      </c>
      <c r="U8" s="19">
        <f t="shared" si="8"/>
        <v>0.70274687999999985</v>
      </c>
      <c r="V8" s="19">
        <f t="shared" si="8"/>
        <v>0.40567032000000003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0.81687407999999972</v>
      </c>
      <c r="U9" s="8">
        <f>FC_TRA_RAIL_MTU_E!U9+FC_TRA_RAIL_CPT_E!U9+FC_TRA_RAIL_HST_E!U9+FC_TRA_RAIL_FRT_E!U9</f>
        <v>0.70274687999999985</v>
      </c>
      <c r="V9" s="8">
        <f>FC_TRA_RAIL_MTU_E!V9+FC_TRA_RAIL_CPT_E!V9+FC_TRA_RAIL_HST_E!V9+FC_TRA_RAIL_FRT_E!V9</f>
        <v>0.40567032000000003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35.049329639999996</v>
      </c>
      <c r="D26" s="27">
        <f t="shared" ref="D26:W26" si="20">SUM(D27,D33)</f>
        <v>35.049329639999996</v>
      </c>
      <c r="E26" s="27">
        <f t="shared" si="20"/>
        <v>38.235511079999988</v>
      </c>
      <c r="F26" s="27">
        <f t="shared" si="20"/>
        <v>38.235511079999981</v>
      </c>
      <c r="G26" s="27">
        <f t="shared" si="20"/>
        <v>38.235511079999981</v>
      </c>
      <c r="H26" s="27">
        <f t="shared" si="20"/>
        <v>38.235511079999988</v>
      </c>
      <c r="I26" s="27">
        <f t="shared" si="20"/>
        <v>37.879919999999991</v>
      </c>
      <c r="J26" s="27">
        <f t="shared" si="20"/>
        <v>37.879919999999991</v>
      </c>
      <c r="K26" s="27">
        <f t="shared" si="20"/>
        <v>31.566511079999998</v>
      </c>
      <c r="L26" s="27">
        <f t="shared" si="20"/>
        <v>28.409939999999992</v>
      </c>
      <c r="M26" s="27">
        <f t="shared" si="20"/>
        <v>28.409939999999999</v>
      </c>
      <c r="N26" s="27">
        <f t="shared" si="20"/>
        <v>31.566511079999998</v>
      </c>
      <c r="O26" s="27">
        <f t="shared" si="20"/>
        <v>28.409939999999999</v>
      </c>
      <c r="P26" s="27">
        <f t="shared" si="20"/>
        <v>31.567311360000005</v>
      </c>
      <c r="Q26" s="27">
        <f t="shared" si="20"/>
        <v>41.034623760000002</v>
      </c>
      <c r="R26" s="27">
        <f t="shared" si="20"/>
        <v>37.879119719999991</v>
      </c>
      <c r="S26" s="27">
        <f t="shared" si="20"/>
        <v>31.565977560000004</v>
      </c>
      <c r="T26" s="27">
        <f t="shared" si="20"/>
        <v>28.409939999999999</v>
      </c>
      <c r="U26" s="27">
        <f t="shared" si="20"/>
        <v>25.884523080000001</v>
      </c>
      <c r="V26" s="27">
        <f t="shared" si="20"/>
        <v>22.974171479999999</v>
      </c>
      <c r="W26" s="27">
        <f t="shared" si="20"/>
        <v>17.105985000000004</v>
      </c>
      <c r="X26" s="27">
        <f t="shared" ref="X26" si="21">SUM(X27,X33)</f>
        <v>20.685637439999994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35.049329639999996</v>
      </c>
      <c r="D33" s="19">
        <f t="shared" ref="D33:W33" si="26">SUM(D34:D50)</f>
        <v>35.049329639999996</v>
      </c>
      <c r="E33" s="19">
        <f t="shared" si="26"/>
        <v>38.235511079999988</v>
      </c>
      <c r="F33" s="19">
        <f t="shared" si="26"/>
        <v>38.235511079999981</v>
      </c>
      <c r="G33" s="19">
        <f t="shared" si="26"/>
        <v>38.235511079999981</v>
      </c>
      <c r="H33" s="19">
        <f t="shared" si="26"/>
        <v>38.235511079999988</v>
      </c>
      <c r="I33" s="19">
        <f t="shared" si="26"/>
        <v>37.879919999999991</v>
      </c>
      <c r="J33" s="19">
        <f t="shared" si="26"/>
        <v>37.879919999999991</v>
      </c>
      <c r="K33" s="19">
        <f t="shared" si="26"/>
        <v>31.566511079999998</v>
      </c>
      <c r="L33" s="19">
        <f t="shared" si="26"/>
        <v>28.409939999999992</v>
      </c>
      <c r="M33" s="19">
        <f t="shared" si="26"/>
        <v>28.409939999999999</v>
      </c>
      <c r="N33" s="19">
        <f t="shared" si="26"/>
        <v>31.566511079999998</v>
      </c>
      <c r="O33" s="19">
        <f t="shared" si="26"/>
        <v>28.409939999999999</v>
      </c>
      <c r="P33" s="19">
        <f t="shared" si="26"/>
        <v>31.567311360000005</v>
      </c>
      <c r="Q33" s="19">
        <f t="shared" si="26"/>
        <v>41.034623760000002</v>
      </c>
      <c r="R33" s="19">
        <f t="shared" si="26"/>
        <v>37.879119719999991</v>
      </c>
      <c r="S33" s="19">
        <f t="shared" si="26"/>
        <v>31.565977560000004</v>
      </c>
      <c r="T33" s="19">
        <f t="shared" si="26"/>
        <v>28.409939999999999</v>
      </c>
      <c r="U33" s="19">
        <f t="shared" si="26"/>
        <v>25.884523080000001</v>
      </c>
      <c r="V33" s="19">
        <f t="shared" si="26"/>
        <v>22.974171479999999</v>
      </c>
      <c r="W33" s="19">
        <f t="shared" si="26"/>
        <v>17.105985000000004</v>
      </c>
      <c r="X33" s="19">
        <f t="shared" ref="X33" si="27">SUM(X34:X50)</f>
        <v>20.685637439999994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35.049329639999996</v>
      </c>
      <c r="D43" s="8">
        <f>FC_TRA_RAIL_MTU_E!D43+FC_TRA_RAIL_CPT_E!D43+FC_TRA_RAIL_HST_E!D43+FC_TRA_RAIL_FRT_E!D43</f>
        <v>35.049329639999996</v>
      </c>
      <c r="E43" s="8">
        <f>FC_TRA_RAIL_MTU_E!E43+FC_TRA_RAIL_CPT_E!E43+FC_TRA_RAIL_HST_E!E43+FC_TRA_RAIL_FRT_E!E43</f>
        <v>38.235511079999988</v>
      </c>
      <c r="F43" s="8">
        <f>FC_TRA_RAIL_MTU_E!F43+FC_TRA_RAIL_CPT_E!F43+FC_TRA_RAIL_HST_E!F43+FC_TRA_RAIL_FRT_E!F43</f>
        <v>38.235511079999981</v>
      </c>
      <c r="G43" s="8">
        <f>FC_TRA_RAIL_MTU_E!G43+FC_TRA_RAIL_CPT_E!G43+FC_TRA_RAIL_HST_E!G43+FC_TRA_RAIL_FRT_E!G43</f>
        <v>38.235511079999981</v>
      </c>
      <c r="H43" s="8">
        <f>FC_TRA_RAIL_MTU_E!H43+FC_TRA_RAIL_CPT_E!H43+FC_TRA_RAIL_HST_E!H43+FC_TRA_RAIL_FRT_E!H43</f>
        <v>38.235511079999988</v>
      </c>
      <c r="I43" s="8">
        <f>FC_TRA_RAIL_MTU_E!I43+FC_TRA_RAIL_CPT_E!I43+FC_TRA_RAIL_HST_E!I43+FC_TRA_RAIL_FRT_E!I43</f>
        <v>37.879919999999991</v>
      </c>
      <c r="J43" s="8">
        <f>FC_TRA_RAIL_MTU_E!J43+FC_TRA_RAIL_CPT_E!J43+FC_TRA_RAIL_HST_E!J43+FC_TRA_RAIL_FRT_E!J43</f>
        <v>37.879919999999991</v>
      </c>
      <c r="K43" s="8">
        <f>FC_TRA_RAIL_MTU_E!K43+FC_TRA_RAIL_CPT_E!K43+FC_TRA_RAIL_HST_E!K43+FC_TRA_RAIL_FRT_E!K43</f>
        <v>31.566511079999998</v>
      </c>
      <c r="L43" s="8">
        <f>FC_TRA_RAIL_MTU_E!L43+FC_TRA_RAIL_CPT_E!L43+FC_TRA_RAIL_HST_E!L43+FC_TRA_RAIL_FRT_E!L43</f>
        <v>28.409939999999992</v>
      </c>
      <c r="M43" s="8">
        <f>FC_TRA_RAIL_MTU_E!M43+FC_TRA_RAIL_CPT_E!M43+FC_TRA_RAIL_HST_E!M43+FC_TRA_RAIL_FRT_E!M43</f>
        <v>28.409939999999999</v>
      </c>
      <c r="N43" s="8">
        <f>FC_TRA_RAIL_MTU_E!N43+FC_TRA_RAIL_CPT_E!N43+FC_TRA_RAIL_HST_E!N43+FC_TRA_RAIL_FRT_E!N43</f>
        <v>31.566511079999998</v>
      </c>
      <c r="O43" s="8">
        <f>FC_TRA_RAIL_MTU_E!O43+FC_TRA_RAIL_CPT_E!O43+FC_TRA_RAIL_HST_E!O43+FC_TRA_RAIL_FRT_E!O43</f>
        <v>28.409939999999999</v>
      </c>
      <c r="P43" s="8">
        <f>FC_TRA_RAIL_MTU_E!P43+FC_TRA_RAIL_CPT_E!P43+FC_TRA_RAIL_HST_E!P43+FC_TRA_RAIL_FRT_E!P43</f>
        <v>31.567311360000005</v>
      </c>
      <c r="Q43" s="8">
        <f>FC_TRA_RAIL_MTU_E!Q43+FC_TRA_RAIL_CPT_E!Q43+FC_TRA_RAIL_HST_E!Q43+FC_TRA_RAIL_FRT_E!Q43</f>
        <v>41.034623760000002</v>
      </c>
      <c r="R43" s="8">
        <f>FC_TRA_RAIL_MTU_E!R43+FC_TRA_RAIL_CPT_E!R43+FC_TRA_RAIL_HST_E!R43+FC_TRA_RAIL_FRT_E!R43</f>
        <v>37.879119719999991</v>
      </c>
      <c r="S43" s="8">
        <f>FC_TRA_RAIL_MTU_E!S43+FC_TRA_RAIL_CPT_E!S43+FC_TRA_RAIL_HST_E!S43+FC_TRA_RAIL_FRT_E!S43</f>
        <v>31.565977560000004</v>
      </c>
      <c r="T43" s="8">
        <f>FC_TRA_RAIL_MTU_E!T43+FC_TRA_RAIL_CPT_E!T43+FC_TRA_RAIL_HST_E!T43+FC_TRA_RAIL_FRT_E!T43</f>
        <v>28.409939999999999</v>
      </c>
      <c r="U43" s="8">
        <f>FC_TRA_RAIL_MTU_E!U43+FC_TRA_RAIL_CPT_E!U43+FC_TRA_RAIL_HST_E!U43+FC_TRA_RAIL_FRT_E!U43</f>
        <v>25.884523080000001</v>
      </c>
      <c r="V43" s="8">
        <f>FC_TRA_RAIL_MTU_E!V43+FC_TRA_RAIL_CPT_E!V43+FC_TRA_RAIL_HST_E!V43+FC_TRA_RAIL_FRT_E!V43</f>
        <v>22.974171479999999</v>
      </c>
      <c r="W43" s="8">
        <f>FC_TRA_RAIL_MTU_E!W43+FC_TRA_RAIL_CPT_E!W43+FC_TRA_RAIL_HST_E!W43+FC_TRA_RAIL_FRT_E!W43</f>
        <v>17.105985000000004</v>
      </c>
      <c r="X43" s="8">
        <f>FC_TRA_RAIL_MTU_E!X43+FC_TRA_RAIL_CPT_E!X43+FC_TRA_RAIL_HST_E!X43+FC_TRA_RAIL_FRT_E!X43</f>
        <v>20.685637439999994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17.553906783300601</v>
      </c>
      <c r="D2" s="21">
        <f t="shared" ref="D2:X2" si="0">SUM(D3,D17,D22,D25,D26,D51,D52)</f>
        <v>17.258693533780551</v>
      </c>
      <c r="E2" s="21">
        <f t="shared" si="0"/>
        <v>17.737046394526828</v>
      </c>
      <c r="F2" s="21">
        <f t="shared" si="0"/>
        <v>19.060120319454015</v>
      </c>
      <c r="G2" s="21">
        <f t="shared" si="0"/>
        <v>17.702988313923495</v>
      </c>
      <c r="H2" s="21">
        <f t="shared" si="0"/>
        <v>17.074112444658965</v>
      </c>
      <c r="I2" s="21">
        <f t="shared" si="0"/>
        <v>17.129023654314704</v>
      </c>
      <c r="J2" s="21">
        <f t="shared" si="0"/>
        <v>17.51382634380299</v>
      </c>
      <c r="K2" s="21">
        <f t="shared" si="0"/>
        <v>16.05415187320137</v>
      </c>
      <c r="L2" s="21">
        <f t="shared" si="0"/>
        <v>15.327806639536853</v>
      </c>
      <c r="M2" s="21">
        <f t="shared" si="0"/>
        <v>13.723143824183916</v>
      </c>
      <c r="N2" s="21">
        <f t="shared" si="0"/>
        <v>14.330841858275297</v>
      </c>
      <c r="O2" s="21">
        <f t="shared" si="0"/>
        <v>12.936763574052828</v>
      </c>
      <c r="P2" s="21">
        <f t="shared" si="0"/>
        <v>14.291151368551638</v>
      </c>
      <c r="Q2" s="21">
        <f t="shared" si="0"/>
        <v>15.449806906989171</v>
      </c>
      <c r="R2" s="21">
        <f t="shared" si="0"/>
        <v>16.831705319980987</v>
      </c>
      <c r="S2" s="21">
        <f t="shared" si="0"/>
        <v>14.953513600167838</v>
      </c>
      <c r="T2" s="21">
        <f t="shared" si="0"/>
        <v>15.19582823083857</v>
      </c>
      <c r="U2" s="21">
        <f t="shared" si="0"/>
        <v>14.400811443134259</v>
      </c>
      <c r="V2" s="21">
        <f t="shared" si="0"/>
        <v>12.986766200121657</v>
      </c>
      <c r="W2" s="21">
        <f t="shared" si="0"/>
        <v>8.3885717832543456</v>
      </c>
      <c r="X2" s="21">
        <f t="shared" si="0"/>
        <v>12.905198194319837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0.4247154059257725</v>
      </c>
      <c r="U3" s="24">
        <f t="shared" si="1"/>
        <v>0.38063800180900165</v>
      </c>
      <c r="V3" s="24">
        <f t="shared" si="1"/>
        <v>0.22533709360550663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0.4247154059257725</v>
      </c>
      <c r="U8" s="19">
        <f t="shared" si="5"/>
        <v>0.38063800180900165</v>
      </c>
      <c r="V8" s="19">
        <f t="shared" si="5"/>
        <v>0.22533709360550663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0.4247154059257725</v>
      </c>
      <c r="U9" s="8">
        <v>0.38063800180900165</v>
      </c>
      <c r="V9" s="8">
        <v>0.22533709360550663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17.553906783300601</v>
      </c>
      <c r="D26" s="27">
        <f t="shared" si="9"/>
        <v>17.258693533780551</v>
      </c>
      <c r="E26" s="27">
        <f t="shared" si="9"/>
        <v>17.737046394526828</v>
      </c>
      <c r="F26" s="27">
        <f t="shared" si="9"/>
        <v>19.060120319454015</v>
      </c>
      <c r="G26" s="27">
        <f t="shared" si="9"/>
        <v>17.702988313923495</v>
      </c>
      <c r="H26" s="27">
        <f t="shared" si="9"/>
        <v>17.074112444658965</v>
      </c>
      <c r="I26" s="27">
        <f t="shared" si="9"/>
        <v>17.129023654314704</v>
      </c>
      <c r="J26" s="27">
        <f t="shared" si="9"/>
        <v>17.51382634380299</v>
      </c>
      <c r="K26" s="27">
        <f t="shared" si="9"/>
        <v>16.05415187320137</v>
      </c>
      <c r="L26" s="27">
        <f t="shared" si="9"/>
        <v>15.327806639536853</v>
      </c>
      <c r="M26" s="27">
        <f t="shared" si="9"/>
        <v>13.723143824183916</v>
      </c>
      <c r="N26" s="27">
        <f t="shared" si="9"/>
        <v>14.330841858275297</v>
      </c>
      <c r="O26" s="27">
        <f t="shared" si="9"/>
        <v>12.936763574052828</v>
      </c>
      <c r="P26" s="27">
        <f t="shared" si="9"/>
        <v>14.291151368551638</v>
      </c>
      <c r="Q26" s="27">
        <f t="shared" si="9"/>
        <v>15.449806906989171</v>
      </c>
      <c r="R26" s="27">
        <f t="shared" si="9"/>
        <v>16.831705319980987</v>
      </c>
      <c r="S26" s="27">
        <f t="shared" si="9"/>
        <v>14.953513600167838</v>
      </c>
      <c r="T26" s="27">
        <f t="shared" si="9"/>
        <v>14.771112824912798</v>
      </c>
      <c r="U26" s="27">
        <f t="shared" si="9"/>
        <v>14.020173441325257</v>
      </c>
      <c r="V26" s="27">
        <f t="shared" si="9"/>
        <v>12.76142910651615</v>
      </c>
      <c r="W26" s="27">
        <f t="shared" si="9"/>
        <v>8.3885717832543456</v>
      </c>
      <c r="X26" s="27">
        <f t="shared" si="9"/>
        <v>12.905198194319837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17.553906783300601</v>
      </c>
      <c r="D33" s="19">
        <f t="shared" si="11"/>
        <v>17.258693533780551</v>
      </c>
      <c r="E33" s="19">
        <f t="shared" si="11"/>
        <v>17.737046394526828</v>
      </c>
      <c r="F33" s="19">
        <f t="shared" si="11"/>
        <v>19.060120319454015</v>
      </c>
      <c r="G33" s="19">
        <f t="shared" si="11"/>
        <v>17.702988313923495</v>
      </c>
      <c r="H33" s="19">
        <f t="shared" si="11"/>
        <v>17.074112444658965</v>
      </c>
      <c r="I33" s="19">
        <f t="shared" si="11"/>
        <v>17.129023654314704</v>
      </c>
      <c r="J33" s="19">
        <f t="shared" si="11"/>
        <v>17.51382634380299</v>
      </c>
      <c r="K33" s="19">
        <f t="shared" si="11"/>
        <v>16.05415187320137</v>
      </c>
      <c r="L33" s="19">
        <f t="shared" si="11"/>
        <v>15.327806639536853</v>
      </c>
      <c r="M33" s="19">
        <f t="shared" si="11"/>
        <v>13.723143824183916</v>
      </c>
      <c r="N33" s="19">
        <f t="shared" si="11"/>
        <v>14.330841858275297</v>
      </c>
      <c r="O33" s="19">
        <f t="shared" si="11"/>
        <v>12.936763574052828</v>
      </c>
      <c r="P33" s="19">
        <f t="shared" si="11"/>
        <v>14.291151368551638</v>
      </c>
      <c r="Q33" s="19">
        <f t="shared" si="11"/>
        <v>15.449806906989171</v>
      </c>
      <c r="R33" s="19">
        <f t="shared" si="11"/>
        <v>16.831705319980987</v>
      </c>
      <c r="S33" s="19">
        <f t="shared" si="11"/>
        <v>14.953513600167838</v>
      </c>
      <c r="T33" s="19">
        <f t="shared" si="11"/>
        <v>14.771112824912798</v>
      </c>
      <c r="U33" s="19">
        <f t="shared" si="11"/>
        <v>14.020173441325257</v>
      </c>
      <c r="V33" s="19">
        <f t="shared" si="11"/>
        <v>12.76142910651615</v>
      </c>
      <c r="W33" s="19">
        <f t="shared" si="11"/>
        <v>8.3885717832543456</v>
      </c>
      <c r="X33" s="19">
        <f t="shared" si="11"/>
        <v>12.905198194319837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17.553906783300601</v>
      </c>
      <c r="D43" s="8">
        <v>17.258693533780551</v>
      </c>
      <c r="E43" s="8">
        <v>17.737046394526828</v>
      </c>
      <c r="F43" s="8">
        <v>19.060120319454015</v>
      </c>
      <c r="G43" s="8">
        <v>17.702988313923495</v>
      </c>
      <c r="H43" s="8">
        <v>17.074112444658965</v>
      </c>
      <c r="I43" s="8">
        <v>17.129023654314704</v>
      </c>
      <c r="J43" s="8">
        <v>17.51382634380299</v>
      </c>
      <c r="K43" s="8">
        <v>16.05415187320137</v>
      </c>
      <c r="L43" s="8">
        <v>15.327806639536853</v>
      </c>
      <c r="M43" s="8">
        <v>13.723143824183916</v>
      </c>
      <c r="N43" s="8">
        <v>14.330841858275297</v>
      </c>
      <c r="O43" s="8">
        <v>12.936763574052828</v>
      </c>
      <c r="P43" s="8">
        <v>14.291151368551638</v>
      </c>
      <c r="Q43" s="8">
        <v>15.449806906989171</v>
      </c>
      <c r="R43" s="8">
        <v>16.831705319980987</v>
      </c>
      <c r="S43" s="8">
        <v>14.953513600167838</v>
      </c>
      <c r="T43" s="8">
        <v>14.771112824912798</v>
      </c>
      <c r="U43" s="8">
        <v>14.020173441325257</v>
      </c>
      <c r="V43" s="8">
        <v>12.76142910651615</v>
      </c>
      <c r="W43" s="8">
        <v>8.3885717832543456</v>
      </c>
      <c r="X43" s="8">
        <v>12.905198194319837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17.495422856699395</v>
      </c>
      <c r="D2" s="21">
        <f t="shared" ref="D2:X2" si="0">SUM(D3,D17,D22,D25,D26,D51,D52)</f>
        <v>17.790636106219441</v>
      </c>
      <c r="E2" s="21">
        <f t="shared" si="0"/>
        <v>20.498464685473159</v>
      </c>
      <c r="F2" s="21">
        <f t="shared" si="0"/>
        <v>19.175390760545969</v>
      </c>
      <c r="G2" s="21">
        <f t="shared" si="0"/>
        <v>20.53252276607649</v>
      </c>
      <c r="H2" s="21">
        <f t="shared" si="0"/>
        <v>21.161398635341023</v>
      </c>
      <c r="I2" s="21">
        <f t="shared" si="0"/>
        <v>20.750896345685288</v>
      </c>
      <c r="J2" s="21">
        <f t="shared" si="0"/>
        <v>20.366093656197002</v>
      </c>
      <c r="K2" s="21">
        <f t="shared" si="0"/>
        <v>15.51235920679863</v>
      </c>
      <c r="L2" s="21">
        <f t="shared" si="0"/>
        <v>13.082133360463141</v>
      </c>
      <c r="M2" s="21">
        <f t="shared" si="0"/>
        <v>14.686796175816081</v>
      </c>
      <c r="N2" s="21">
        <f t="shared" si="0"/>
        <v>17.235669221724699</v>
      </c>
      <c r="O2" s="21">
        <f t="shared" si="0"/>
        <v>15.47317642594717</v>
      </c>
      <c r="P2" s="21">
        <f t="shared" si="0"/>
        <v>17.276159991448367</v>
      </c>
      <c r="Q2" s="21">
        <f t="shared" si="0"/>
        <v>25.584816853010835</v>
      </c>
      <c r="R2" s="21">
        <f t="shared" si="0"/>
        <v>21.047414400019001</v>
      </c>
      <c r="S2" s="21">
        <f t="shared" si="0"/>
        <v>16.612463959832166</v>
      </c>
      <c r="T2" s="21">
        <f t="shared" si="0"/>
        <v>14.030985849161427</v>
      </c>
      <c r="U2" s="21">
        <f t="shared" si="0"/>
        <v>12.186458516865745</v>
      </c>
      <c r="V2" s="21">
        <f t="shared" si="0"/>
        <v>10.393075599878342</v>
      </c>
      <c r="W2" s="21">
        <f t="shared" si="0"/>
        <v>8.7174132167456566</v>
      </c>
      <c r="X2" s="21">
        <f t="shared" si="0"/>
        <v>7.7804392456801583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0.39215867407422722</v>
      </c>
      <c r="U3" s="24">
        <f t="shared" si="1"/>
        <v>0.32210887819099826</v>
      </c>
      <c r="V3" s="24">
        <f t="shared" si="1"/>
        <v>0.1803332263944934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0.39215867407422722</v>
      </c>
      <c r="U8" s="19">
        <f t="shared" si="5"/>
        <v>0.32210887819099826</v>
      </c>
      <c r="V8" s="19">
        <f t="shared" si="5"/>
        <v>0.1803332263944934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0.39215867407422722</v>
      </c>
      <c r="U9" s="8">
        <v>0.32210887819099826</v>
      </c>
      <c r="V9" s="8">
        <v>0.1803332263944934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17.495422856699395</v>
      </c>
      <c r="D26" s="27">
        <f t="shared" si="9"/>
        <v>17.790636106219441</v>
      </c>
      <c r="E26" s="27">
        <f t="shared" si="9"/>
        <v>20.498464685473159</v>
      </c>
      <c r="F26" s="27">
        <f t="shared" si="9"/>
        <v>19.175390760545969</v>
      </c>
      <c r="G26" s="27">
        <f t="shared" si="9"/>
        <v>20.53252276607649</v>
      </c>
      <c r="H26" s="27">
        <f t="shared" si="9"/>
        <v>21.161398635341023</v>
      </c>
      <c r="I26" s="27">
        <f t="shared" si="9"/>
        <v>20.750896345685288</v>
      </c>
      <c r="J26" s="27">
        <f t="shared" si="9"/>
        <v>20.366093656197002</v>
      </c>
      <c r="K26" s="27">
        <f t="shared" si="9"/>
        <v>15.51235920679863</v>
      </c>
      <c r="L26" s="27">
        <f t="shared" si="9"/>
        <v>13.082133360463141</v>
      </c>
      <c r="M26" s="27">
        <f t="shared" si="9"/>
        <v>14.686796175816081</v>
      </c>
      <c r="N26" s="27">
        <f t="shared" si="9"/>
        <v>17.235669221724699</v>
      </c>
      <c r="O26" s="27">
        <f t="shared" si="9"/>
        <v>15.47317642594717</v>
      </c>
      <c r="P26" s="27">
        <f t="shared" si="9"/>
        <v>17.276159991448367</v>
      </c>
      <c r="Q26" s="27">
        <f t="shared" si="9"/>
        <v>25.584816853010835</v>
      </c>
      <c r="R26" s="27">
        <f t="shared" si="9"/>
        <v>21.047414400019001</v>
      </c>
      <c r="S26" s="27">
        <f t="shared" si="9"/>
        <v>16.612463959832166</v>
      </c>
      <c r="T26" s="27">
        <f t="shared" si="9"/>
        <v>13.638827175087199</v>
      </c>
      <c r="U26" s="27">
        <f t="shared" si="9"/>
        <v>11.864349638674746</v>
      </c>
      <c r="V26" s="27">
        <f t="shared" si="9"/>
        <v>10.212742373483849</v>
      </c>
      <c r="W26" s="27">
        <f t="shared" si="9"/>
        <v>8.7174132167456566</v>
      </c>
      <c r="X26" s="27">
        <f t="shared" si="9"/>
        <v>7.7804392456801583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17.495422856699395</v>
      </c>
      <c r="D33" s="19">
        <f t="shared" si="11"/>
        <v>17.790636106219441</v>
      </c>
      <c r="E33" s="19">
        <f t="shared" si="11"/>
        <v>20.498464685473159</v>
      </c>
      <c r="F33" s="19">
        <f t="shared" si="11"/>
        <v>19.175390760545969</v>
      </c>
      <c r="G33" s="19">
        <f t="shared" si="11"/>
        <v>20.53252276607649</v>
      </c>
      <c r="H33" s="19">
        <f t="shared" si="11"/>
        <v>21.161398635341023</v>
      </c>
      <c r="I33" s="19">
        <f t="shared" si="11"/>
        <v>20.750896345685288</v>
      </c>
      <c r="J33" s="19">
        <f t="shared" si="11"/>
        <v>20.366093656197002</v>
      </c>
      <c r="K33" s="19">
        <f t="shared" si="11"/>
        <v>15.51235920679863</v>
      </c>
      <c r="L33" s="19">
        <f t="shared" si="11"/>
        <v>13.082133360463141</v>
      </c>
      <c r="M33" s="19">
        <f t="shared" si="11"/>
        <v>14.686796175816081</v>
      </c>
      <c r="N33" s="19">
        <f t="shared" si="11"/>
        <v>17.235669221724699</v>
      </c>
      <c r="O33" s="19">
        <f t="shared" si="11"/>
        <v>15.47317642594717</v>
      </c>
      <c r="P33" s="19">
        <f t="shared" si="11"/>
        <v>17.276159991448367</v>
      </c>
      <c r="Q33" s="19">
        <f t="shared" si="11"/>
        <v>25.584816853010835</v>
      </c>
      <c r="R33" s="19">
        <f t="shared" si="11"/>
        <v>21.047414400019001</v>
      </c>
      <c r="S33" s="19">
        <f t="shared" si="11"/>
        <v>16.612463959832166</v>
      </c>
      <c r="T33" s="19">
        <f t="shared" si="11"/>
        <v>13.638827175087199</v>
      </c>
      <c r="U33" s="19">
        <f t="shared" si="11"/>
        <v>11.864349638674746</v>
      </c>
      <c r="V33" s="19">
        <f t="shared" si="11"/>
        <v>10.212742373483849</v>
      </c>
      <c r="W33" s="19">
        <f t="shared" si="11"/>
        <v>8.7174132167456566</v>
      </c>
      <c r="X33" s="19">
        <f t="shared" si="11"/>
        <v>7.7804392456801583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17.495422856699395</v>
      </c>
      <c r="D43" s="8">
        <v>17.790636106219441</v>
      </c>
      <c r="E43" s="8">
        <v>20.498464685473159</v>
      </c>
      <c r="F43" s="8">
        <v>19.175390760545969</v>
      </c>
      <c r="G43" s="8">
        <v>20.53252276607649</v>
      </c>
      <c r="H43" s="8">
        <v>21.161398635341023</v>
      </c>
      <c r="I43" s="8">
        <v>20.750896345685288</v>
      </c>
      <c r="J43" s="8">
        <v>20.366093656197002</v>
      </c>
      <c r="K43" s="8">
        <v>15.51235920679863</v>
      </c>
      <c r="L43" s="8">
        <v>13.082133360463141</v>
      </c>
      <c r="M43" s="8">
        <v>14.686796175816081</v>
      </c>
      <c r="N43" s="8">
        <v>17.235669221724699</v>
      </c>
      <c r="O43" s="8">
        <v>15.47317642594717</v>
      </c>
      <c r="P43" s="8">
        <v>17.276159991448367</v>
      </c>
      <c r="Q43" s="8">
        <v>25.584816853010835</v>
      </c>
      <c r="R43" s="8">
        <v>21.047414400019001</v>
      </c>
      <c r="S43" s="8">
        <v>16.612463959832166</v>
      </c>
      <c r="T43" s="8">
        <v>13.638827175087199</v>
      </c>
      <c r="U43" s="8">
        <v>11.864349638674746</v>
      </c>
      <c r="V43" s="8">
        <v>10.212742373483849</v>
      </c>
      <c r="W43" s="8">
        <v>8.7174132167456566</v>
      </c>
      <c r="X43" s="8">
        <v>7.7804392456801583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3516.797361240001</v>
      </c>
      <c r="D2" s="21">
        <f t="shared" ref="D2:X2" si="0">SUM(D3,D17,D22,D25,D26,D51,D52)</f>
        <v>3676.9264145999996</v>
      </c>
      <c r="E2" s="21">
        <f t="shared" si="0"/>
        <v>3789.0987375600002</v>
      </c>
      <c r="F2" s="21">
        <f t="shared" si="0"/>
        <v>3845.3595361199996</v>
      </c>
      <c r="G2" s="21">
        <f t="shared" si="0"/>
        <v>4033.3298058</v>
      </c>
      <c r="H2" s="21">
        <f t="shared" si="0"/>
        <v>4305.44483244</v>
      </c>
      <c r="I2" s="21">
        <f t="shared" si="0"/>
        <v>4502.1470367599995</v>
      </c>
      <c r="J2" s="21">
        <f t="shared" si="0"/>
        <v>5103.9397724400005</v>
      </c>
      <c r="K2" s="21">
        <f t="shared" si="0"/>
        <v>6016.0710049200006</v>
      </c>
      <c r="L2" s="21">
        <f t="shared" si="0"/>
        <v>5040.4481719199994</v>
      </c>
      <c r="M2" s="21">
        <f t="shared" si="0"/>
        <v>5174.426661120001</v>
      </c>
      <c r="N2" s="21">
        <f t="shared" si="0"/>
        <v>5526.5686488000001</v>
      </c>
      <c r="O2" s="21">
        <f t="shared" si="0"/>
        <v>5546.673342000001</v>
      </c>
      <c r="P2" s="21">
        <f t="shared" si="0"/>
        <v>5248.527090120001</v>
      </c>
      <c r="Q2" s="21">
        <f t="shared" si="0"/>
        <v>5255.5528551599973</v>
      </c>
      <c r="R2" s="21">
        <f t="shared" si="0"/>
        <v>5230.3843666800012</v>
      </c>
      <c r="S2" s="21">
        <f t="shared" si="0"/>
        <v>5607.7866100799993</v>
      </c>
      <c r="T2" s="21">
        <f t="shared" si="0"/>
        <v>5736.2934833999989</v>
      </c>
      <c r="U2" s="21">
        <f t="shared" si="0"/>
        <v>5712.2216258400013</v>
      </c>
      <c r="V2" s="21">
        <f t="shared" si="0"/>
        <v>5503.8590492400017</v>
      </c>
      <c r="W2" s="21">
        <f t="shared" si="0"/>
        <v>4476.6189914400011</v>
      </c>
      <c r="X2" s="21">
        <f t="shared" si="0"/>
        <v>5093.1367304399992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3516.797361240001</v>
      </c>
      <c r="D26" s="27">
        <f t="shared" ref="D26:W26" si="19">SUM(D27,D33)</f>
        <v>3676.9264145999996</v>
      </c>
      <c r="E26" s="27">
        <f t="shared" si="19"/>
        <v>3789.0987375600002</v>
      </c>
      <c r="F26" s="27">
        <f t="shared" si="19"/>
        <v>3845.3595361199996</v>
      </c>
      <c r="G26" s="27">
        <f t="shared" si="19"/>
        <v>4033.3298058</v>
      </c>
      <c r="H26" s="27">
        <f t="shared" si="19"/>
        <v>4305.44483244</v>
      </c>
      <c r="I26" s="27">
        <f t="shared" si="19"/>
        <v>4502.1470367599995</v>
      </c>
      <c r="J26" s="27">
        <f t="shared" si="19"/>
        <v>5103.9397724400005</v>
      </c>
      <c r="K26" s="27">
        <f t="shared" si="19"/>
        <v>6016.0710049200006</v>
      </c>
      <c r="L26" s="27">
        <f t="shared" si="19"/>
        <v>5040.4481719199994</v>
      </c>
      <c r="M26" s="27">
        <f t="shared" si="19"/>
        <v>5174.426661120001</v>
      </c>
      <c r="N26" s="27">
        <f t="shared" si="19"/>
        <v>5526.5686488000001</v>
      </c>
      <c r="O26" s="27">
        <f t="shared" si="19"/>
        <v>5545.0576620000011</v>
      </c>
      <c r="P26" s="27">
        <f t="shared" si="19"/>
        <v>5246.6589601200012</v>
      </c>
      <c r="Q26" s="27">
        <f t="shared" si="19"/>
        <v>5252.8263951599974</v>
      </c>
      <c r="R26" s="27">
        <f t="shared" si="19"/>
        <v>5225.4363466800014</v>
      </c>
      <c r="S26" s="27">
        <f t="shared" si="19"/>
        <v>5601.172420079999</v>
      </c>
      <c r="T26" s="27">
        <f t="shared" si="19"/>
        <v>5728.617993599999</v>
      </c>
      <c r="U26" s="27">
        <f t="shared" si="19"/>
        <v>5704.3779033600013</v>
      </c>
      <c r="V26" s="27">
        <f t="shared" si="19"/>
        <v>5493.4819405200014</v>
      </c>
      <c r="W26" s="27">
        <f t="shared" si="19"/>
        <v>4468.4287056000012</v>
      </c>
      <c r="X26" s="27">
        <f t="shared" ref="X26" si="20">SUM(X27,X33)</f>
        <v>5082.4207328399989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3516.797361240001</v>
      </c>
      <c r="D33" s="19">
        <f t="shared" ref="D33:W33" si="25">SUM(D34:D50)</f>
        <v>3676.9264145999996</v>
      </c>
      <c r="E33" s="19">
        <f t="shared" si="25"/>
        <v>3789.0987375600002</v>
      </c>
      <c r="F33" s="19">
        <f t="shared" si="25"/>
        <v>3845.3595361199996</v>
      </c>
      <c r="G33" s="19">
        <f t="shared" si="25"/>
        <v>4033.3298058</v>
      </c>
      <c r="H33" s="19">
        <f t="shared" si="25"/>
        <v>4305.44483244</v>
      </c>
      <c r="I33" s="19">
        <f t="shared" si="25"/>
        <v>4502.1470367599995</v>
      </c>
      <c r="J33" s="19">
        <f t="shared" si="25"/>
        <v>5103.9397724400005</v>
      </c>
      <c r="K33" s="19">
        <f t="shared" si="25"/>
        <v>6016.0710049200006</v>
      </c>
      <c r="L33" s="19">
        <f t="shared" si="25"/>
        <v>5040.4481719199994</v>
      </c>
      <c r="M33" s="19">
        <f t="shared" si="25"/>
        <v>5174.426661120001</v>
      </c>
      <c r="N33" s="19">
        <f t="shared" si="25"/>
        <v>5526.5686488000001</v>
      </c>
      <c r="O33" s="19">
        <f t="shared" si="25"/>
        <v>5545.0576620000011</v>
      </c>
      <c r="P33" s="19">
        <f t="shared" si="25"/>
        <v>5246.6589601200012</v>
      </c>
      <c r="Q33" s="19">
        <f t="shared" si="25"/>
        <v>5252.8263951599974</v>
      </c>
      <c r="R33" s="19">
        <f t="shared" si="25"/>
        <v>5225.4363466800014</v>
      </c>
      <c r="S33" s="19">
        <f t="shared" si="25"/>
        <v>5601.172420079999</v>
      </c>
      <c r="T33" s="19">
        <f t="shared" si="25"/>
        <v>5728.617993599999</v>
      </c>
      <c r="U33" s="19">
        <f t="shared" si="25"/>
        <v>5704.3779033600013</v>
      </c>
      <c r="V33" s="19">
        <f t="shared" si="25"/>
        <v>5493.4819405200014</v>
      </c>
      <c r="W33" s="19">
        <f t="shared" si="25"/>
        <v>4468.4287056000012</v>
      </c>
      <c r="X33" s="19">
        <f t="shared" ref="X33" si="26">SUM(X34:X50)</f>
        <v>5082.4207328399989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2.9846552400000004</v>
      </c>
      <c r="J36" s="8">
        <f>FC_TRA_ROAD_P2W_E!J36+FC_TRA_ROAD_CAR_E!J36+FC_TRA_ROAD_BUS_E!J36+FC_TRA_ROAD_LCV_E!J36+FC_TRA_ROAD_HGV_E!J36</f>
        <v>5.8114342800000003</v>
      </c>
      <c r="K36" s="8">
        <f>FC_TRA_ROAD_P2W_E!K36+FC_TRA_ROAD_CAR_E!K36+FC_TRA_ROAD_BUS_E!K36+FC_TRA_ROAD_LCV_E!K36+FC_TRA_ROAD_HGV_E!K36</f>
        <v>5.8114342800000003</v>
      </c>
      <c r="L36" s="8">
        <f>FC_TRA_ROAD_P2W_E!L36+FC_TRA_ROAD_CAR_E!L36+FC_TRA_ROAD_BUS_E!L36+FC_TRA_ROAD_LCV_E!L36+FC_TRA_ROAD_HGV_E!L36</f>
        <v>11.62309572</v>
      </c>
      <c r="M36" s="8">
        <f>FC_TRA_ROAD_P2W_E!M36+FC_TRA_ROAD_CAR_E!M36+FC_TRA_ROAD_BUS_E!M36+FC_TRA_ROAD_LCV_E!M36+FC_TRA_ROAD_HGV_E!M36</f>
        <v>14.52869928</v>
      </c>
      <c r="N36" s="8">
        <f>FC_TRA_ROAD_P2W_E!N36+FC_TRA_ROAD_CAR_E!N36+FC_TRA_ROAD_BUS_E!N36+FC_TRA_ROAD_LCV_E!N36+FC_TRA_ROAD_HGV_E!N36</f>
        <v>17.434529999999999</v>
      </c>
      <c r="O36" s="8">
        <f>FC_TRA_ROAD_P2W_E!O36+FC_TRA_ROAD_CAR_E!O36+FC_TRA_ROAD_BUS_E!O36+FC_TRA_ROAD_LCV_E!O36+FC_TRA_ROAD_HGV_E!O36</f>
        <v>23.245964279999999</v>
      </c>
      <c r="P36" s="8">
        <f>FC_TRA_ROAD_P2W_E!P36+FC_TRA_ROAD_CAR_E!P36+FC_TRA_ROAD_BUS_E!P36+FC_TRA_ROAD_LCV_E!P36+FC_TRA_ROAD_HGV_E!P36</f>
        <v>31.96322928</v>
      </c>
      <c r="Q36" s="8">
        <f>FC_TRA_ROAD_P2W_E!Q36+FC_TRA_ROAD_CAR_E!Q36+FC_TRA_ROAD_BUS_E!Q36+FC_TRA_ROAD_LCV_E!Q36+FC_TRA_ROAD_HGV_E!Q36</f>
        <v>34.86905999999999</v>
      </c>
      <c r="R36" s="8">
        <f>FC_TRA_ROAD_P2W_E!R36+FC_TRA_ROAD_CAR_E!R36+FC_TRA_ROAD_BUS_E!R36+FC_TRA_ROAD_LCV_E!R36+FC_TRA_ROAD_HGV_E!R36</f>
        <v>37.774890720000009</v>
      </c>
      <c r="S36" s="8">
        <f>FC_TRA_ROAD_P2W_E!S36+FC_TRA_ROAD_CAR_E!S36+FC_TRA_ROAD_BUS_E!S36+FC_TRA_ROAD_LCV_E!S36+FC_TRA_ROAD_HGV_E!S36</f>
        <v>40.680494280000019</v>
      </c>
      <c r="T36" s="8">
        <f>FC_TRA_ROAD_P2W_E!T36+FC_TRA_ROAD_CAR_E!T36+FC_TRA_ROAD_BUS_E!T36+FC_TRA_ROAD_LCV_E!T36+FC_TRA_ROAD_HGV_E!T36</f>
        <v>39.884298479999998</v>
      </c>
      <c r="U36" s="8">
        <f>FC_TRA_ROAD_P2W_E!U36+FC_TRA_ROAD_CAR_E!U36+FC_TRA_ROAD_BUS_E!U36+FC_TRA_ROAD_LCV_E!U36+FC_TRA_ROAD_HGV_E!U36</f>
        <v>39.245070240000025</v>
      </c>
      <c r="V36" s="8">
        <f>FC_TRA_ROAD_P2W_E!V36+FC_TRA_ROAD_CAR_E!V36+FC_TRA_ROAD_BUS_E!V36+FC_TRA_ROAD_LCV_E!V36+FC_TRA_ROAD_HGV_E!V36</f>
        <v>37.597478759999994</v>
      </c>
      <c r="W36" s="8">
        <f>FC_TRA_ROAD_P2W_E!W36+FC_TRA_ROAD_CAR_E!W36+FC_TRA_ROAD_BUS_E!W36+FC_TRA_ROAD_LCV_E!W36+FC_TRA_ROAD_HGV_E!W36</f>
        <v>24.175957320000006</v>
      </c>
      <c r="X36" s="8">
        <f>FC_TRA_ROAD_P2W_E!X36+FC_TRA_ROAD_CAR_E!X36+FC_TRA_ROAD_BUS_E!X36+FC_TRA_ROAD_LCV_E!X36+FC_TRA_ROAD_HGV_E!X36</f>
        <v>42.514129799999999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2462.1320908800008</v>
      </c>
      <c r="D37" s="8">
        <f>FC_TRA_ROAD_P2W_E!D37+FC_TRA_ROAD_CAR_E!D37+FC_TRA_ROAD_BUS_E!D37+FC_TRA_ROAD_LCV_E!D37+FC_TRA_ROAD_HGV_E!D37</f>
        <v>2440.64213316</v>
      </c>
      <c r="E37" s="8">
        <f>FC_TRA_ROAD_P2W_E!E37+FC_TRA_ROAD_CAR_E!E37+FC_TRA_ROAD_BUS_E!E37+FC_TRA_ROAD_LCV_E!E37+FC_TRA_ROAD_HGV_E!E37</f>
        <v>2339.3322968400003</v>
      </c>
      <c r="F37" s="8">
        <f>FC_TRA_ROAD_P2W_E!F37+FC_TRA_ROAD_CAR_E!F37+FC_TRA_ROAD_BUS_E!F37+FC_TRA_ROAD_LCV_E!F37+FC_TRA_ROAD_HGV_E!F37</f>
        <v>2284.0724768399996</v>
      </c>
      <c r="G37" s="8">
        <f>FC_TRA_ROAD_P2W_E!G37+FC_TRA_ROAD_CAR_E!G37+FC_TRA_ROAD_BUS_E!G37+FC_TRA_ROAD_LCV_E!G37+FC_TRA_ROAD_HGV_E!G37</f>
        <v>2032.3334354400001</v>
      </c>
      <c r="H37" s="8">
        <f>FC_TRA_ROAD_P2W_E!H37+FC_TRA_ROAD_CAR_E!H37+FC_TRA_ROAD_BUS_E!H37+FC_TRA_ROAD_LCV_E!H37+FC_TRA_ROAD_HGV_E!H37</f>
        <v>1998.56357316</v>
      </c>
      <c r="I37" s="8">
        <f>FC_TRA_ROAD_P2W_E!I37+FC_TRA_ROAD_CAR_E!I37+FC_TRA_ROAD_BUS_E!I37+FC_TRA_ROAD_LCV_E!I37+FC_TRA_ROAD_HGV_E!I37</f>
        <v>1929.6412304400001</v>
      </c>
      <c r="J37" s="8">
        <f>FC_TRA_ROAD_P2W_E!J37+FC_TRA_ROAD_CAR_E!J37+FC_TRA_ROAD_BUS_E!J37+FC_TRA_ROAD_LCV_E!J37+FC_TRA_ROAD_HGV_E!J37</f>
        <v>1868.8651581600002</v>
      </c>
      <c r="K37" s="8">
        <f>FC_TRA_ROAD_P2W_E!K37+FC_TRA_ROAD_CAR_E!K37+FC_TRA_ROAD_BUS_E!K37+FC_TRA_ROAD_LCV_E!K37+FC_TRA_ROAD_HGV_E!K37</f>
        <v>1953.9515595600001</v>
      </c>
      <c r="L37" s="8">
        <f>FC_TRA_ROAD_P2W_E!L37+FC_TRA_ROAD_CAR_E!L37+FC_TRA_ROAD_BUS_E!L37+FC_TRA_ROAD_LCV_E!L37+FC_TRA_ROAD_HGV_E!L37</f>
        <v>1783.7785072799998</v>
      </c>
      <c r="M37" s="8">
        <f>FC_TRA_ROAD_P2W_E!M37+FC_TRA_ROAD_CAR_E!M37+FC_TRA_ROAD_BUS_E!M37+FC_TRA_ROAD_LCV_E!M37+FC_TRA_ROAD_HGV_E!M37</f>
        <v>1741.2351818399998</v>
      </c>
      <c r="N37" s="8">
        <f>FC_TRA_ROAD_P2W_E!N37+FC_TRA_ROAD_CAR_E!N37+FC_TRA_ROAD_BUS_E!N37+FC_TRA_ROAD_LCV_E!N37+FC_TRA_ROAD_HGV_E!N37</f>
        <v>1689.5756077200001</v>
      </c>
      <c r="O37" s="8">
        <f>FC_TRA_ROAD_P2W_E!O37+FC_TRA_ROAD_CAR_E!O37+FC_TRA_ROAD_BUS_E!O37+FC_TRA_ROAD_LCV_E!O37+FC_TRA_ROAD_HGV_E!O37</f>
        <v>1525.4801377200001</v>
      </c>
      <c r="P37" s="8">
        <f>FC_TRA_ROAD_P2W_E!P37+FC_TRA_ROAD_CAR_E!P37+FC_TRA_ROAD_BUS_E!P37+FC_TRA_ROAD_LCV_E!P37+FC_TRA_ROAD_HGV_E!P37</f>
        <v>1388.7339127199998</v>
      </c>
      <c r="Q37" s="8">
        <f>FC_TRA_ROAD_P2W_E!Q37+FC_TRA_ROAD_CAR_E!Q37+FC_TRA_ROAD_BUS_E!Q37+FC_TRA_ROAD_LCV_E!Q37+FC_TRA_ROAD_HGV_E!Q37</f>
        <v>1297.5696795599999</v>
      </c>
      <c r="R37" s="8">
        <f>FC_TRA_ROAD_P2W_E!R37+FC_TRA_ROAD_CAR_E!R37+FC_TRA_ROAD_BUS_E!R37+FC_TRA_ROAD_LCV_E!R37+FC_TRA_ROAD_HGV_E!R37</f>
        <v>1267.18176816</v>
      </c>
      <c r="S37" s="8">
        <f>FC_TRA_ROAD_P2W_E!S37+FC_TRA_ROAD_CAR_E!S37+FC_TRA_ROAD_BUS_E!S37+FC_TRA_ROAD_LCV_E!S37+FC_TRA_ROAD_HGV_E!S37</f>
        <v>1258.0652699999998</v>
      </c>
      <c r="T37" s="8">
        <f>FC_TRA_ROAD_P2W_E!T37+FC_TRA_ROAD_CAR_E!T37+FC_TRA_ROAD_BUS_E!T37+FC_TRA_ROAD_LCV_E!T37+FC_TRA_ROAD_HGV_E!T37</f>
        <v>1226.9872969200003</v>
      </c>
      <c r="U37" s="8">
        <f>FC_TRA_ROAD_P2W_E!U37+FC_TRA_ROAD_CAR_E!U37+FC_TRA_ROAD_BUS_E!U37+FC_TRA_ROAD_LCV_E!U37+FC_TRA_ROAD_HGV_E!U37</f>
        <v>1235.0068315199999</v>
      </c>
      <c r="V37" s="8">
        <f>FC_TRA_ROAD_P2W_E!V37+FC_TRA_ROAD_CAR_E!V37+FC_TRA_ROAD_BUS_E!V37+FC_TRA_ROAD_LCV_E!V37+FC_TRA_ROAD_HGV_E!V37</f>
        <v>1182.8243473199998</v>
      </c>
      <c r="W37" s="8">
        <f>FC_TRA_ROAD_P2W_E!W37+FC_TRA_ROAD_CAR_E!W37+FC_TRA_ROAD_BUS_E!W37+FC_TRA_ROAD_LCV_E!W37+FC_TRA_ROAD_HGV_E!W37</f>
        <v>934.03740276000019</v>
      </c>
      <c r="X37" s="8">
        <f>FC_TRA_ROAD_P2W_E!X37+FC_TRA_ROAD_CAR_E!X37+FC_TRA_ROAD_BUS_E!X37+FC_TRA_ROAD_LCV_E!X37+FC_TRA_ROAD_HGV_E!X37</f>
        <v>1061.4575664000001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1054.6652703600002</v>
      </c>
      <c r="D43" s="8">
        <f>FC_TRA_ROAD_P2W_E!D43+FC_TRA_ROAD_CAR_E!D43+FC_TRA_ROAD_BUS_E!D43+FC_TRA_ROAD_LCV_E!D43+FC_TRA_ROAD_HGV_E!D43</f>
        <v>1236.2842814399999</v>
      </c>
      <c r="E43" s="8">
        <f>FC_TRA_ROAD_P2W_E!E43+FC_TRA_ROAD_CAR_E!E43+FC_TRA_ROAD_BUS_E!E43+FC_TRA_ROAD_LCV_E!E43+FC_TRA_ROAD_HGV_E!E43</f>
        <v>1449.76644072</v>
      </c>
      <c r="F43" s="8">
        <f>FC_TRA_ROAD_P2W_E!F43+FC_TRA_ROAD_CAR_E!F43+FC_TRA_ROAD_BUS_E!F43+FC_TRA_ROAD_LCV_E!F43+FC_TRA_ROAD_HGV_E!F43</f>
        <v>1561.28705928</v>
      </c>
      <c r="G43" s="8">
        <f>FC_TRA_ROAD_P2W_E!G43+FC_TRA_ROAD_CAR_E!G43+FC_TRA_ROAD_BUS_E!G43+FC_TRA_ROAD_LCV_E!G43+FC_TRA_ROAD_HGV_E!G43</f>
        <v>2000.9963703600001</v>
      </c>
      <c r="H43" s="8">
        <f>FC_TRA_ROAD_P2W_E!H43+FC_TRA_ROAD_CAR_E!H43+FC_TRA_ROAD_BUS_E!H43+FC_TRA_ROAD_LCV_E!H43+FC_TRA_ROAD_HGV_E!H43</f>
        <v>2306.8812592799995</v>
      </c>
      <c r="I43" s="8">
        <f>FC_TRA_ROAD_P2W_E!I43+FC_TRA_ROAD_CAR_E!I43+FC_TRA_ROAD_BUS_E!I43+FC_TRA_ROAD_LCV_E!I43+FC_TRA_ROAD_HGV_E!I43</f>
        <v>2569.52115108</v>
      </c>
      <c r="J43" s="8">
        <f>FC_TRA_ROAD_P2W_E!J43+FC_TRA_ROAD_CAR_E!J43+FC_TRA_ROAD_BUS_E!J43+FC_TRA_ROAD_LCV_E!J43+FC_TRA_ROAD_HGV_E!J43</f>
        <v>3229.2631800000008</v>
      </c>
      <c r="K43" s="8">
        <f>FC_TRA_ROAD_P2W_E!K43+FC_TRA_ROAD_CAR_E!K43+FC_TRA_ROAD_BUS_E!K43+FC_TRA_ROAD_LCV_E!K43+FC_TRA_ROAD_HGV_E!K43</f>
        <v>4056.3080110800001</v>
      </c>
      <c r="L43" s="8">
        <f>FC_TRA_ROAD_P2W_E!L43+FC_TRA_ROAD_CAR_E!L43+FC_TRA_ROAD_BUS_E!L43+FC_TRA_ROAD_LCV_E!L43+FC_TRA_ROAD_HGV_E!L43</f>
        <v>3245.04656892</v>
      </c>
      <c r="M43" s="8">
        <f>FC_TRA_ROAD_P2W_E!M43+FC_TRA_ROAD_CAR_E!M43+FC_TRA_ROAD_BUS_E!M43+FC_TRA_ROAD_LCV_E!M43+FC_TRA_ROAD_HGV_E!M43</f>
        <v>3418.6627800000015</v>
      </c>
      <c r="N43" s="8">
        <f>FC_TRA_ROAD_P2W_E!N43+FC_TRA_ROAD_CAR_E!N43+FC_TRA_ROAD_BUS_E!N43+FC_TRA_ROAD_LCV_E!N43+FC_TRA_ROAD_HGV_E!N43</f>
        <v>3819.5585110800002</v>
      </c>
      <c r="O43" s="8">
        <f>FC_TRA_ROAD_P2W_E!O43+FC_TRA_ROAD_CAR_E!O43+FC_TRA_ROAD_BUS_E!O43+FC_TRA_ROAD_LCV_E!O43+FC_TRA_ROAD_HGV_E!O43</f>
        <v>3996.3315600000005</v>
      </c>
      <c r="P43" s="8">
        <f>FC_TRA_ROAD_P2W_E!P43+FC_TRA_ROAD_CAR_E!P43+FC_TRA_ROAD_BUS_E!P43+FC_TRA_ROAD_LCV_E!P43+FC_TRA_ROAD_HGV_E!P43</f>
        <v>3825.9618181200017</v>
      </c>
      <c r="Q43" s="8">
        <f>FC_TRA_ROAD_P2W_E!Q43+FC_TRA_ROAD_CAR_E!Q43+FC_TRA_ROAD_BUS_E!Q43+FC_TRA_ROAD_LCV_E!Q43+FC_TRA_ROAD_HGV_E!Q43</f>
        <v>3920.3876555999973</v>
      </c>
      <c r="R43" s="8">
        <f>FC_TRA_ROAD_P2W_E!R43+FC_TRA_ROAD_CAR_E!R43+FC_TRA_ROAD_BUS_E!R43+FC_TRA_ROAD_LCV_E!R43+FC_TRA_ROAD_HGV_E!R43</f>
        <v>3920.4796878000016</v>
      </c>
      <c r="S43" s="8">
        <f>FC_TRA_ROAD_P2W_E!S43+FC_TRA_ROAD_CAR_E!S43+FC_TRA_ROAD_BUS_E!S43+FC_TRA_ROAD_LCV_E!S43+FC_TRA_ROAD_HGV_E!S43</f>
        <v>4302.426655799999</v>
      </c>
      <c r="T43" s="8">
        <f>FC_TRA_ROAD_P2W_E!T43+FC_TRA_ROAD_CAR_E!T43+FC_TRA_ROAD_BUS_E!T43+FC_TRA_ROAD_LCV_E!T43+FC_TRA_ROAD_HGV_E!T43</f>
        <v>4461.746398199999</v>
      </c>
      <c r="U43" s="8">
        <f>FC_TRA_ROAD_P2W_E!U43+FC_TRA_ROAD_CAR_E!U43+FC_TRA_ROAD_BUS_E!U43+FC_TRA_ROAD_LCV_E!U43+FC_TRA_ROAD_HGV_E!U43</f>
        <v>4430.1260016000015</v>
      </c>
      <c r="V43" s="8">
        <f>FC_TRA_ROAD_P2W_E!V43+FC_TRA_ROAD_CAR_E!V43+FC_TRA_ROAD_BUS_E!V43+FC_TRA_ROAD_LCV_E!V43+FC_TRA_ROAD_HGV_E!V43</f>
        <v>4273.0601144400016</v>
      </c>
      <c r="W43" s="8">
        <f>FC_TRA_ROAD_P2W_E!W43+FC_TRA_ROAD_CAR_E!W43+FC_TRA_ROAD_BUS_E!W43+FC_TRA_ROAD_LCV_E!W43+FC_TRA_ROAD_HGV_E!W43</f>
        <v>3510.2153455200014</v>
      </c>
      <c r="X43" s="8">
        <f>FC_TRA_ROAD_P2W_E!X43+FC_TRA_ROAD_CAR_E!X43+FC_TRA_ROAD_BUS_E!X43+FC_TRA_ROAD_LCV_E!X43+FC_TRA_ROAD_HGV_E!X43</f>
        <v>3978.4490366399987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1.61568</v>
      </c>
      <c r="P51" s="27">
        <f>FC_TRA_ROAD_P2W_E!P51+FC_TRA_ROAD_CAR_E!P51+FC_TRA_ROAD_BUS_E!P51+FC_TRA_ROAD_LCV_E!P51+FC_TRA_ROAD_HGV_E!P51</f>
        <v>1.8681300000000001</v>
      </c>
      <c r="Q51" s="27">
        <f>FC_TRA_ROAD_P2W_E!Q51+FC_TRA_ROAD_CAR_E!Q51+FC_TRA_ROAD_BUS_E!Q51+FC_TRA_ROAD_LCV_E!Q51+FC_TRA_ROAD_HGV_E!Q51</f>
        <v>2.7264599999999999</v>
      </c>
      <c r="R51" s="27">
        <f>FC_TRA_ROAD_P2W_E!R51+FC_TRA_ROAD_CAR_E!R51+FC_TRA_ROAD_BUS_E!R51+FC_TRA_ROAD_LCV_E!R51+FC_TRA_ROAD_HGV_E!R51</f>
        <v>4.9480199999999988</v>
      </c>
      <c r="S51" s="27">
        <f>FC_TRA_ROAD_P2W_E!S51+FC_TRA_ROAD_CAR_E!S51+FC_TRA_ROAD_BUS_E!S51+FC_TRA_ROAD_LCV_E!S51+FC_TRA_ROAD_HGV_E!S51</f>
        <v>6.6141899999999998</v>
      </c>
      <c r="T51" s="27">
        <f>FC_TRA_ROAD_P2W_E!T51+FC_TRA_ROAD_CAR_E!T51+FC_TRA_ROAD_BUS_E!T51+FC_TRA_ROAD_LCV_E!T51+FC_TRA_ROAD_HGV_E!T51</f>
        <v>7.6754898000000011</v>
      </c>
      <c r="U51" s="27">
        <f>FC_TRA_ROAD_P2W_E!U51+FC_TRA_ROAD_CAR_E!U51+FC_TRA_ROAD_BUS_E!U51+FC_TRA_ROAD_LCV_E!U51+FC_TRA_ROAD_HGV_E!U51</f>
        <v>7.8437224799999994</v>
      </c>
      <c r="V51" s="27">
        <f>FC_TRA_ROAD_P2W_E!V51+FC_TRA_ROAD_CAR_E!V51+FC_TRA_ROAD_BUS_E!V51+FC_TRA_ROAD_LCV_E!V51+FC_TRA_ROAD_HGV_E!V51</f>
        <v>10.377108719999997</v>
      </c>
      <c r="W51" s="27">
        <f>FC_TRA_ROAD_P2W_E!W51+FC_TRA_ROAD_CAR_E!W51+FC_TRA_ROAD_BUS_E!W51+FC_TRA_ROAD_LCV_E!W51+FC_TRA_ROAD_HGV_E!W51</f>
        <v>8.1902858399999996</v>
      </c>
      <c r="X51" s="27">
        <f>FC_TRA_ROAD_P2W_E!X51+FC_TRA_ROAD_CAR_E!X51+FC_TRA_ROAD_BUS_E!X51+FC_TRA_ROAD_LCV_E!X51+FC_TRA_ROAD_HGV_E!X51</f>
        <v>10.715997600000003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13.0626</v>
      </c>
      <c r="J61" s="49">
        <f t="shared" si="29"/>
        <v>41.075951040000007</v>
      </c>
      <c r="K61" s="49">
        <f t="shared" si="29"/>
        <v>72.895679999999999</v>
      </c>
      <c r="L61" s="49">
        <f t="shared" si="29"/>
        <v>91.292408640000033</v>
      </c>
      <c r="M61" s="49">
        <f t="shared" si="29"/>
        <v>135.59004288000003</v>
      </c>
      <c r="N61" s="49">
        <f t="shared" si="29"/>
        <v>109.06264224</v>
      </c>
      <c r="O61" s="49">
        <f t="shared" si="29"/>
        <v>153.64064448000002</v>
      </c>
      <c r="P61" s="49">
        <f t="shared" si="29"/>
        <v>179.2647504</v>
      </c>
      <c r="Q61" s="49">
        <f t="shared" si="29"/>
        <v>129.60979344</v>
      </c>
      <c r="R61" s="49">
        <f t="shared" si="29"/>
        <v>87.247972799999985</v>
      </c>
      <c r="S61" s="49">
        <f t="shared" si="29"/>
        <v>54.681955199999997</v>
      </c>
      <c r="T61" s="49">
        <f t="shared" si="29"/>
        <v>74.241191520000001</v>
      </c>
      <c r="U61" s="49">
        <f t="shared" si="29"/>
        <v>218.69111808000002</v>
      </c>
      <c r="V61" s="49">
        <f t="shared" si="29"/>
        <v>281.82846239999998</v>
      </c>
      <c r="W61" s="49">
        <f t="shared" si="29"/>
        <v>276.53052672000001</v>
      </c>
      <c r="X61" s="49">
        <f t="shared" si="29"/>
        <v>306.16134624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1.8881510399999999</v>
      </c>
      <c r="K67" s="52">
        <f>FC_TRA_ROAD_P2W_E!K67+FC_TRA_ROAD_CAR_E!K67+FC_TRA_ROAD_BUS_E!K67+FC_TRA_ROAD_LCV_E!K67+FC_TRA_ROAD_HGV_E!K67</f>
        <v>7.582679999999999</v>
      </c>
      <c r="L67" s="52">
        <f>FC_TRA_ROAD_P2W_E!L67+FC_TRA_ROAD_CAR_E!L67+FC_TRA_ROAD_BUS_E!L67+FC_TRA_ROAD_LCV_E!L67+FC_TRA_ROAD_HGV_E!L67</f>
        <v>7.6917686400000003</v>
      </c>
      <c r="M67" s="52">
        <f>FC_TRA_ROAD_P2W_E!M67+FC_TRA_ROAD_CAR_E!M67+FC_TRA_ROAD_BUS_E!M67+FC_TRA_ROAD_LCV_E!M67+FC_TRA_ROAD_HGV_E!M67</f>
        <v>12.801602880000001</v>
      </c>
      <c r="N67" s="52">
        <f>FC_TRA_ROAD_P2W_E!N67+FC_TRA_ROAD_CAR_E!N67+FC_TRA_ROAD_BUS_E!N67+FC_TRA_ROAD_LCV_E!N67+FC_TRA_ROAD_HGV_E!N67</f>
        <v>15.011922240000002</v>
      </c>
      <c r="O67" s="52">
        <f>FC_TRA_ROAD_P2W_E!O67+FC_TRA_ROAD_CAR_E!O67+FC_TRA_ROAD_BUS_E!O67+FC_TRA_ROAD_LCV_E!O67+FC_TRA_ROAD_HGV_E!O67</f>
        <v>17.789604480000005</v>
      </c>
      <c r="P67" s="52">
        <f>FC_TRA_ROAD_P2W_E!P67+FC_TRA_ROAD_CAR_E!P67+FC_TRA_ROAD_BUS_E!P67+FC_TRA_ROAD_LCV_E!P67+FC_TRA_ROAD_HGV_E!P67</f>
        <v>22.513550399999996</v>
      </c>
      <c r="Q67" s="52">
        <f>FC_TRA_ROAD_P2W_E!Q67+FC_TRA_ROAD_CAR_E!Q67+FC_TRA_ROAD_BUS_E!Q67+FC_TRA_ROAD_LCV_E!Q67+FC_TRA_ROAD_HGV_E!Q67</f>
        <v>22.496473440000003</v>
      </c>
      <c r="R67" s="52">
        <f>FC_TRA_ROAD_P2W_E!R67+FC_TRA_ROAD_CAR_E!R67+FC_TRA_ROAD_BUS_E!R67+FC_TRA_ROAD_LCV_E!R67+FC_TRA_ROAD_HGV_E!R67</f>
        <v>19.322452800000001</v>
      </c>
      <c r="S67" s="52">
        <f>FC_TRA_ROAD_P2W_E!S67+FC_TRA_ROAD_CAR_E!S67+FC_TRA_ROAD_BUS_E!S67+FC_TRA_ROAD_LCV_E!S67+FC_TRA_ROAD_HGV_E!S67</f>
        <v>12.8816352</v>
      </c>
      <c r="T67" s="52">
        <f>FC_TRA_ROAD_P2W_E!T67+FC_TRA_ROAD_CAR_E!T67+FC_TRA_ROAD_BUS_E!T67+FC_TRA_ROAD_LCV_E!T67+FC_TRA_ROAD_HGV_E!T67</f>
        <v>12.5286264</v>
      </c>
      <c r="U67" s="52">
        <f>FC_TRA_ROAD_P2W_E!U67+FC_TRA_ROAD_CAR_E!U67+FC_TRA_ROAD_BUS_E!U67+FC_TRA_ROAD_LCV_E!U67+FC_TRA_ROAD_HGV_E!U67</f>
        <v>23.107930560000003</v>
      </c>
      <c r="V67" s="52">
        <f>FC_TRA_ROAD_P2W_E!V67+FC_TRA_ROAD_CAR_E!V67+FC_TRA_ROAD_BUS_E!V67+FC_TRA_ROAD_LCV_E!V67+FC_TRA_ROAD_HGV_E!V67</f>
        <v>12.56125104</v>
      </c>
      <c r="W67" s="52">
        <f>FC_TRA_ROAD_P2W_E!W67+FC_TRA_ROAD_CAR_E!W67+FC_TRA_ROAD_BUS_E!W67+FC_TRA_ROAD_LCV_E!W67+FC_TRA_ROAD_HGV_E!W67</f>
        <v>23.839945920000002</v>
      </c>
      <c r="X67" s="52">
        <f>FC_TRA_ROAD_P2W_E!X67+FC_TRA_ROAD_CAR_E!X67+FC_TRA_ROAD_BUS_E!X67+FC_TRA_ROAD_LCV_E!X67+FC_TRA_ROAD_HGV_E!X67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13.0626</v>
      </c>
      <c r="J69" s="52">
        <f>FC_TRA_ROAD_P2W_E!J69+FC_TRA_ROAD_CAR_E!J69+FC_TRA_ROAD_BUS_E!J69+FC_TRA_ROAD_LCV_E!J69+FC_TRA_ROAD_HGV_E!J69</f>
        <v>39.18780000000001</v>
      </c>
      <c r="K69" s="52">
        <f>FC_TRA_ROAD_P2W_E!K69+FC_TRA_ROAD_CAR_E!K69+FC_TRA_ROAD_BUS_E!K69+FC_TRA_ROAD_LCV_E!K69+FC_TRA_ROAD_HGV_E!K69</f>
        <v>65.313000000000002</v>
      </c>
      <c r="L69" s="52">
        <f>FC_TRA_ROAD_P2W_E!L69+FC_TRA_ROAD_CAR_E!L69+FC_TRA_ROAD_BUS_E!L69+FC_TRA_ROAD_LCV_E!L69+FC_TRA_ROAD_HGV_E!L69</f>
        <v>83.600640000000027</v>
      </c>
      <c r="M69" s="52">
        <f>FC_TRA_ROAD_P2W_E!M69+FC_TRA_ROAD_CAR_E!M69+FC_TRA_ROAD_BUS_E!M69+FC_TRA_ROAD_LCV_E!M69+FC_TRA_ROAD_HGV_E!M69</f>
        <v>122.78844000000002</v>
      </c>
      <c r="N69" s="52">
        <f>FC_TRA_ROAD_P2W_E!N69+FC_TRA_ROAD_CAR_E!N69+FC_TRA_ROAD_BUS_E!N69+FC_TRA_ROAD_LCV_E!N69+FC_TRA_ROAD_HGV_E!N69</f>
        <v>94.050719999999998</v>
      </c>
      <c r="O69" s="52">
        <f>FC_TRA_ROAD_P2W_E!O69+FC_TRA_ROAD_CAR_E!O69+FC_TRA_ROAD_BUS_E!O69+FC_TRA_ROAD_LCV_E!O69+FC_TRA_ROAD_HGV_E!O69</f>
        <v>135.85104000000001</v>
      </c>
      <c r="P69" s="52">
        <f>FC_TRA_ROAD_P2W_E!P69+FC_TRA_ROAD_CAR_E!P69+FC_TRA_ROAD_BUS_E!P69+FC_TRA_ROAD_LCV_E!P69+FC_TRA_ROAD_HGV_E!P69</f>
        <v>156.75120000000001</v>
      </c>
      <c r="Q69" s="52">
        <f>FC_TRA_ROAD_P2W_E!Q69+FC_TRA_ROAD_CAR_E!Q69+FC_TRA_ROAD_BUS_E!Q69+FC_TRA_ROAD_LCV_E!Q69+FC_TRA_ROAD_HGV_E!Q69</f>
        <v>107.11332</v>
      </c>
      <c r="R69" s="52">
        <f>FC_TRA_ROAD_P2W_E!R69+FC_TRA_ROAD_CAR_E!R69+FC_TRA_ROAD_BUS_E!R69+FC_TRA_ROAD_LCV_E!R69+FC_TRA_ROAD_HGV_E!R69</f>
        <v>67.925519999999992</v>
      </c>
      <c r="S69" s="52">
        <f>FC_TRA_ROAD_P2W_E!S69+FC_TRA_ROAD_CAR_E!S69+FC_TRA_ROAD_BUS_E!S69+FC_TRA_ROAD_LCV_E!S69+FC_TRA_ROAD_HGV_E!S69</f>
        <v>41.800319999999999</v>
      </c>
      <c r="T69" s="52">
        <f>FC_TRA_ROAD_P2W_E!T69+FC_TRA_ROAD_CAR_E!T69+FC_TRA_ROAD_BUS_E!T69+FC_TRA_ROAD_LCV_E!T69+FC_TRA_ROAD_HGV_E!T69</f>
        <v>61.712565120000008</v>
      </c>
      <c r="U69" s="52">
        <f>FC_TRA_ROAD_P2W_E!U69+FC_TRA_ROAD_CAR_E!U69+FC_TRA_ROAD_BUS_E!U69+FC_TRA_ROAD_LCV_E!U69+FC_TRA_ROAD_HGV_E!U69</f>
        <v>195.58318752000002</v>
      </c>
      <c r="V69" s="52">
        <f>FC_TRA_ROAD_P2W_E!V69+FC_TRA_ROAD_CAR_E!V69+FC_TRA_ROAD_BUS_E!V69+FC_TRA_ROAD_LCV_E!V69+FC_TRA_ROAD_HGV_E!V69</f>
        <v>269.26721135999998</v>
      </c>
      <c r="W69" s="52">
        <f>FC_TRA_ROAD_P2W_E!W69+FC_TRA_ROAD_CAR_E!W69+FC_TRA_ROAD_BUS_E!W69+FC_TRA_ROAD_LCV_E!W69+FC_TRA_ROAD_HGV_E!W69</f>
        <v>252.69058079999999</v>
      </c>
      <c r="X69" s="52">
        <f>FC_TRA_ROAD_P2W_E!X69+FC_TRA_ROAD_CAR_E!X69+FC_TRA_ROAD_BUS_E!X69+FC_TRA_ROAD_LCV_E!X69+FC_TRA_ROAD_HGV_E!X69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10.169189103578365</v>
      </c>
      <c r="D2" s="21">
        <f t="shared" ref="D2:X2" si="0">SUM(D3,D17,D22,D25,D26,D51,D52)</f>
        <v>9.4707669757755326</v>
      </c>
      <c r="E2" s="21">
        <f t="shared" si="0"/>
        <v>9.4192744125957795</v>
      </c>
      <c r="F2" s="21">
        <f t="shared" si="0"/>
        <v>11.280730612349714</v>
      </c>
      <c r="G2" s="21">
        <f t="shared" si="0"/>
        <v>12.721277296463127</v>
      </c>
      <c r="H2" s="21">
        <f t="shared" si="0"/>
        <v>14.124306520252818</v>
      </c>
      <c r="I2" s="21">
        <f t="shared" si="0"/>
        <v>15.787532127940892</v>
      </c>
      <c r="J2" s="21">
        <f t="shared" si="0"/>
        <v>17.471707527925638</v>
      </c>
      <c r="K2" s="21">
        <f t="shared" si="0"/>
        <v>18.636653459765878</v>
      </c>
      <c r="L2" s="21">
        <f t="shared" si="0"/>
        <v>19.880048010674937</v>
      </c>
      <c r="M2" s="21">
        <f t="shared" si="0"/>
        <v>24.256511021094248</v>
      </c>
      <c r="N2" s="21">
        <f t="shared" si="0"/>
        <v>28.27515997923048</v>
      </c>
      <c r="O2" s="21">
        <f t="shared" si="0"/>
        <v>25.680989674427838</v>
      </c>
      <c r="P2" s="21">
        <f t="shared" si="0"/>
        <v>22.625719834401089</v>
      </c>
      <c r="Q2" s="21">
        <f t="shared" si="0"/>
        <v>22.897584876609706</v>
      </c>
      <c r="R2" s="21">
        <f t="shared" si="0"/>
        <v>24.291969468836843</v>
      </c>
      <c r="S2" s="21">
        <f t="shared" si="0"/>
        <v>25.230207500136959</v>
      </c>
      <c r="T2" s="21">
        <f t="shared" si="0"/>
        <v>24.437094917710517</v>
      </c>
      <c r="U2" s="21">
        <f t="shared" si="0"/>
        <v>23.015459530377004</v>
      </c>
      <c r="V2" s="21">
        <f t="shared" si="0"/>
        <v>24.418454428163486</v>
      </c>
      <c r="W2" s="21">
        <f t="shared" si="0"/>
        <v>21.480755001821382</v>
      </c>
      <c r="X2" s="21">
        <f t="shared" si="0"/>
        <v>20.925124594671338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10.169189103578365</v>
      </c>
      <c r="D26" s="27">
        <f t="shared" si="11"/>
        <v>9.4707669757755326</v>
      </c>
      <c r="E26" s="27">
        <f t="shared" si="11"/>
        <v>9.4192744125957795</v>
      </c>
      <c r="F26" s="27">
        <f t="shared" si="11"/>
        <v>11.280730612349714</v>
      </c>
      <c r="G26" s="27">
        <f t="shared" si="11"/>
        <v>12.721277296463127</v>
      </c>
      <c r="H26" s="27">
        <f t="shared" si="11"/>
        <v>14.124306520252818</v>
      </c>
      <c r="I26" s="27">
        <f t="shared" si="11"/>
        <v>15.787532127940892</v>
      </c>
      <c r="J26" s="27">
        <f t="shared" si="11"/>
        <v>17.471707527925638</v>
      </c>
      <c r="K26" s="27">
        <f t="shared" si="11"/>
        <v>18.636653459765878</v>
      </c>
      <c r="L26" s="27">
        <f t="shared" si="11"/>
        <v>19.880048010674937</v>
      </c>
      <c r="M26" s="27">
        <f t="shared" si="11"/>
        <v>24.256511021094248</v>
      </c>
      <c r="N26" s="27">
        <f t="shared" si="11"/>
        <v>28.27515997923048</v>
      </c>
      <c r="O26" s="27">
        <f t="shared" si="11"/>
        <v>25.680989674427838</v>
      </c>
      <c r="P26" s="27">
        <f t="shared" si="11"/>
        <v>22.625719834401089</v>
      </c>
      <c r="Q26" s="27">
        <f t="shared" si="11"/>
        <v>22.897584876609706</v>
      </c>
      <c r="R26" s="27">
        <f t="shared" si="11"/>
        <v>24.291969468836843</v>
      </c>
      <c r="S26" s="27">
        <f t="shared" si="11"/>
        <v>25.230207500136959</v>
      </c>
      <c r="T26" s="27">
        <f t="shared" si="11"/>
        <v>24.437094917710517</v>
      </c>
      <c r="U26" s="27">
        <f t="shared" si="11"/>
        <v>23.015459530377004</v>
      </c>
      <c r="V26" s="27">
        <f t="shared" si="11"/>
        <v>24.418454428163486</v>
      </c>
      <c r="W26" s="27">
        <f t="shared" si="11"/>
        <v>21.480755001821382</v>
      </c>
      <c r="X26" s="27">
        <f t="shared" si="11"/>
        <v>20.925124594671338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10.169189103578365</v>
      </c>
      <c r="D33" s="19">
        <f t="shared" si="13"/>
        <v>9.4707669757755326</v>
      </c>
      <c r="E33" s="19">
        <f t="shared" si="13"/>
        <v>9.4192744125957795</v>
      </c>
      <c r="F33" s="19">
        <f t="shared" si="13"/>
        <v>11.280730612349714</v>
      </c>
      <c r="G33" s="19">
        <f t="shared" si="13"/>
        <v>12.721277296463127</v>
      </c>
      <c r="H33" s="19">
        <f t="shared" si="13"/>
        <v>14.124306520252818</v>
      </c>
      <c r="I33" s="19">
        <f t="shared" si="13"/>
        <v>15.787532127940892</v>
      </c>
      <c r="J33" s="19">
        <f t="shared" si="13"/>
        <v>17.471707527925638</v>
      </c>
      <c r="K33" s="19">
        <f t="shared" si="13"/>
        <v>18.636653459765878</v>
      </c>
      <c r="L33" s="19">
        <f t="shared" si="13"/>
        <v>19.880048010674937</v>
      </c>
      <c r="M33" s="19">
        <f t="shared" si="13"/>
        <v>24.256511021094248</v>
      </c>
      <c r="N33" s="19">
        <f t="shared" si="13"/>
        <v>28.27515997923048</v>
      </c>
      <c r="O33" s="19">
        <f t="shared" si="13"/>
        <v>25.680989674427838</v>
      </c>
      <c r="P33" s="19">
        <f t="shared" si="13"/>
        <v>22.625719834401089</v>
      </c>
      <c r="Q33" s="19">
        <f t="shared" si="13"/>
        <v>22.897584876609706</v>
      </c>
      <c r="R33" s="19">
        <f t="shared" si="13"/>
        <v>24.291969468836843</v>
      </c>
      <c r="S33" s="19">
        <f t="shared" si="13"/>
        <v>25.230207500136959</v>
      </c>
      <c r="T33" s="19">
        <f t="shared" si="13"/>
        <v>24.437094917710517</v>
      </c>
      <c r="U33" s="19">
        <f t="shared" si="13"/>
        <v>23.015459530377004</v>
      </c>
      <c r="V33" s="19">
        <f t="shared" si="13"/>
        <v>24.418454428163486</v>
      </c>
      <c r="W33" s="19">
        <f t="shared" si="13"/>
        <v>21.480755001821382</v>
      </c>
      <c r="X33" s="19">
        <f t="shared" si="13"/>
        <v>20.925124594671338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10.169189103578365</v>
      </c>
      <c r="D37" s="8">
        <v>9.4707669757755326</v>
      </c>
      <c r="E37" s="8">
        <v>9.4192744125957795</v>
      </c>
      <c r="F37" s="8">
        <v>11.280730612349714</v>
      </c>
      <c r="G37" s="8">
        <v>12.721277296463127</v>
      </c>
      <c r="H37" s="8">
        <v>14.124306520252818</v>
      </c>
      <c r="I37" s="8">
        <v>15.787532127940892</v>
      </c>
      <c r="J37" s="8">
        <v>17.471707527925638</v>
      </c>
      <c r="K37" s="8">
        <v>18.636653459765878</v>
      </c>
      <c r="L37" s="8">
        <v>19.880048010674937</v>
      </c>
      <c r="M37" s="8">
        <v>24.256511021094248</v>
      </c>
      <c r="N37" s="8">
        <v>28.27515997923048</v>
      </c>
      <c r="O37" s="8">
        <v>25.680989674427838</v>
      </c>
      <c r="P37" s="8">
        <v>22.625719834401089</v>
      </c>
      <c r="Q37" s="8">
        <v>22.897584876609706</v>
      </c>
      <c r="R37" s="8">
        <v>24.291969468836843</v>
      </c>
      <c r="S37" s="8">
        <v>25.230207500136959</v>
      </c>
      <c r="T37" s="8">
        <v>24.437094917710517</v>
      </c>
      <c r="U37" s="8">
        <v>23.015459530377004</v>
      </c>
      <c r="V37" s="8">
        <v>24.418454428163486</v>
      </c>
      <c r="W37" s="8">
        <v>21.480755001821382</v>
      </c>
      <c r="X37" s="8">
        <v>20.925124594671338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1.7652008008918262E-2</v>
      </c>
      <c r="K61" s="49">
        <f t="shared" si="15"/>
        <v>7.2323072066392324E-2</v>
      </c>
      <c r="L61" s="49">
        <f t="shared" si="15"/>
        <v>8.5724056673030166E-2</v>
      </c>
      <c r="M61" s="49">
        <f t="shared" si="15"/>
        <v>0.17833445164957928</v>
      </c>
      <c r="N61" s="49">
        <f t="shared" si="15"/>
        <v>0.25122551544441518</v>
      </c>
      <c r="O61" s="49">
        <f t="shared" si="15"/>
        <v>0.29948252859316515</v>
      </c>
      <c r="P61" s="49">
        <f t="shared" si="15"/>
        <v>0.36679833275647239</v>
      </c>
      <c r="Q61" s="49">
        <f t="shared" si="15"/>
        <v>0.3969843917680545</v>
      </c>
      <c r="R61" s="49">
        <f t="shared" si="15"/>
        <v>0.37041286836236664</v>
      </c>
      <c r="S61" s="49">
        <f t="shared" si="15"/>
        <v>0.25833820930218376</v>
      </c>
      <c r="T61" s="49">
        <f t="shared" si="15"/>
        <v>0.24952437021464599</v>
      </c>
      <c r="U61" s="49">
        <f t="shared" si="15"/>
        <v>0.43063700301954921</v>
      </c>
      <c r="V61" s="49">
        <f t="shared" si="15"/>
        <v>0.25931689415755643</v>
      </c>
      <c r="W61" s="49">
        <f t="shared" si="15"/>
        <v>0.54826502241878072</v>
      </c>
      <c r="X61" s="49">
        <f t="shared" si="15"/>
        <v>0.50152003011100499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1.7652008008918262E-2</v>
      </c>
      <c r="K67" s="52">
        <v>7.2323072066392324E-2</v>
      </c>
      <c r="L67" s="52">
        <v>8.5724056673030166E-2</v>
      </c>
      <c r="M67" s="52">
        <v>0.17833445164957928</v>
      </c>
      <c r="N67" s="52">
        <v>0.25122551544441518</v>
      </c>
      <c r="O67" s="52">
        <v>0.29948252859316515</v>
      </c>
      <c r="P67" s="52">
        <v>0.36679833275647239</v>
      </c>
      <c r="Q67" s="52">
        <v>0.3969843917680545</v>
      </c>
      <c r="R67" s="52">
        <v>0.37041286836236664</v>
      </c>
      <c r="S67" s="52">
        <v>0.25833820930218376</v>
      </c>
      <c r="T67" s="52">
        <v>0.24952437021464599</v>
      </c>
      <c r="U67" s="52">
        <v>0.43063700301954921</v>
      </c>
      <c r="V67" s="52">
        <v>0.25931689415755643</v>
      </c>
      <c r="W67" s="52">
        <v>0.54826502241878072</v>
      </c>
      <c r="X67" s="52">
        <v>0.50152003011100499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2913.5245962814161</v>
      </c>
      <c r="D2" s="21">
        <f t="shared" ref="D2:X2" si="0">SUM(D3,D17,D22,D25,D26,D51,D52)</f>
        <v>2923.2967760093138</v>
      </c>
      <c r="E2" s="21">
        <f t="shared" si="0"/>
        <v>2995.8449399272131</v>
      </c>
      <c r="F2" s="21">
        <f t="shared" si="0"/>
        <v>2948.4059398815666</v>
      </c>
      <c r="G2" s="21">
        <f t="shared" si="0"/>
        <v>2852.7468296116681</v>
      </c>
      <c r="H2" s="21">
        <f t="shared" si="0"/>
        <v>2951.8428124547027</v>
      </c>
      <c r="I2" s="21">
        <f t="shared" si="0"/>
        <v>3022.808671997092</v>
      </c>
      <c r="J2" s="21">
        <f t="shared" si="0"/>
        <v>3114.3639323424936</v>
      </c>
      <c r="K2" s="21">
        <f t="shared" si="0"/>
        <v>3334.9754147828362</v>
      </c>
      <c r="L2" s="21">
        <f t="shared" si="0"/>
        <v>3252.2531804392902</v>
      </c>
      <c r="M2" s="21">
        <f t="shared" si="0"/>
        <v>3282.5098971595644</v>
      </c>
      <c r="N2" s="21">
        <f t="shared" si="0"/>
        <v>3322.1472768460771</v>
      </c>
      <c r="O2" s="21">
        <f t="shared" si="0"/>
        <v>3212.1059531284554</v>
      </c>
      <c r="P2" s="21">
        <f t="shared" si="0"/>
        <v>3104.0128542306543</v>
      </c>
      <c r="Q2" s="21">
        <f t="shared" si="0"/>
        <v>3107.82265938714</v>
      </c>
      <c r="R2" s="21">
        <f t="shared" si="0"/>
        <v>3141.1662448802795</v>
      </c>
      <c r="S2" s="21">
        <f t="shared" si="0"/>
        <v>3184.7671481536913</v>
      </c>
      <c r="T2" s="21">
        <f t="shared" si="0"/>
        <v>3270.4964733480451</v>
      </c>
      <c r="U2" s="21">
        <f t="shared" si="0"/>
        <v>3300.7474834628092</v>
      </c>
      <c r="V2" s="21">
        <f t="shared" si="0"/>
        <v>3264.3520891331391</v>
      </c>
      <c r="W2" s="21">
        <f t="shared" si="0"/>
        <v>2763.3130673446785</v>
      </c>
      <c r="X2" s="21">
        <f t="shared" si="0"/>
        <v>2963.6720564103689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2913.5245962814161</v>
      </c>
      <c r="D26" s="27">
        <f t="shared" si="11"/>
        <v>2923.2967760093138</v>
      </c>
      <c r="E26" s="27">
        <f t="shared" si="11"/>
        <v>2995.8449399272131</v>
      </c>
      <c r="F26" s="27">
        <f t="shared" si="11"/>
        <v>2948.4059398815666</v>
      </c>
      <c r="G26" s="27">
        <f t="shared" si="11"/>
        <v>2852.7468296116681</v>
      </c>
      <c r="H26" s="27">
        <f t="shared" si="11"/>
        <v>2951.8428124547027</v>
      </c>
      <c r="I26" s="27">
        <f t="shared" si="11"/>
        <v>3022.808671997092</v>
      </c>
      <c r="J26" s="27">
        <f t="shared" si="11"/>
        <v>3114.3639323424936</v>
      </c>
      <c r="K26" s="27">
        <f t="shared" si="11"/>
        <v>3334.9754147828362</v>
      </c>
      <c r="L26" s="27">
        <f t="shared" si="11"/>
        <v>3252.2531804392902</v>
      </c>
      <c r="M26" s="27">
        <f t="shared" si="11"/>
        <v>3282.5098971595644</v>
      </c>
      <c r="N26" s="27">
        <f t="shared" si="11"/>
        <v>3322.1472768460771</v>
      </c>
      <c r="O26" s="27">
        <f t="shared" si="11"/>
        <v>3212.0941217990357</v>
      </c>
      <c r="P26" s="27">
        <f t="shared" si="11"/>
        <v>3103.950675330811</v>
      </c>
      <c r="Q26" s="27">
        <f t="shared" si="11"/>
        <v>3107.5444424987627</v>
      </c>
      <c r="R26" s="27">
        <f t="shared" si="11"/>
        <v>3140.8947103690398</v>
      </c>
      <c r="S26" s="27">
        <f t="shared" si="11"/>
        <v>3184.4178401317063</v>
      </c>
      <c r="T26" s="27">
        <f t="shared" si="11"/>
        <v>3270.0042561096006</v>
      </c>
      <c r="U26" s="27">
        <f t="shared" si="11"/>
        <v>3300.200616291203</v>
      </c>
      <c r="V26" s="27">
        <f t="shared" si="11"/>
        <v>3263.8345609816424</v>
      </c>
      <c r="W26" s="27">
        <f t="shared" si="11"/>
        <v>2762.8966609896211</v>
      </c>
      <c r="X26" s="27">
        <f t="shared" si="11"/>
        <v>2963.2310165385479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2913.5245962814161</v>
      </c>
      <c r="D33" s="19">
        <f t="shared" si="13"/>
        <v>2923.2967760093138</v>
      </c>
      <c r="E33" s="19">
        <f t="shared" si="13"/>
        <v>2995.8449399272131</v>
      </c>
      <c r="F33" s="19">
        <f t="shared" si="13"/>
        <v>2948.4059398815666</v>
      </c>
      <c r="G33" s="19">
        <f t="shared" si="13"/>
        <v>2852.7468296116681</v>
      </c>
      <c r="H33" s="19">
        <f t="shared" si="13"/>
        <v>2951.8428124547027</v>
      </c>
      <c r="I33" s="19">
        <f t="shared" si="13"/>
        <v>3022.808671997092</v>
      </c>
      <c r="J33" s="19">
        <f t="shared" si="13"/>
        <v>3114.3639323424936</v>
      </c>
      <c r="K33" s="19">
        <f t="shared" si="13"/>
        <v>3334.9754147828362</v>
      </c>
      <c r="L33" s="19">
        <f t="shared" si="13"/>
        <v>3252.2531804392902</v>
      </c>
      <c r="M33" s="19">
        <f t="shared" si="13"/>
        <v>3282.5098971595644</v>
      </c>
      <c r="N33" s="19">
        <f t="shared" si="13"/>
        <v>3322.1472768460771</v>
      </c>
      <c r="O33" s="19">
        <f t="shared" si="13"/>
        <v>3212.0941217990357</v>
      </c>
      <c r="P33" s="19">
        <f t="shared" si="13"/>
        <v>3103.950675330811</v>
      </c>
      <c r="Q33" s="19">
        <f t="shared" si="13"/>
        <v>3107.5444424987627</v>
      </c>
      <c r="R33" s="19">
        <f t="shared" si="13"/>
        <v>3140.8947103690398</v>
      </c>
      <c r="S33" s="19">
        <f t="shared" si="13"/>
        <v>3184.4178401317063</v>
      </c>
      <c r="T33" s="19">
        <f t="shared" si="13"/>
        <v>3270.0042561096006</v>
      </c>
      <c r="U33" s="19">
        <f t="shared" si="13"/>
        <v>3300.200616291203</v>
      </c>
      <c r="V33" s="19">
        <f t="shared" si="13"/>
        <v>3263.8345609816424</v>
      </c>
      <c r="W33" s="19">
        <f t="shared" si="13"/>
        <v>2762.8966609896211</v>
      </c>
      <c r="X33" s="19">
        <f t="shared" si="13"/>
        <v>2963.2310165385479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1.4788264550633463</v>
      </c>
      <c r="J36" s="8">
        <v>4.145679084372107</v>
      </c>
      <c r="K36" s="8">
        <v>3.4535045474676953</v>
      </c>
      <c r="L36" s="8">
        <v>10.681232225619553</v>
      </c>
      <c r="M36" s="8">
        <v>14.167869530697232</v>
      </c>
      <c r="N36" s="8">
        <v>17.101621692415581</v>
      </c>
      <c r="O36" s="8">
        <v>22.927199759754512</v>
      </c>
      <c r="P36" s="8">
        <v>31.655220686496722</v>
      </c>
      <c r="Q36" s="8">
        <v>33.242150474264022</v>
      </c>
      <c r="R36" s="8">
        <v>35.834862520738</v>
      </c>
      <c r="S36" s="8">
        <v>38.772038700292221</v>
      </c>
      <c r="T36" s="8">
        <v>38.049273252951195</v>
      </c>
      <c r="U36" s="8">
        <v>37.534239446630906</v>
      </c>
      <c r="V36" s="8">
        <v>35.841893361987545</v>
      </c>
      <c r="W36" s="8">
        <v>22.45189666800044</v>
      </c>
      <c r="X36" s="8">
        <v>40.288216983967672</v>
      </c>
    </row>
    <row r="37" spans="1:24" ht="11.25" customHeight="1" x14ac:dyDescent="0.2">
      <c r="A37" s="28" t="s">
        <v>60</v>
      </c>
      <c r="B37" s="7" t="s">
        <v>61</v>
      </c>
      <c r="C37" s="8">
        <v>2430.9821845945112</v>
      </c>
      <c r="D37" s="8">
        <v>2409.5810842044225</v>
      </c>
      <c r="E37" s="8">
        <v>2307.7829718138137</v>
      </c>
      <c r="F37" s="8">
        <v>2250.8700244587972</v>
      </c>
      <c r="G37" s="8">
        <v>1997.0321555674986</v>
      </c>
      <c r="H37" s="8">
        <v>1962.5333432938769</v>
      </c>
      <c r="I37" s="8">
        <v>1893.7404309986944</v>
      </c>
      <c r="J37" s="8">
        <v>1830.8453109788602</v>
      </c>
      <c r="K37" s="8">
        <v>1915.5204853971261</v>
      </c>
      <c r="L37" s="8">
        <v>1745.3777419293513</v>
      </c>
      <c r="M37" s="8">
        <v>1699.8986850642855</v>
      </c>
      <c r="N37" s="8">
        <v>1645.1143434889482</v>
      </c>
      <c r="O37" s="8">
        <v>1484.5654295512577</v>
      </c>
      <c r="P37" s="8">
        <v>1351.7149155178249</v>
      </c>
      <c r="Q37" s="8">
        <v>1261.8118176103326</v>
      </c>
      <c r="R37" s="8">
        <v>1230.722041112733</v>
      </c>
      <c r="S37" s="8">
        <v>1221.3537710840219</v>
      </c>
      <c r="T37" s="8">
        <v>1191.4368952432724</v>
      </c>
      <c r="U37" s="8">
        <v>1201.0394839376272</v>
      </c>
      <c r="V37" s="8">
        <v>1147.425715973108</v>
      </c>
      <c r="W37" s="8">
        <v>902.05030966864547</v>
      </c>
      <c r="X37" s="8">
        <v>1030.0479043174726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482.54241168690504</v>
      </c>
      <c r="D43" s="8">
        <v>513.71569180489121</v>
      </c>
      <c r="E43" s="8">
        <v>688.06196811339942</v>
      </c>
      <c r="F43" s="8">
        <v>697.53591542276956</v>
      </c>
      <c r="G43" s="8">
        <v>855.71467404416956</v>
      </c>
      <c r="H43" s="8">
        <v>989.30946916082598</v>
      </c>
      <c r="I43" s="8">
        <v>1127.5894145433342</v>
      </c>
      <c r="J43" s="8">
        <v>1279.3729422792612</v>
      </c>
      <c r="K43" s="8">
        <v>1416.0014248382427</v>
      </c>
      <c r="L43" s="8">
        <v>1496.1942062843195</v>
      </c>
      <c r="M43" s="8">
        <v>1568.4433425645816</v>
      </c>
      <c r="N43" s="8">
        <v>1659.9313116647133</v>
      </c>
      <c r="O43" s="8">
        <v>1704.6014924880237</v>
      </c>
      <c r="P43" s="8">
        <v>1720.5805391264894</v>
      </c>
      <c r="Q43" s="8">
        <v>1812.4904744141659</v>
      </c>
      <c r="R43" s="8">
        <v>1874.3378067355688</v>
      </c>
      <c r="S43" s="8">
        <v>1924.2920303473923</v>
      </c>
      <c r="T43" s="8">
        <v>2040.518087613377</v>
      </c>
      <c r="U43" s="8">
        <v>2061.6268929069447</v>
      </c>
      <c r="V43" s="8">
        <v>2080.5669516465468</v>
      </c>
      <c r="W43" s="8">
        <v>1838.3944546529751</v>
      </c>
      <c r="X43" s="8">
        <v>1892.8948952371079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1.1831329419870253E-2</v>
      </c>
      <c r="P51" s="27">
        <v>6.2178899843053602E-2</v>
      </c>
      <c r="Q51" s="27">
        <v>0.2782168883773265</v>
      </c>
      <c r="R51" s="27">
        <v>0.27153451123972105</v>
      </c>
      <c r="S51" s="27">
        <v>0.34930802198520555</v>
      </c>
      <c r="T51" s="27">
        <v>0.49221723844457316</v>
      </c>
      <c r="U51" s="27">
        <v>0.54686717160640641</v>
      </c>
      <c r="V51" s="27">
        <v>0.51752815149674292</v>
      </c>
      <c r="W51" s="27">
        <v>0.41640635505762091</v>
      </c>
      <c r="X51" s="27">
        <v>0.44103987182112642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5.7322935365692071</v>
      </c>
      <c r="J61" s="49">
        <f t="shared" si="15"/>
        <v>17.375203383176842</v>
      </c>
      <c r="K61" s="49">
        <f t="shared" si="15"/>
        <v>30.233412332359563</v>
      </c>
      <c r="L61" s="49">
        <f t="shared" si="15"/>
        <v>46.071944198194089</v>
      </c>
      <c r="M61" s="49">
        <f t="shared" si="15"/>
        <v>68.831626407384078</v>
      </c>
      <c r="N61" s="49">
        <f t="shared" si="15"/>
        <v>55.490123639386546</v>
      </c>
      <c r="O61" s="49">
        <f t="shared" si="15"/>
        <v>75.258586113596834</v>
      </c>
      <c r="P61" s="49">
        <f t="shared" si="15"/>
        <v>92.40629369577772</v>
      </c>
      <c r="Q61" s="49">
        <f t="shared" si="15"/>
        <v>71.397615965943487</v>
      </c>
      <c r="R61" s="49">
        <f t="shared" si="15"/>
        <v>51.240938381573471</v>
      </c>
      <c r="S61" s="49">
        <f t="shared" si="15"/>
        <v>31.201238450343869</v>
      </c>
      <c r="T61" s="49">
        <f t="shared" si="15"/>
        <v>40.389014587098032</v>
      </c>
      <c r="U61" s="49">
        <f t="shared" si="15"/>
        <v>113.49000300845427</v>
      </c>
      <c r="V61" s="49">
        <f t="shared" si="15"/>
        <v>143.29241413925303</v>
      </c>
      <c r="W61" s="49">
        <f t="shared" si="15"/>
        <v>155.36439468583774</v>
      </c>
      <c r="X61" s="49">
        <f t="shared" si="15"/>
        <v>158.25097707806827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1.8497388444051135</v>
      </c>
      <c r="K67" s="52">
        <v>7.4335409202681753</v>
      </c>
      <c r="L67" s="52">
        <v>7.5261820486879936</v>
      </c>
      <c r="M67" s="52">
        <v>12.497695962834506</v>
      </c>
      <c r="N67" s="52">
        <v>14.616882776670311</v>
      </c>
      <c r="O67" s="52">
        <v>17.312471767656454</v>
      </c>
      <c r="P67" s="52">
        <v>21.913414512458907</v>
      </c>
      <c r="Q67" s="52">
        <v>21.876525390740206</v>
      </c>
      <c r="R67" s="52">
        <v>18.766501497137863</v>
      </c>
      <c r="S67" s="52">
        <v>12.505737265323823</v>
      </c>
      <c r="T67" s="52">
        <v>12.165625330554782</v>
      </c>
      <c r="U67" s="52">
        <v>22.472375282726915</v>
      </c>
      <c r="V67" s="52">
        <v>12.185327855946344</v>
      </c>
      <c r="W67" s="52">
        <v>23.023521901879771</v>
      </c>
      <c r="X67" s="52">
        <v>24.687530707493512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5.7322935365692071</v>
      </c>
      <c r="J69" s="52">
        <v>15.525464538771727</v>
      </c>
      <c r="K69" s="52">
        <v>22.799871412091388</v>
      </c>
      <c r="L69" s="52">
        <v>38.545762149506096</v>
      </c>
      <c r="M69" s="52">
        <v>56.33393044454958</v>
      </c>
      <c r="N69" s="52">
        <v>40.873240862716237</v>
      </c>
      <c r="O69" s="52">
        <v>57.946114345940373</v>
      </c>
      <c r="P69" s="52">
        <v>70.49287918331882</v>
      </c>
      <c r="Q69" s="52">
        <v>49.521090575203282</v>
      </c>
      <c r="R69" s="52">
        <v>32.474436884435612</v>
      </c>
      <c r="S69" s="52">
        <v>18.695501185020046</v>
      </c>
      <c r="T69" s="52">
        <v>28.22338925654325</v>
      </c>
      <c r="U69" s="52">
        <v>91.017627725727351</v>
      </c>
      <c r="V69" s="52">
        <v>131.10708628330667</v>
      </c>
      <c r="W69" s="52">
        <v>132.34087278395796</v>
      </c>
      <c r="X69" s="52">
        <v>133.56344637057475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246.23565728067069</v>
      </c>
      <c r="D2" s="21">
        <f t="shared" ref="D2:X2" si="0">SUM(D3,D17,D22,D25,D26,D51,D52)</f>
        <v>224.56120619361687</v>
      </c>
      <c r="E2" s="21">
        <f t="shared" si="0"/>
        <v>216.61303434108501</v>
      </c>
      <c r="F2" s="21">
        <f t="shared" si="0"/>
        <v>209.98021581275054</v>
      </c>
      <c r="G2" s="21">
        <f t="shared" si="0"/>
        <v>214.37528596711124</v>
      </c>
      <c r="H2" s="21">
        <f t="shared" si="0"/>
        <v>207.24710133098057</v>
      </c>
      <c r="I2" s="21">
        <f t="shared" si="0"/>
        <v>207.58290799570628</v>
      </c>
      <c r="J2" s="21">
        <f t="shared" si="0"/>
        <v>207.5089639542411</v>
      </c>
      <c r="K2" s="21">
        <f t="shared" si="0"/>
        <v>207.27664414566314</v>
      </c>
      <c r="L2" s="21">
        <f t="shared" si="0"/>
        <v>208.0704904025028</v>
      </c>
      <c r="M2" s="21">
        <f t="shared" si="0"/>
        <v>204.7138457127717</v>
      </c>
      <c r="N2" s="21">
        <f t="shared" si="0"/>
        <v>210.87195654846377</v>
      </c>
      <c r="O2" s="21">
        <f t="shared" si="0"/>
        <v>207.41058146243921</v>
      </c>
      <c r="P2" s="21">
        <f t="shared" si="0"/>
        <v>210.88311366907752</v>
      </c>
      <c r="Q2" s="21">
        <f t="shared" si="0"/>
        <v>219.07215496558743</v>
      </c>
      <c r="R2" s="21">
        <f t="shared" si="0"/>
        <v>227.46275094703711</v>
      </c>
      <c r="S2" s="21">
        <f t="shared" si="0"/>
        <v>226.73019156449212</v>
      </c>
      <c r="T2" s="21">
        <f t="shared" si="0"/>
        <v>234.65234174048948</v>
      </c>
      <c r="U2" s="21">
        <f t="shared" si="0"/>
        <v>225.0151041421523</v>
      </c>
      <c r="V2" s="21">
        <f t="shared" si="0"/>
        <v>224.57775714373662</v>
      </c>
      <c r="W2" s="21">
        <f t="shared" si="0"/>
        <v>138.03718285112373</v>
      </c>
      <c r="X2" s="21">
        <f t="shared" si="0"/>
        <v>163.80147783436365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246.23565728067069</v>
      </c>
      <c r="D26" s="27">
        <f t="shared" si="11"/>
        <v>224.56120619361687</v>
      </c>
      <c r="E26" s="27">
        <f t="shared" si="11"/>
        <v>216.61303434108501</v>
      </c>
      <c r="F26" s="27">
        <f t="shared" si="11"/>
        <v>209.98021581275054</v>
      </c>
      <c r="G26" s="27">
        <f t="shared" si="11"/>
        <v>214.37528596711124</v>
      </c>
      <c r="H26" s="27">
        <f t="shared" si="11"/>
        <v>207.24710133098057</v>
      </c>
      <c r="I26" s="27">
        <f t="shared" si="11"/>
        <v>207.58290799570628</v>
      </c>
      <c r="J26" s="27">
        <f t="shared" si="11"/>
        <v>207.5089639542411</v>
      </c>
      <c r="K26" s="27">
        <f t="shared" si="11"/>
        <v>207.27664414566314</v>
      </c>
      <c r="L26" s="27">
        <f t="shared" si="11"/>
        <v>208.0704904025028</v>
      </c>
      <c r="M26" s="27">
        <f t="shared" si="11"/>
        <v>204.7138457127717</v>
      </c>
      <c r="N26" s="27">
        <f t="shared" si="11"/>
        <v>210.87195654846377</v>
      </c>
      <c r="O26" s="27">
        <f t="shared" si="11"/>
        <v>205.80673279185908</v>
      </c>
      <c r="P26" s="27">
        <f t="shared" si="11"/>
        <v>209.07716256892056</v>
      </c>
      <c r="Q26" s="27">
        <f t="shared" si="11"/>
        <v>216.70255739598903</v>
      </c>
      <c r="R26" s="27">
        <f t="shared" si="11"/>
        <v>223.01260899540509</v>
      </c>
      <c r="S26" s="27">
        <f t="shared" si="11"/>
        <v>220.66888223526291</v>
      </c>
      <c r="T26" s="27">
        <f t="shared" si="11"/>
        <v>227.65598944518894</v>
      </c>
      <c r="U26" s="27">
        <f t="shared" si="11"/>
        <v>217.89965022657353</v>
      </c>
      <c r="V26" s="27">
        <f t="shared" si="11"/>
        <v>214.95677286139482</v>
      </c>
      <c r="W26" s="27">
        <f t="shared" si="11"/>
        <v>130.50646687211358</v>
      </c>
      <c r="X26" s="27">
        <f t="shared" si="11"/>
        <v>153.77471705567086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246.23565728067069</v>
      </c>
      <c r="D33" s="19">
        <f t="shared" si="13"/>
        <v>224.56120619361687</v>
      </c>
      <c r="E33" s="19">
        <f t="shared" si="13"/>
        <v>216.61303434108501</v>
      </c>
      <c r="F33" s="19">
        <f t="shared" si="13"/>
        <v>209.98021581275054</v>
      </c>
      <c r="G33" s="19">
        <f t="shared" si="13"/>
        <v>214.37528596711124</v>
      </c>
      <c r="H33" s="19">
        <f t="shared" si="13"/>
        <v>207.24710133098057</v>
      </c>
      <c r="I33" s="19">
        <f t="shared" si="13"/>
        <v>207.58290799570628</v>
      </c>
      <c r="J33" s="19">
        <f t="shared" si="13"/>
        <v>207.5089639542411</v>
      </c>
      <c r="K33" s="19">
        <f t="shared" si="13"/>
        <v>207.27664414566314</v>
      </c>
      <c r="L33" s="19">
        <f t="shared" si="13"/>
        <v>208.0704904025028</v>
      </c>
      <c r="M33" s="19">
        <f t="shared" si="13"/>
        <v>204.7138457127717</v>
      </c>
      <c r="N33" s="19">
        <f t="shared" si="13"/>
        <v>210.87195654846377</v>
      </c>
      <c r="O33" s="19">
        <f t="shared" si="13"/>
        <v>205.80673279185908</v>
      </c>
      <c r="P33" s="19">
        <f t="shared" si="13"/>
        <v>209.07716256892056</v>
      </c>
      <c r="Q33" s="19">
        <f t="shared" si="13"/>
        <v>216.70255739598903</v>
      </c>
      <c r="R33" s="19">
        <f t="shared" si="13"/>
        <v>223.01260899540509</v>
      </c>
      <c r="S33" s="19">
        <f t="shared" si="13"/>
        <v>220.66888223526291</v>
      </c>
      <c r="T33" s="19">
        <f t="shared" si="13"/>
        <v>227.65598944518894</v>
      </c>
      <c r="U33" s="19">
        <f t="shared" si="13"/>
        <v>217.89965022657353</v>
      </c>
      <c r="V33" s="19">
        <f t="shared" si="13"/>
        <v>214.95677286139482</v>
      </c>
      <c r="W33" s="19">
        <f t="shared" si="13"/>
        <v>130.50646687211358</v>
      </c>
      <c r="X33" s="19">
        <f t="shared" si="13"/>
        <v>153.77471705567086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1.2015095606400505</v>
      </c>
      <c r="D37" s="8">
        <v>1.0766377190038607</v>
      </c>
      <c r="E37" s="8">
        <v>0.96834615655360845</v>
      </c>
      <c r="F37" s="8">
        <v>0.83607999793270771</v>
      </c>
      <c r="G37" s="8">
        <v>0.71447879645816692</v>
      </c>
      <c r="H37" s="8">
        <v>0.6282270723131701</v>
      </c>
      <c r="I37" s="8">
        <v>0.5589902669841168</v>
      </c>
      <c r="J37" s="8">
        <v>0.47999452194350123</v>
      </c>
      <c r="K37" s="8">
        <v>0.37802038676769956</v>
      </c>
      <c r="L37" s="8">
        <v>0.31878423911756154</v>
      </c>
      <c r="M37" s="8">
        <v>0.26197164877062012</v>
      </c>
      <c r="N37" s="8">
        <v>0.207475969247325</v>
      </c>
      <c r="O37" s="8">
        <v>0.1782381455996947</v>
      </c>
      <c r="P37" s="8">
        <v>0.13660308986817046</v>
      </c>
      <c r="Q37" s="8">
        <v>0.10895438453758052</v>
      </c>
      <c r="R37" s="8">
        <v>8.3606155613002206E-2</v>
      </c>
      <c r="S37" s="8">
        <v>8.3158567138170103E-2</v>
      </c>
      <c r="T37" s="8">
        <v>8.0201069165277653E-2</v>
      </c>
      <c r="U37" s="8">
        <v>7.5110473187141022E-2</v>
      </c>
      <c r="V37" s="8">
        <v>7.3720056042720347E-2</v>
      </c>
      <c r="W37" s="8">
        <v>5.5397066701095482E-2</v>
      </c>
      <c r="X37" s="8">
        <v>5.4758929967788819E-2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245.03414772003063</v>
      </c>
      <c r="D43" s="8">
        <v>223.48456847461301</v>
      </c>
      <c r="E43" s="8">
        <v>215.64468818453139</v>
      </c>
      <c r="F43" s="8">
        <v>209.14413581481784</v>
      </c>
      <c r="G43" s="8">
        <v>213.66080717065307</v>
      </c>
      <c r="H43" s="8">
        <v>206.6188742586674</v>
      </c>
      <c r="I43" s="8">
        <v>207.02391772872215</v>
      </c>
      <c r="J43" s="8">
        <v>207.0289694322976</v>
      </c>
      <c r="K43" s="8">
        <v>206.89862375889544</v>
      </c>
      <c r="L43" s="8">
        <v>207.75170616338525</v>
      </c>
      <c r="M43" s="8">
        <v>204.45187406400109</v>
      </c>
      <c r="N43" s="8">
        <v>210.66448057921644</v>
      </c>
      <c r="O43" s="8">
        <v>205.62849464625938</v>
      </c>
      <c r="P43" s="8">
        <v>208.94055947905238</v>
      </c>
      <c r="Q43" s="8">
        <v>216.59360301145145</v>
      </c>
      <c r="R43" s="8">
        <v>222.92900283979208</v>
      </c>
      <c r="S43" s="8">
        <v>220.58572366812476</v>
      </c>
      <c r="T43" s="8">
        <v>227.57578837602367</v>
      </c>
      <c r="U43" s="8">
        <v>217.82453975338638</v>
      </c>
      <c r="V43" s="8">
        <v>214.88305280535209</v>
      </c>
      <c r="W43" s="8">
        <v>130.45106980541249</v>
      </c>
      <c r="X43" s="8">
        <v>153.71995812570307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1.6038486705801298</v>
      </c>
      <c r="P51" s="27">
        <v>1.8059511001569464</v>
      </c>
      <c r="Q51" s="27">
        <v>2.3695975695983988</v>
      </c>
      <c r="R51" s="27">
        <v>4.4501419516320118</v>
      </c>
      <c r="S51" s="27">
        <v>6.0613093292292053</v>
      </c>
      <c r="T51" s="27">
        <v>6.996352295300551</v>
      </c>
      <c r="U51" s="27">
        <v>7.1154539155787573</v>
      </c>
      <c r="V51" s="27">
        <v>9.6209842823417926</v>
      </c>
      <c r="W51" s="27">
        <v>7.5307159790101466</v>
      </c>
      <c r="X51" s="27">
        <v>10.026760778692783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1.0524414740024886</v>
      </c>
      <c r="J61" s="49">
        <f t="shared" si="15"/>
        <v>2.512825812042315</v>
      </c>
      <c r="K61" s="49">
        <f t="shared" si="15"/>
        <v>3.332863357240138</v>
      </c>
      <c r="L61" s="49">
        <f t="shared" si="15"/>
        <v>5.3535861282240029</v>
      </c>
      <c r="M61" s="49">
        <f t="shared" si="15"/>
        <v>7.3452436541931432</v>
      </c>
      <c r="N61" s="49">
        <f t="shared" si="15"/>
        <v>5.1891303943469165</v>
      </c>
      <c r="O61" s="49">
        <f t="shared" si="15"/>
        <v>6.9922004731386194</v>
      </c>
      <c r="P61" s="49">
        <f t="shared" si="15"/>
        <v>8.5625936085465089</v>
      </c>
      <c r="Q61" s="49">
        <f t="shared" si="15"/>
        <v>5.9196863934894539</v>
      </c>
      <c r="R61" s="49">
        <f t="shared" si="15"/>
        <v>3.8637023271594968</v>
      </c>
      <c r="S61" s="49">
        <f t="shared" si="15"/>
        <v>2.1439568894645999</v>
      </c>
      <c r="T61" s="49">
        <f t="shared" si="15"/>
        <v>3.1485293508290102</v>
      </c>
      <c r="U61" s="49">
        <f t="shared" si="15"/>
        <v>9.6180207464819194</v>
      </c>
      <c r="V61" s="49">
        <f t="shared" si="15"/>
        <v>13.541654965031968</v>
      </c>
      <c r="W61" s="49">
        <f t="shared" si="15"/>
        <v>9.3922214300479858</v>
      </c>
      <c r="X61" s="49">
        <f t="shared" si="15"/>
        <v>10.847856223501823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4.8494785824688855E-4</v>
      </c>
      <c r="K67" s="52">
        <v>1.4669798810064516E-3</v>
      </c>
      <c r="L67" s="52">
        <v>1.3746183191262256E-3</v>
      </c>
      <c r="M67" s="52">
        <v>1.9260218541164778E-3</v>
      </c>
      <c r="N67" s="52">
        <v>1.8434292628149939E-3</v>
      </c>
      <c r="O67" s="52">
        <v>2.0785495891190789E-3</v>
      </c>
      <c r="P67" s="52">
        <v>2.2145499007215929E-3</v>
      </c>
      <c r="Q67" s="52">
        <v>1.888984812555408E-3</v>
      </c>
      <c r="R67" s="52">
        <v>1.2748573537065863E-3</v>
      </c>
      <c r="S67" s="52">
        <v>8.5148072295852773E-4</v>
      </c>
      <c r="T67" s="52">
        <v>8.1892390815667686E-4</v>
      </c>
      <c r="U67" s="52">
        <v>1.4053748970773118E-3</v>
      </c>
      <c r="V67" s="52">
        <v>7.8288558460401394E-4</v>
      </c>
      <c r="W67" s="52">
        <v>1.4139295389866656E-3</v>
      </c>
      <c r="X67" s="52">
        <v>1.3124270817142633E-3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1.0524414740024886</v>
      </c>
      <c r="J69" s="52">
        <v>2.5123408641840683</v>
      </c>
      <c r="K69" s="52">
        <v>3.3313963773591317</v>
      </c>
      <c r="L69" s="52">
        <v>5.352211509904877</v>
      </c>
      <c r="M69" s="52">
        <v>7.3433176323390263</v>
      </c>
      <c r="N69" s="52">
        <v>5.1872869650841018</v>
      </c>
      <c r="O69" s="52">
        <v>6.9901219235495002</v>
      </c>
      <c r="P69" s="52">
        <v>8.560379058645788</v>
      </c>
      <c r="Q69" s="52">
        <v>5.9177974086768987</v>
      </c>
      <c r="R69" s="52">
        <v>3.8624274698057901</v>
      </c>
      <c r="S69" s="52">
        <v>2.1431054087416412</v>
      </c>
      <c r="T69" s="52">
        <v>3.1477104269208533</v>
      </c>
      <c r="U69" s="52">
        <v>9.6166153715848424</v>
      </c>
      <c r="V69" s="52">
        <v>13.540872079447364</v>
      </c>
      <c r="W69" s="52">
        <v>9.3908075005089984</v>
      </c>
      <c r="X69" s="52">
        <v>10.846543796420109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125.6820756619353</v>
      </c>
      <c r="D2" s="21">
        <f t="shared" ref="D2:X2" si="0">SUM(D3,D17,D22,D25,D26,D51,D52)</f>
        <v>131.55477650469504</v>
      </c>
      <c r="E2" s="21">
        <f t="shared" si="0"/>
        <v>141.65594188864554</v>
      </c>
      <c r="F2" s="21">
        <f t="shared" si="0"/>
        <v>153.25472755886042</v>
      </c>
      <c r="G2" s="21">
        <f t="shared" si="0"/>
        <v>172.98465525882159</v>
      </c>
      <c r="H2" s="21">
        <f t="shared" si="0"/>
        <v>190.3736282299613</v>
      </c>
      <c r="I2" s="21">
        <f t="shared" si="0"/>
        <v>207.33097602154149</v>
      </c>
      <c r="J2" s="21">
        <f t="shared" si="0"/>
        <v>236.85824218774039</v>
      </c>
      <c r="K2" s="21">
        <f t="shared" si="0"/>
        <v>261.97071035367702</v>
      </c>
      <c r="L2" s="21">
        <f t="shared" si="0"/>
        <v>271.05943975219236</v>
      </c>
      <c r="M2" s="21">
        <f t="shared" si="0"/>
        <v>273.53067620062757</v>
      </c>
      <c r="N2" s="21">
        <f t="shared" si="0"/>
        <v>290.04331849047674</v>
      </c>
      <c r="O2" s="21">
        <f t="shared" si="0"/>
        <v>290.47260160605424</v>
      </c>
      <c r="P2" s="21">
        <f t="shared" si="0"/>
        <v>295.63475339594316</v>
      </c>
      <c r="Q2" s="21">
        <f t="shared" si="0"/>
        <v>314.64371752844545</v>
      </c>
      <c r="R2" s="21">
        <f t="shared" si="0"/>
        <v>334.16699202890891</v>
      </c>
      <c r="S2" s="21">
        <f t="shared" si="0"/>
        <v>354.00040740343655</v>
      </c>
      <c r="T2" s="21">
        <f t="shared" si="0"/>
        <v>372.42063097193432</v>
      </c>
      <c r="U2" s="21">
        <f t="shared" si="0"/>
        <v>383.05697947083252</v>
      </c>
      <c r="V2" s="21">
        <f t="shared" si="0"/>
        <v>396.67076158351222</v>
      </c>
      <c r="W2" s="21">
        <f t="shared" si="0"/>
        <v>406.92923602219514</v>
      </c>
      <c r="X2" s="21">
        <f t="shared" si="0"/>
        <v>405.16687216135819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125.6820756619353</v>
      </c>
      <c r="D26" s="27">
        <f t="shared" si="11"/>
        <v>131.55477650469504</v>
      </c>
      <c r="E26" s="27">
        <f t="shared" si="11"/>
        <v>141.65594188864554</v>
      </c>
      <c r="F26" s="27">
        <f t="shared" si="11"/>
        <v>153.25472755886042</v>
      </c>
      <c r="G26" s="27">
        <f t="shared" si="11"/>
        <v>172.98465525882159</v>
      </c>
      <c r="H26" s="27">
        <f t="shared" si="11"/>
        <v>190.3736282299613</v>
      </c>
      <c r="I26" s="27">
        <f t="shared" si="11"/>
        <v>207.33097602154149</v>
      </c>
      <c r="J26" s="27">
        <f t="shared" si="11"/>
        <v>236.85824218774039</v>
      </c>
      <c r="K26" s="27">
        <f t="shared" si="11"/>
        <v>261.97071035367702</v>
      </c>
      <c r="L26" s="27">
        <f t="shared" si="11"/>
        <v>271.05943975219236</v>
      </c>
      <c r="M26" s="27">
        <f t="shared" si="11"/>
        <v>273.53067620062757</v>
      </c>
      <c r="N26" s="27">
        <f t="shared" si="11"/>
        <v>290.04331849047674</v>
      </c>
      <c r="O26" s="27">
        <f t="shared" si="11"/>
        <v>290.47260160605424</v>
      </c>
      <c r="P26" s="27">
        <f t="shared" si="11"/>
        <v>295.63475339594316</v>
      </c>
      <c r="Q26" s="27">
        <f t="shared" si="11"/>
        <v>314.56507198642117</v>
      </c>
      <c r="R26" s="27">
        <f t="shared" si="11"/>
        <v>333.94064849178062</v>
      </c>
      <c r="S26" s="27">
        <f t="shared" si="11"/>
        <v>353.79683475465094</v>
      </c>
      <c r="T26" s="27">
        <f t="shared" si="11"/>
        <v>372.23371070567941</v>
      </c>
      <c r="U26" s="27">
        <f t="shared" si="11"/>
        <v>382.87557807801767</v>
      </c>
      <c r="V26" s="27">
        <f t="shared" si="11"/>
        <v>396.43216529735076</v>
      </c>
      <c r="W26" s="27">
        <f t="shared" si="11"/>
        <v>406.68607251626293</v>
      </c>
      <c r="X26" s="27">
        <f t="shared" si="11"/>
        <v>404.91867521187208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125.6820756619353</v>
      </c>
      <c r="D33" s="19">
        <f t="shared" si="13"/>
        <v>131.55477650469504</v>
      </c>
      <c r="E33" s="19">
        <f t="shared" si="13"/>
        <v>141.65594188864554</v>
      </c>
      <c r="F33" s="19">
        <f t="shared" si="13"/>
        <v>153.25472755886042</v>
      </c>
      <c r="G33" s="19">
        <f t="shared" si="13"/>
        <v>172.98465525882159</v>
      </c>
      <c r="H33" s="19">
        <f t="shared" si="13"/>
        <v>190.3736282299613</v>
      </c>
      <c r="I33" s="19">
        <f t="shared" si="13"/>
        <v>207.33097602154149</v>
      </c>
      <c r="J33" s="19">
        <f t="shared" si="13"/>
        <v>236.85824218774039</v>
      </c>
      <c r="K33" s="19">
        <f t="shared" si="13"/>
        <v>261.97071035367702</v>
      </c>
      <c r="L33" s="19">
        <f t="shared" si="13"/>
        <v>271.05943975219236</v>
      </c>
      <c r="M33" s="19">
        <f t="shared" si="13"/>
        <v>273.53067620062757</v>
      </c>
      <c r="N33" s="19">
        <f t="shared" si="13"/>
        <v>290.04331849047674</v>
      </c>
      <c r="O33" s="19">
        <f t="shared" si="13"/>
        <v>290.47260160605424</v>
      </c>
      <c r="P33" s="19">
        <f t="shared" si="13"/>
        <v>295.63475339594316</v>
      </c>
      <c r="Q33" s="19">
        <f t="shared" si="13"/>
        <v>314.56507198642117</v>
      </c>
      <c r="R33" s="19">
        <f t="shared" si="13"/>
        <v>333.94064849178062</v>
      </c>
      <c r="S33" s="19">
        <f t="shared" si="13"/>
        <v>353.79683475465094</v>
      </c>
      <c r="T33" s="19">
        <f t="shared" si="13"/>
        <v>372.23371070567941</v>
      </c>
      <c r="U33" s="19">
        <f t="shared" si="13"/>
        <v>382.87557807801767</v>
      </c>
      <c r="V33" s="19">
        <f t="shared" si="13"/>
        <v>396.43216529735076</v>
      </c>
      <c r="W33" s="19">
        <f t="shared" si="13"/>
        <v>406.68607251626293</v>
      </c>
      <c r="X33" s="19">
        <f t="shared" si="13"/>
        <v>404.91867521187208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1.5058287849366543</v>
      </c>
      <c r="J36" s="8">
        <v>1.6657551956278933</v>
      </c>
      <c r="K36" s="8">
        <v>2.357929732532305</v>
      </c>
      <c r="L36" s="8">
        <v>0.94186349438044803</v>
      </c>
      <c r="M36" s="8">
        <v>0.36082974930276868</v>
      </c>
      <c r="N36" s="8">
        <v>0.3329083075844198</v>
      </c>
      <c r="O36" s="8">
        <v>0.31876452024548907</v>
      </c>
      <c r="P36" s="8">
        <v>0.30800859350327753</v>
      </c>
      <c r="Q36" s="8">
        <v>1.6269095257359665</v>
      </c>
      <c r="R36" s="8">
        <v>1.9400281992620083</v>
      </c>
      <c r="S36" s="8">
        <v>1.9084555797077951</v>
      </c>
      <c r="T36" s="8">
        <v>1.8350252270488052</v>
      </c>
      <c r="U36" s="8">
        <v>1.7108307933691169</v>
      </c>
      <c r="V36" s="8">
        <v>1.7555853980124521</v>
      </c>
      <c r="W36" s="8">
        <v>1.7240606519995652</v>
      </c>
      <c r="X36" s="8">
        <v>2.2259128160323303</v>
      </c>
    </row>
    <row r="37" spans="1:24" ht="11.25" customHeight="1" x14ac:dyDescent="0.2">
      <c r="A37" s="28" t="s">
        <v>60</v>
      </c>
      <c r="B37" s="7" t="s">
        <v>61</v>
      </c>
      <c r="C37" s="8">
        <v>19.779207621270881</v>
      </c>
      <c r="D37" s="8">
        <v>20.513644260798113</v>
      </c>
      <c r="E37" s="8">
        <v>21.161704457037231</v>
      </c>
      <c r="F37" s="8">
        <v>21.08564177092029</v>
      </c>
      <c r="G37" s="8">
        <v>21.865523779580229</v>
      </c>
      <c r="H37" s="8">
        <v>21.277696273557286</v>
      </c>
      <c r="I37" s="8">
        <v>19.554277046380573</v>
      </c>
      <c r="J37" s="8">
        <v>20.068145131270793</v>
      </c>
      <c r="K37" s="8">
        <v>19.416400316340255</v>
      </c>
      <c r="L37" s="8">
        <v>18.201933100856014</v>
      </c>
      <c r="M37" s="8">
        <v>16.818014105849446</v>
      </c>
      <c r="N37" s="8">
        <v>15.978628282574192</v>
      </c>
      <c r="O37" s="8">
        <v>15.055480348715145</v>
      </c>
      <c r="P37" s="8">
        <v>14.256674277905734</v>
      </c>
      <c r="Q37" s="8">
        <v>12.751322688520164</v>
      </c>
      <c r="R37" s="8">
        <v>12.084151422817124</v>
      </c>
      <c r="S37" s="8">
        <v>11.398132848702927</v>
      </c>
      <c r="T37" s="8">
        <v>11.033105689852153</v>
      </c>
      <c r="U37" s="8">
        <v>10.876777578808481</v>
      </c>
      <c r="V37" s="8">
        <v>10.906456862685619</v>
      </c>
      <c r="W37" s="8">
        <v>10.45094102283225</v>
      </c>
      <c r="X37" s="8">
        <v>10.429778557888394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105.90286804066442</v>
      </c>
      <c r="D43" s="8">
        <v>111.04113224389694</v>
      </c>
      <c r="E43" s="8">
        <v>120.4942374316083</v>
      </c>
      <c r="F43" s="8">
        <v>132.16908578794013</v>
      </c>
      <c r="G43" s="8">
        <v>151.11913147924136</v>
      </c>
      <c r="H43" s="8">
        <v>169.095931956404</v>
      </c>
      <c r="I43" s="8">
        <v>186.27087019022426</v>
      </c>
      <c r="J43" s="8">
        <v>215.1243418608417</v>
      </c>
      <c r="K43" s="8">
        <v>240.19638030480445</v>
      </c>
      <c r="L43" s="8">
        <v>251.91564315695592</v>
      </c>
      <c r="M43" s="8">
        <v>256.35183234547537</v>
      </c>
      <c r="N43" s="8">
        <v>273.73178190031814</v>
      </c>
      <c r="O43" s="8">
        <v>275.09835673709358</v>
      </c>
      <c r="P43" s="8">
        <v>281.07007052453417</v>
      </c>
      <c r="Q43" s="8">
        <v>300.18683977216506</v>
      </c>
      <c r="R43" s="8">
        <v>319.91646886970148</v>
      </c>
      <c r="S43" s="8">
        <v>340.4902463262402</v>
      </c>
      <c r="T43" s="8">
        <v>359.36557978877846</v>
      </c>
      <c r="U43" s="8">
        <v>370.28796970584006</v>
      </c>
      <c r="V43" s="8">
        <v>383.77012303665271</v>
      </c>
      <c r="W43" s="8">
        <v>394.51107084143109</v>
      </c>
      <c r="X43" s="8">
        <v>392.26298383795137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7.8645542024274706E-2</v>
      </c>
      <c r="R51" s="27">
        <v>0.22634353712826663</v>
      </c>
      <c r="S51" s="27">
        <v>0.20357264878558903</v>
      </c>
      <c r="T51" s="27">
        <v>0.18692026625487673</v>
      </c>
      <c r="U51" s="27">
        <v>0.18140139281483564</v>
      </c>
      <c r="V51" s="27">
        <v>0.238596286161462</v>
      </c>
      <c r="W51" s="27">
        <v>0.24316350593223238</v>
      </c>
      <c r="X51" s="27">
        <v>0.24819694948609253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0.94693980935869237</v>
      </c>
      <c r="J61" s="49">
        <f t="shared" si="15"/>
        <v>2.6308551813645287</v>
      </c>
      <c r="K61" s="49">
        <f t="shared" si="15"/>
        <v>3.9428921591233963</v>
      </c>
      <c r="L61" s="49">
        <f t="shared" si="15"/>
        <v>6.5684745919016203</v>
      </c>
      <c r="M61" s="49">
        <f t="shared" si="15"/>
        <v>9.3310598712132755</v>
      </c>
      <c r="N61" s="49">
        <f t="shared" si="15"/>
        <v>6.8821922222372187</v>
      </c>
      <c r="O61" s="49">
        <f t="shared" si="15"/>
        <v>9.5272476159772452</v>
      </c>
      <c r="P61" s="49">
        <f t="shared" si="15"/>
        <v>11.74667724542636</v>
      </c>
      <c r="Q61" s="49">
        <f t="shared" si="15"/>
        <v>8.4228169117087646</v>
      </c>
      <c r="R61" s="49">
        <f t="shared" si="15"/>
        <v>5.7270782924373114</v>
      </c>
      <c r="S61" s="49">
        <f t="shared" si="15"/>
        <v>3.4247486581067825</v>
      </c>
      <c r="T61" s="49">
        <f t="shared" si="15"/>
        <v>5.0832163336368366</v>
      </c>
      <c r="U61" s="49">
        <f t="shared" si="15"/>
        <v>16.551152083709496</v>
      </c>
      <c r="V61" s="49">
        <f t="shared" si="15"/>
        <v>24.299127187976186</v>
      </c>
      <c r="W61" s="49">
        <f t="shared" si="15"/>
        <v>28.666493175685716</v>
      </c>
      <c r="X61" s="49">
        <f t="shared" si="15"/>
        <v>27.928212584704479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2.0275239727721352E-2</v>
      </c>
      <c r="K67" s="52">
        <v>7.5349027784424955E-2</v>
      </c>
      <c r="L67" s="52">
        <v>7.8487916319851511E-2</v>
      </c>
      <c r="M67" s="52">
        <v>0.12364644366179957</v>
      </c>
      <c r="N67" s="52">
        <v>0.14197051862246127</v>
      </c>
      <c r="O67" s="52">
        <v>0.17557163416126698</v>
      </c>
      <c r="P67" s="52">
        <v>0.23112300488389442</v>
      </c>
      <c r="Q67" s="52">
        <v>0.22107467267918601</v>
      </c>
      <c r="R67" s="52">
        <v>0.18426357714606462</v>
      </c>
      <c r="S67" s="52">
        <v>0.11670824465103301</v>
      </c>
      <c r="T67" s="52">
        <v>0.11265777532241597</v>
      </c>
      <c r="U67" s="52">
        <v>0.2035128993564608</v>
      </c>
      <c r="V67" s="52">
        <v>0.11582340431149529</v>
      </c>
      <c r="W67" s="52">
        <v>0.26674506616246196</v>
      </c>
      <c r="X67" s="52">
        <v>0.24997427531376942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0.94693980935869237</v>
      </c>
      <c r="J69" s="52">
        <v>2.6105799416368072</v>
      </c>
      <c r="K69" s="52">
        <v>3.8675431313389712</v>
      </c>
      <c r="L69" s="52">
        <v>6.4899866755817692</v>
      </c>
      <c r="M69" s="52">
        <v>9.2074134275514758</v>
      </c>
      <c r="N69" s="52">
        <v>6.7402217036147576</v>
      </c>
      <c r="O69" s="52">
        <v>9.351675981815978</v>
      </c>
      <c r="P69" s="52">
        <v>11.515554240542466</v>
      </c>
      <c r="Q69" s="52">
        <v>8.2017422390295778</v>
      </c>
      <c r="R69" s="52">
        <v>5.5428147152912466</v>
      </c>
      <c r="S69" s="52">
        <v>3.3080404134557497</v>
      </c>
      <c r="T69" s="52">
        <v>4.9705585583144209</v>
      </c>
      <c r="U69" s="52">
        <v>16.347639184353035</v>
      </c>
      <c r="V69" s="52">
        <v>24.183303783664691</v>
      </c>
      <c r="W69" s="52">
        <v>28.399748109523255</v>
      </c>
      <c r="X69" s="52">
        <v>27.678238309390711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221.18584291240018</v>
      </c>
      <c r="D2" s="21">
        <f t="shared" ref="D2:X2" si="0">SUM(D3,D17,D22,D25,D26,D51,D52)</f>
        <v>388.04288891659871</v>
      </c>
      <c r="E2" s="21">
        <f t="shared" si="0"/>
        <v>425.56554699046086</v>
      </c>
      <c r="F2" s="21">
        <f t="shared" si="0"/>
        <v>522.4379222544726</v>
      </c>
      <c r="G2" s="21">
        <f t="shared" si="0"/>
        <v>780.501757665936</v>
      </c>
      <c r="H2" s="21">
        <f t="shared" si="0"/>
        <v>941.85698390410232</v>
      </c>
      <c r="I2" s="21">
        <f t="shared" si="0"/>
        <v>1048.6369486177193</v>
      </c>
      <c r="J2" s="21">
        <f t="shared" si="0"/>
        <v>1527.7369264276003</v>
      </c>
      <c r="K2" s="21">
        <f t="shared" si="0"/>
        <v>2193.2115821780576</v>
      </c>
      <c r="L2" s="21">
        <f t="shared" si="0"/>
        <v>1289.1850133153396</v>
      </c>
      <c r="M2" s="21">
        <f t="shared" si="0"/>
        <v>1389.4157310259432</v>
      </c>
      <c r="N2" s="21">
        <f t="shared" si="0"/>
        <v>1675.2309369357524</v>
      </c>
      <c r="O2" s="21">
        <f t="shared" si="0"/>
        <v>1811.0032161286233</v>
      </c>
      <c r="P2" s="21">
        <f t="shared" si="0"/>
        <v>1615.3706489899259</v>
      </c>
      <c r="Q2" s="21">
        <f t="shared" si="0"/>
        <v>1591.1167384022151</v>
      </c>
      <c r="R2" s="21">
        <f t="shared" si="0"/>
        <v>1503.2964093549392</v>
      </c>
      <c r="S2" s="21">
        <f t="shared" si="0"/>
        <v>1817.0586554582419</v>
      </c>
      <c r="T2" s="21">
        <f t="shared" si="0"/>
        <v>1834.28694242182</v>
      </c>
      <c r="U2" s="21">
        <f t="shared" si="0"/>
        <v>1780.3865992338299</v>
      </c>
      <c r="V2" s="21">
        <f t="shared" si="0"/>
        <v>1593.8399869514499</v>
      </c>
      <c r="W2" s="21">
        <f t="shared" si="0"/>
        <v>1146.8587502201826</v>
      </c>
      <c r="X2" s="21">
        <f t="shared" si="0"/>
        <v>1539.5711994392364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221.18584291240018</v>
      </c>
      <c r="D26" s="27">
        <f t="shared" si="11"/>
        <v>388.04288891659871</v>
      </c>
      <c r="E26" s="27">
        <f t="shared" si="11"/>
        <v>425.56554699046086</v>
      </c>
      <c r="F26" s="27">
        <f t="shared" si="11"/>
        <v>522.4379222544726</v>
      </c>
      <c r="G26" s="27">
        <f t="shared" si="11"/>
        <v>780.501757665936</v>
      </c>
      <c r="H26" s="27">
        <f t="shared" si="11"/>
        <v>941.85698390410232</v>
      </c>
      <c r="I26" s="27">
        <f t="shared" si="11"/>
        <v>1048.6369486177193</v>
      </c>
      <c r="J26" s="27">
        <f t="shared" si="11"/>
        <v>1527.7369264276003</v>
      </c>
      <c r="K26" s="27">
        <f t="shared" si="11"/>
        <v>2193.2115821780576</v>
      </c>
      <c r="L26" s="27">
        <f t="shared" si="11"/>
        <v>1289.1850133153396</v>
      </c>
      <c r="M26" s="27">
        <f t="shared" si="11"/>
        <v>1389.4157310259432</v>
      </c>
      <c r="N26" s="27">
        <f t="shared" si="11"/>
        <v>1675.2309369357524</v>
      </c>
      <c r="O26" s="27">
        <f t="shared" si="11"/>
        <v>1811.0032161286233</v>
      </c>
      <c r="P26" s="27">
        <f t="shared" si="11"/>
        <v>1615.3706489899259</v>
      </c>
      <c r="Q26" s="27">
        <f t="shared" si="11"/>
        <v>1591.1167384022151</v>
      </c>
      <c r="R26" s="27">
        <f t="shared" si="11"/>
        <v>1503.2964093549392</v>
      </c>
      <c r="S26" s="27">
        <f t="shared" si="11"/>
        <v>1817.0586554582419</v>
      </c>
      <c r="T26" s="27">
        <f t="shared" si="11"/>
        <v>1834.28694242182</v>
      </c>
      <c r="U26" s="27">
        <f t="shared" si="11"/>
        <v>1780.3865992338299</v>
      </c>
      <c r="V26" s="27">
        <f t="shared" si="11"/>
        <v>1593.8399869514499</v>
      </c>
      <c r="W26" s="27">
        <f t="shared" si="11"/>
        <v>1146.8587502201826</v>
      </c>
      <c r="X26" s="27">
        <f t="shared" si="11"/>
        <v>1539.5711994392364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221.18584291240018</v>
      </c>
      <c r="D33" s="19">
        <f t="shared" si="13"/>
        <v>388.04288891659871</v>
      </c>
      <c r="E33" s="19">
        <f t="shared" si="13"/>
        <v>425.56554699046086</v>
      </c>
      <c r="F33" s="19">
        <f t="shared" si="13"/>
        <v>522.4379222544726</v>
      </c>
      <c r="G33" s="19">
        <f t="shared" si="13"/>
        <v>780.501757665936</v>
      </c>
      <c r="H33" s="19">
        <f t="shared" si="13"/>
        <v>941.85698390410232</v>
      </c>
      <c r="I33" s="19">
        <f t="shared" si="13"/>
        <v>1048.6369486177193</v>
      </c>
      <c r="J33" s="19">
        <f t="shared" si="13"/>
        <v>1527.7369264276003</v>
      </c>
      <c r="K33" s="19">
        <f t="shared" si="13"/>
        <v>2193.2115821780576</v>
      </c>
      <c r="L33" s="19">
        <f t="shared" si="13"/>
        <v>1289.1850133153396</v>
      </c>
      <c r="M33" s="19">
        <f t="shared" si="13"/>
        <v>1389.4157310259432</v>
      </c>
      <c r="N33" s="19">
        <f t="shared" si="13"/>
        <v>1675.2309369357524</v>
      </c>
      <c r="O33" s="19">
        <f t="shared" si="13"/>
        <v>1811.0032161286233</v>
      </c>
      <c r="P33" s="19">
        <f t="shared" si="13"/>
        <v>1615.3706489899259</v>
      </c>
      <c r="Q33" s="19">
        <f t="shared" si="13"/>
        <v>1591.1167384022151</v>
      </c>
      <c r="R33" s="19">
        <f t="shared" si="13"/>
        <v>1503.2964093549392</v>
      </c>
      <c r="S33" s="19">
        <f t="shared" si="13"/>
        <v>1817.0586554582419</v>
      </c>
      <c r="T33" s="19">
        <f t="shared" si="13"/>
        <v>1834.28694242182</v>
      </c>
      <c r="U33" s="19">
        <f t="shared" si="13"/>
        <v>1780.3865992338299</v>
      </c>
      <c r="V33" s="19">
        <f t="shared" si="13"/>
        <v>1593.8399869514499</v>
      </c>
      <c r="W33" s="19">
        <f t="shared" si="13"/>
        <v>1146.8587502201826</v>
      </c>
      <c r="X33" s="19">
        <f t="shared" si="13"/>
        <v>1539.5711994392364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221.18584291240018</v>
      </c>
      <c r="D43" s="8">
        <v>388.04288891659871</v>
      </c>
      <c r="E43" s="8">
        <v>425.56554699046086</v>
      </c>
      <c r="F43" s="8">
        <v>522.4379222544726</v>
      </c>
      <c r="G43" s="8">
        <v>780.501757665936</v>
      </c>
      <c r="H43" s="8">
        <v>941.85698390410232</v>
      </c>
      <c r="I43" s="8">
        <v>1048.6369486177193</v>
      </c>
      <c r="J43" s="8">
        <v>1527.7369264276003</v>
      </c>
      <c r="K43" s="8">
        <v>2193.2115821780576</v>
      </c>
      <c r="L43" s="8">
        <v>1289.1850133153396</v>
      </c>
      <c r="M43" s="8">
        <v>1389.4157310259432</v>
      </c>
      <c r="N43" s="8">
        <v>1675.2309369357524</v>
      </c>
      <c r="O43" s="8">
        <v>1811.0032161286233</v>
      </c>
      <c r="P43" s="8">
        <v>1615.3706489899259</v>
      </c>
      <c r="Q43" s="8">
        <v>1591.1167384022151</v>
      </c>
      <c r="R43" s="8">
        <v>1503.2964093549392</v>
      </c>
      <c r="S43" s="8">
        <v>1817.0586554582419</v>
      </c>
      <c r="T43" s="8">
        <v>1834.28694242182</v>
      </c>
      <c r="U43" s="8">
        <v>1780.3865992338299</v>
      </c>
      <c r="V43" s="8">
        <v>1593.8399869514499</v>
      </c>
      <c r="W43" s="8">
        <v>1146.8587502201826</v>
      </c>
      <c r="X43" s="8">
        <v>1539.5711994392364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5.3309251800696122</v>
      </c>
      <c r="J61" s="49">
        <f t="shared" si="15"/>
        <v>18.539414655407409</v>
      </c>
      <c r="K61" s="49">
        <f t="shared" si="15"/>
        <v>35.314189079210514</v>
      </c>
      <c r="L61" s="49">
        <f t="shared" si="15"/>
        <v>33.212679665007279</v>
      </c>
      <c r="M61" s="49">
        <f t="shared" si="15"/>
        <v>49.903778495559948</v>
      </c>
      <c r="N61" s="49">
        <f t="shared" si="15"/>
        <v>41.249970468584898</v>
      </c>
      <c r="O61" s="49">
        <f t="shared" si="15"/>
        <v>61.563127748694178</v>
      </c>
      <c r="P61" s="49">
        <f t="shared" si="15"/>
        <v>66.182387517492927</v>
      </c>
      <c r="Q61" s="49">
        <f t="shared" si="15"/>
        <v>43.472689777090245</v>
      </c>
      <c r="R61" s="49">
        <f t="shared" si="15"/>
        <v>26.045840930467349</v>
      </c>
      <c r="S61" s="49">
        <f t="shared" si="15"/>
        <v>17.653672992782568</v>
      </c>
      <c r="T61" s="49">
        <f t="shared" si="15"/>
        <v>25.370906878221479</v>
      </c>
      <c r="U61" s="49">
        <f t="shared" si="15"/>
        <v>78.601305238334774</v>
      </c>
      <c r="V61" s="49">
        <f t="shared" si="15"/>
        <v>100.43594921358127</v>
      </c>
      <c r="W61" s="49">
        <f t="shared" si="15"/>
        <v>82.559152406009787</v>
      </c>
      <c r="X61" s="49">
        <f t="shared" si="15"/>
        <v>108.63278032361443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5.3309251800696122</v>
      </c>
      <c r="J69" s="52">
        <v>18.539414655407409</v>
      </c>
      <c r="K69" s="52">
        <v>35.314189079210514</v>
      </c>
      <c r="L69" s="52">
        <v>33.212679665007279</v>
      </c>
      <c r="M69" s="52">
        <v>49.903778495559948</v>
      </c>
      <c r="N69" s="52">
        <v>41.249970468584898</v>
      </c>
      <c r="O69" s="52">
        <v>61.563127748694178</v>
      </c>
      <c r="P69" s="52">
        <v>66.182387517492927</v>
      </c>
      <c r="Q69" s="52">
        <v>43.472689777090245</v>
      </c>
      <c r="R69" s="52">
        <v>26.045840930467349</v>
      </c>
      <c r="S69" s="52">
        <v>17.653672992782568</v>
      </c>
      <c r="T69" s="52">
        <v>25.370906878221479</v>
      </c>
      <c r="U69" s="52">
        <v>78.601305238334774</v>
      </c>
      <c r="V69" s="52">
        <v>100.43594921358127</v>
      </c>
      <c r="W69" s="52">
        <v>82.559152406009787</v>
      </c>
      <c r="X69" s="52">
        <v>108.63278032361443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0</v>
      </c>
      <c r="I43" s="8">
        <f>FC_TRA_DNAVI_DCS_E!I43+FC_TRA_DNAVI_IWW_E!I43</f>
        <v>0</v>
      </c>
      <c r="J43" s="8">
        <f>FC_TRA_DNAVI_DCS_E!J43+FC_TRA_DNAVI_IWW_E!J43</f>
        <v>0</v>
      </c>
      <c r="K43" s="8">
        <f>FC_TRA_DNAVI_DCS_E!K43+FC_TRA_DNAVI_IWW_E!K43</f>
        <v>0</v>
      </c>
      <c r="L43" s="8">
        <f>FC_TRA_DNAVI_DCS_E!L43+FC_TRA_DNAVI_IWW_E!L43</f>
        <v>0</v>
      </c>
      <c r="M43" s="8">
        <f>FC_TRA_DNAVI_DCS_E!M43+FC_TRA_DNAVI_IWW_E!M43</f>
        <v>0</v>
      </c>
      <c r="N43" s="8">
        <f>FC_TRA_DNAVI_DCS_E!N43+FC_TRA_DNAVI_IWW_E!N43</f>
        <v>0</v>
      </c>
      <c r="O43" s="8">
        <f>FC_TRA_DNAVI_DCS_E!O43+FC_TRA_DNAVI_IWW_E!O43</f>
        <v>0</v>
      </c>
      <c r="P43" s="8">
        <f>FC_TRA_DNAVI_DCS_E!P43+FC_TRA_DNAVI_IWW_E!P43</f>
        <v>0</v>
      </c>
      <c r="Q43" s="8">
        <f>FC_TRA_DNAVI_DCS_E!Q43+FC_TRA_DNAVI_IWW_E!Q43</f>
        <v>0</v>
      </c>
      <c r="R43" s="8">
        <f>FC_TRA_DNAVI_DCS_E!R43+FC_TRA_DNAVI_IWW_E!R43</f>
        <v>0</v>
      </c>
      <c r="S43" s="8">
        <f>FC_TRA_DNAVI_DCS_E!S43+FC_TRA_DNAVI_IWW_E!S43</f>
        <v>0</v>
      </c>
      <c r="T43" s="8">
        <f>FC_TRA_DNAVI_DCS_E!T43+FC_TRA_DNAVI_IWW_E!T43</f>
        <v>0</v>
      </c>
      <c r="U43" s="8">
        <f>FC_TRA_DNAVI_DCS_E!U43+FC_TRA_DNAVI_IWW_E!U43</f>
        <v>0</v>
      </c>
      <c r="V43" s="8">
        <f>FC_TRA_DNAVI_DCS_E!V43+FC_TRA_DNAVI_IWW_E!V43</f>
        <v>0</v>
      </c>
      <c r="W43" s="8">
        <f>FC_TRA_DNAVI_DCS_E!W43+FC_TRA_DNAVI_IWW_E!W43</f>
        <v>0</v>
      </c>
      <c r="X43" s="8">
        <f>FC_TRA_DNAVI_DCS_E!X43+FC_TRA_DNAVI_IWW_E!X43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2522.8202806903082</v>
      </c>
      <c r="D2" s="21">
        <f t="shared" ref="D2:X2" si="0">SUM(D3,D17,D22,D25,D26,D51,D52)</f>
        <v>2963.9052907759324</v>
      </c>
      <c r="E2" s="21">
        <f t="shared" si="0"/>
        <v>2991.9708364810394</v>
      </c>
      <c r="F2" s="21">
        <f t="shared" si="0"/>
        <v>2821.2925593732894</v>
      </c>
      <c r="G2" s="21">
        <f t="shared" si="0"/>
        <v>2755.5713201999997</v>
      </c>
      <c r="H2" s="21">
        <f t="shared" si="0"/>
        <v>2485.8379177200004</v>
      </c>
      <c r="I2" s="21">
        <f t="shared" si="0"/>
        <v>2256.5860192800005</v>
      </c>
      <c r="J2" s="21">
        <f t="shared" si="0"/>
        <v>1776.9203089199998</v>
      </c>
      <c r="K2" s="21">
        <f t="shared" si="0"/>
        <v>2146.0060324800006</v>
      </c>
      <c r="L2" s="21">
        <f t="shared" si="0"/>
        <v>2042.8144315200002</v>
      </c>
      <c r="M2" s="21">
        <f t="shared" si="0"/>
        <v>2146.6503323999991</v>
      </c>
      <c r="N2" s="21">
        <f t="shared" si="0"/>
        <v>1845.3944963999998</v>
      </c>
      <c r="O2" s="21">
        <f t="shared" si="0"/>
        <v>1588.4940595200001</v>
      </c>
      <c r="P2" s="21">
        <f t="shared" si="0"/>
        <v>1457.4472495199993</v>
      </c>
      <c r="Q2" s="21">
        <f t="shared" si="0"/>
        <v>1232.5256972399995</v>
      </c>
      <c r="R2" s="21">
        <f t="shared" si="0"/>
        <v>1326.5679463199999</v>
      </c>
      <c r="S2" s="21">
        <f t="shared" si="0"/>
        <v>1386.7358990399998</v>
      </c>
      <c r="T2" s="21">
        <f t="shared" si="0"/>
        <v>1269.9163484399996</v>
      </c>
      <c r="U2" s="21">
        <f t="shared" si="0"/>
        <v>1207.484316</v>
      </c>
      <c r="V2" s="21">
        <f t="shared" si="0"/>
        <v>1181.2040816399997</v>
      </c>
      <c r="W2" s="21">
        <f t="shared" si="0"/>
        <v>1192.4547141600001</v>
      </c>
      <c r="X2" s="21">
        <f t="shared" si="0"/>
        <v>1076.7003997199995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19.620080290308643</v>
      </c>
      <c r="D3" s="24">
        <f t="shared" ref="D3:W3" si="2">SUM(D4,D8,D11)</f>
        <v>5.6533007359331968</v>
      </c>
      <c r="E3" s="24">
        <f t="shared" si="2"/>
        <v>28.063329961040083</v>
      </c>
      <c r="F3" s="24">
        <f t="shared" si="2"/>
        <v>17.920157053288499</v>
      </c>
      <c r="G3" s="24">
        <f t="shared" si="2"/>
        <v>1.9066159199999997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10.557803519999997</v>
      </c>
      <c r="M3" s="24">
        <f t="shared" si="2"/>
        <v>5.3805787199999981</v>
      </c>
      <c r="N3" s="24">
        <f t="shared" si="2"/>
        <v>3.6299366399999995</v>
      </c>
      <c r="O3" s="24">
        <f t="shared" si="2"/>
        <v>1.8160058399999999</v>
      </c>
      <c r="P3" s="24">
        <f t="shared" si="2"/>
        <v>1.8281102399999996</v>
      </c>
      <c r="Q3" s="24">
        <f t="shared" si="2"/>
        <v>1.8308769599999997</v>
      </c>
      <c r="R3" s="24">
        <f t="shared" si="2"/>
        <v>0</v>
      </c>
      <c r="S3" s="24">
        <f t="shared" si="2"/>
        <v>0</v>
      </c>
      <c r="T3" s="24">
        <f t="shared" si="2"/>
        <v>0.44890031999999996</v>
      </c>
      <c r="U3" s="24">
        <f t="shared" si="2"/>
        <v>0.30399335999999999</v>
      </c>
      <c r="V3" s="24">
        <f t="shared" si="2"/>
        <v>0.26353008</v>
      </c>
      <c r="W3" s="24">
        <f t="shared" si="2"/>
        <v>0.24485471999999997</v>
      </c>
      <c r="X3" s="24">
        <f t="shared" ref="X3" si="3">SUM(X4,X8,X11)</f>
        <v>0.12277319999999999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19.620080290308643</v>
      </c>
      <c r="D8" s="19">
        <f t="shared" ref="D8:W8" si="8">SUM(D9:D10)</f>
        <v>5.6533007359331968</v>
      </c>
      <c r="E8" s="19">
        <f t="shared" si="8"/>
        <v>28.063329961040083</v>
      </c>
      <c r="F8" s="19">
        <f t="shared" si="8"/>
        <v>17.920157053288499</v>
      </c>
      <c r="G8" s="19">
        <f t="shared" si="8"/>
        <v>1.9066159199999997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10.557803519999997</v>
      </c>
      <c r="M8" s="19">
        <f t="shared" si="8"/>
        <v>5.3805787199999981</v>
      </c>
      <c r="N8" s="19">
        <f t="shared" si="8"/>
        <v>3.6299366399999995</v>
      </c>
      <c r="O8" s="19">
        <f t="shared" si="8"/>
        <v>1.8160058399999999</v>
      </c>
      <c r="P8" s="19">
        <f t="shared" si="8"/>
        <v>1.8281102399999996</v>
      </c>
      <c r="Q8" s="19">
        <f t="shared" si="8"/>
        <v>1.8308769599999997</v>
      </c>
      <c r="R8" s="19">
        <f t="shared" si="8"/>
        <v>0</v>
      </c>
      <c r="S8" s="19">
        <f t="shared" si="8"/>
        <v>0</v>
      </c>
      <c r="T8" s="19">
        <f t="shared" si="8"/>
        <v>0.44890031999999996</v>
      </c>
      <c r="U8" s="19">
        <f t="shared" si="8"/>
        <v>0.30399335999999999</v>
      </c>
      <c r="V8" s="19">
        <f t="shared" si="8"/>
        <v>0.26353008</v>
      </c>
      <c r="W8" s="19">
        <f t="shared" si="8"/>
        <v>0.24485471999999997</v>
      </c>
      <c r="X8" s="19">
        <f t="shared" ref="X8" si="9">SUM(X9:X10)</f>
        <v>0.12277319999999999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15.558649919999997</v>
      </c>
      <c r="D9" s="8">
        <f>FC_OTH_CP_E!D9+FC_OTH_HH_E!D9+FC_OTH_AFF_E!D9</f>
        <v>3.5151177599999994</v>
      </c>
      <c r="E9" s="8">
        <f>FC_OTH_CP_E!E9+FC_OTH_HH_E!E9+FC_OTH_AFF_E!E9</f>
        <v>6.0438998399999999</v>
      </c>
      <c r="F9" s="8">
        <f>FC_OTH_CP_E!F9+FC_OTH_HH_E!F9+FC_OTH_AFF_E!F9</f>
        <v>1.8045931200000001</v>
      </c>
      <c r="G9" s="8">
        <f>FC_OTH_CP_E!G9+FC_OTH_HH_E!G9+FC_OTH_AFF_E!G9</f>
        <v>1.9066159199999997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10.557803519999997</v>
      </c>
      <c r="M9" s="8">
        <f>FC_OTH_CP_E!M9+FC_OTH_HH_E!M9+FC_OTH_AFF_E!M9</f>
        <v>5.3805787199999981</v>
      </c>
      <c r="N9" s="8">
        <f>FC_OTH_CP_E!N9+FC_OTH_HH_E!N9+FC_OTH_AFF_E!N9</f>
        <v>3.6299366399999995</v>
      </c>
      <c r="O9" s="8">
        <f>FC_OTH_CP_E!O9+FC_OTH_HH_E!O9+FC_OTH_AFF_E!O9</f>
        <v>1.8160058399999999</v>
      </c>
      <c r="P9" s="8">
        <f>FC_OTH_CP_E!P9+FC_OTH_HH_E!P9+FC_OTH_AFF_E!P9</f>
        <v>1.8281102399999996</v>
      </c>
      <c r="Q9" s="8">
        <f>FC_OTH_CP_E!Q9+FC_OTH_HH_E!Q9+FC_OTH_AFF_E!Q9</f>
        <v>1.8308769599999997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0.44890031999999996</v>
      </c>
      <c r="U9" s="8">
        <f>FC_OTH_CP_E!U9+FC_OTH_HH_E!U9+FC_OTH_AFF_E!U9</f>
        <v>0.30399335999999999</v>
      </c>
      <c r="V9" s="8">
        <f>FC_OTH_CP_E!V9+FC_OTH_HH_E!V9+FC_OTH_AFF_E!V9</f>
        <v>0.26353008</v>
      </c>
      <c r="W9" s="8">
        <f>FC_OTH_CP_E!W9+FC_OTH_HH_E!W9+FC_OTH_AFF_E!W9</f>
        <v>0.24485471999999997</v>
      </c>
      <c r="X9" s="8">
        <f>FC_OTH_CP_E!X9+FC_OTH_HH_E!X9+FC_OTH_AFF_E!X9</f>
        <v>0.12277319999999999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4.0614303703086447</v>
      </c>
      <c r="D10" s="8">
        <f>FC_OTH_CP_E!D10+FC_OTH_HH_E!D10+FC_OTH_AFF_E!D10</f>
        <v>2.1381829759331969</v>
      </c>
      <c r="E10" s="8">
        <f>FC_OTH_CP_E!E10+FC_OTH_HH_E!E10+FC_OTH_AFF_E!E10</f>
        <v>22.019430121040084</v>
      </c>
      <c r="F10" s="8">
        <f>FC_OTH_CP_E!F10+FC_OTH_HH_E!F10+FC_OTH_AFF_E!F10</f>
        <v>16.115563933288499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2321.5876703999998</v>
      </c>
      <c r="D26" s="27">
        <f t="shared" ref="D26:W26" si="20">SUM(D27,D33)</f>
        <v>2624.2101500399995</v>
      </c>
      <c r="E26" s="27">
        <f t="shared" si="20"/>
        <v>2589.4231765199993</v>
      </c>
      <c r="F26" s="27">
        <f t="shared" si="20"/>
        <v>2489.1226423200005</v>
      </c>
      <c r="G26" s="27">
        <f t="shared" si="20"/>
        <v>2389.1773942799996</v>
      </c>
      <c r="H26" s="27">
        <f t="shared" si="20"/>
        <v>2194.6115977200002</v>
      </c>
      <c r="I26" s="27">
        <f t="shared" si="20"/>
        <v>2004.6409192800004</v>
      </c>
      <c r="J26" s="27">
        <f t="shared" si="20"/>
        <v>1549.3618789199998</v>
      </c>
      <c r="K26" s="27">
        <f t="shared" si="20"/>
        <v>1878.1565824800007</v>
      </c>
      <c r="L26" s="27">
        <f t="shared" si="20"/>
        <v>1740.5254080000002</v>
      </c>
      <c r="M26" s="27">
        <f t="shared" si="20"/>
        <v>1818.6891436799992</v>
      </c>
      <c r="N26" s="27">
        <f t="shared" si="20"/>
        <v>1483.1845797599997</v>
      </c>
      <c r="O26" s="27">
        <f t="shared" si="20"/>
        <v>1280.4057136800002</v>
      </c>
      <c r="P26" s="27">
        <f t="shared" si="20"/>
        <v>1112.1356692799995</v>
      </c>
      <c r="Q26" s="27">
        <f t="shared" si="20"/>
        <v>936.43910027999971</v>
      </c>
      <c r="R26" s="27">
        <f t="shared" si="20"/>
        <v>965.76640631999987</v>
      </c>
      <c r="S26" s="27">
        <f t="shared" si="20"/>
        <v>963.73067903999981</v>
      </c>
      <c r="T26" s="27">
        <f t="shared" si="20"/>
        <v>874.00290743999972</v>
      </c>
      <c r="U26" s="27">
        <f t="shared" si="20"/>
        <v>884.8826585999999</v>
      </c>
      <c r="V26" s="27">
        <f t="shared" si="20"/>
        <v>862.9670530799998</v>
      </c>
      <c r="W26" s="27">
        <f t="shared" si="20"/>
        <v>889.68892643999982</v>
      </c>
      <c r="X26" s="27">
        <f t="shared" ref="X26" si="21">SUM(X27,X33)</f>
        <v>760.21071983999968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2321.5876703999998</v>
      </c>
      <c r="D33" s="19">
        <f t="shared" ref="D33:W33" si="26">SUM(D34:D50)</f>
        <v>2624.2101500399995</v>
      </c>
      <c r="E33" s="19">
        <f t="shared" si="26"/>
        <v>2589.4231765199993</v>
      </c>
      <c r="F33" s="19">
        <f t="shared" si="26"/>
        <v>2489.1226423200005</v>
      </c>
      <c r="G33" s="19">
        <f t="shared" si="26"/>
        <v>2389.1773942799996</v>
      </c>
      <c r="H33" s="19">
        <f t="shared" si="26"/>
        <v>2194.6115977200002</v>
      </c>
      <c r="I33" s="19">
        <f t="shared" si="26"/>
        <v>2004.6409192800004</v>
      </c>
      <c r="J33" s="19">
        <f t="shared" si="26"/>
        <v>1549.3618789199998</v>
      </c>
      <c r="K33" s="19">
        <f t="shared" si="26"/>
        <v>1878.1565824800007</v>
      </c>
      <c r="L33" s="19">
        <f t="shared" si="26"/>
        <v>1740.5254080000002</v>
      </c>
      <c r="M33" s="19">
        <f t="shared" si="26"/>
        <v>1818.6891436799992</v>
      </c>
      <c r="N33" s="19">
        <f t="shared" si="26"/>
        <v>1483.1845797599997</v>
      </c>
      <c r="O33" s="19">
        <f t="shared" si="26"/>
        <v>1280.4057136800002</v>
      </c>
      <c r="P33" s="19">
        <f t="shared" si="26"/>
        <v>1112.1356692799995</v>
      </c>
      <c r="Q33" s="19">
        <f t="shared" si="26"/>
        <v>936.43910027999971</v>
      </c>
      <c r="R33" s="19">
        <f t="shared" si="26"/>
        <v>965.76640631999987</v>
      </c>
      <c r="S33" s="19">
        <f t="shared" si="26"/>
        <v>963.73067903999981</v>
      </c>
      <c r="T33" s="19">
        <f t="shared" si="26"/>
        <v>874.00290743999972</v>
      </c>
      <c r="U33" s="19">
        <f t="shared" si="26"/>
        <v>884.8826585999999</v>
      </c>
      <c r="V33" s="19">
        <f t="shared" si="26"/>
        <v>862.9670530799998</v>
      </c>
      <c r="W33" s="19">
        <f t="shared" si="26"/>
        <v>889.68892643999982</v>
      </c>
      <c r="X33" s="19">
        <f t="shared" ref="X33" si="27">SUM(X34:X50)</f>
        <v>760.21071983999968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238.77037476000001</v>
      </c>
      <c r="D36" s="8">
        <f>FC_OTH_CP_E!D36+FC_OTH_HH_E!D36+FC_OTH_AFF_E!D36</f>
        <v>226.8317538</v>
      </c>
      <c r="E36" s="8">
        <f>FC_OTH_CP_E!E36+FC_OTH_HH_E!E36+FC_OTH_AFF_E!E36</f>
        <v>220.86244332000001</v>
      </c>
      <c r="F36" s="8">
        <f>FC_OTH_CP_E!F36+FC_OTH_HH_E!F36+FC_OTH_AFF_E!F36</f>
        <v>205.93939427999999</v>
      </c>
      <c r="G36" s="8">
        <f>FC_OTH_CP_E!G36+FC_OTH_HH_E!G36+FC_OTH_AFF_E!G36</f>
        <v>188.03169000000003</v>
      </c>
      <c r="H36" s="8">
        <f>FC_OTH_CP_E!H36+FC_OTH_HH_E!H36+FC_OTH_AFF_E!H36</f>
        <v>191.01634523999999</v>
      </c>
      <c r="I36" s="8">
        <f>FC_OTH_CP_E!I36+FC_OTH_HH_E!I36+FC_OTH_AFF_E!I36</f>
        <v>152.21605428000001</v>
      </c>
      <c r="J36" s="8">
        <f>FC_OTH_CP_E!J36+FC_OTH_HH_E!J36+FC_OTH_AFF_E!J36</f>
        <v>183.06256500000006</v>
      </c>
      <c r="K36" s="8">
        <f>FC_OTH_CP_E!K36+FC_OTH_HH_E!K36+FC_OTH_AFF_E!K36</f>
        <v>177.25113071999999</v>
      </c>
      <c r="L36" s="8">
        <f>FC_OTH_CP_E!L36+FC_OTH_HH_E!L36+FC_OTH_AFF_E!L36</f>
        <v>162.72243144000001</v>
      </c>
      <c r="M36" s="8">
        <f>FC_OTH_CP_E!M36+FC_OTH_HH_E!M36+FC_OTH_AFF_E!M36</f>
        <v>171.43946928</v>
      </c>
      <c r="N36" s="8">
        <f>FC_OTH_CP_E!N36+FC_OTH_HH_E!N36+FC_OTH_AFF_E!N36</f>
        <v>145.28767428</v>
      </c>
      <c r="O36" s="8">
        <f>FC_OTH_CP_E!O36+FC_OTH_HH_E!O36+FC_OTH_AFF_E!O36</f>
        <v>154.00493928000003</v>
      </c>
      <c r="P36" s="8">
        <f>FC_OTH_CP_E!P36+FC_OTH_HH_E!P36+FC_OTH_AFF_E!P36</f>
        <v>127.85314427999998</v>
      </c>
      <c r="Q36" s="8">
        <f>FC_OTH_CP_E!Q36+FC_OTH_HH_E!Q36+FC_OTH_AFF_E!Q36</f>
        <v>113.324445</v>
      </c>
      <c r="R36" s="8">
        <f>FC_OTH_CP_E!R36+FC_OTH_HH_E!R36+FC_OTH_AFF_E!R36</f>
        <v>139.47624000000002</v>
      </c>
      <c r="S36" s="8">
        <f>FC_OTH_CP_E!S36+FC_OTH_HH_E!S36+FC_OTH_AFF_E!S36</f>
        <v>127.85314428000005</v>
      </c>
      <c r="T36" s="8">
        <f>FC_OTH_CP_E!T36+FC_OTH_HH_E!T36+FC_OTH_AFF_E!T36</f>
        <v>134.14138740000001</v>
      </c>
      <c r="U36" s="8">
        <f>FC_OTH_CP_E!U36+FC_OTH_HH_E!U36+FC_OTH_AFF_E!U36</f>
        <v>141.86482739999997</v>
      </c>
      <c r="V36" s="8">
        <f>FC_OTH_CP_E!V36+FC_OTH_HH_E!V36+FC_OTH_AFF_E!V36</f>
        <v>154.60645896</v>
      </c>
      <c r="W36" s="8">
        <f>FC_OTH_CP_E!W36+FC_OTH_HH_E!W36+FC_OTH_AFF_E!W36</f>
        <v>137.16897588</v>
      </c>
      <c r="X36" s="8">
        <f>FC_OTH_CP_E!X36+FC_OTH_HH_E!X36+FC_OTH_AFF_E!X36</f>
        <v>127.66437432000002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15.35000544</v>
      </c>
      <c r="D37" s="8">
        <f>FC_OTH_CP_E!D37+FC_OTH_HH_E!D37+FC_OTH_AFF_E!D37</f>
        <v>15.35000544</v>
      </c>
      <c r="E37" s="8">
        <f>FC_OTH_CP_E!E37+FC_OTH_HH_E!E37+FC_OTH_AFF_E!E37</f>
        <v>15.35000544</v>
      </c>
      <c r="F37" s="8">
        <f>FC_OTH_CP_E!F37+FC_OTH_HH_E!F37+FC_OTH_AFF_E!F37</f>
        <v>15.35000544</v>
      </c>
      <c r="G37" s="8">
        <f>FC_OTH_CP_E!G37+FC_OTH_HH_E!G37+FC_OTH_AFF_E!G37</f>
        <v>12.27990456</v>
      </c>
      <c r="H37" s="8">
        <f>FC_OTH_CP_E!H37+FC_OTH_HH_E!H37+FC_OTH_AFF_E!H37</f>
        <v>12.27990456</v>
      </c>
      <c r="I37" s="8">
        <f>FC_OTH_CP_E!I37+FC_OTH_HH_E!I37+FC_OTH_AFF_E!I37</f>
        <v>12.155164559999999</v>
      </c>
      <c r="J37" s="8">
        <f>FC_OTH_CP_E!J37+FC_OTH_HH_E!J37+FC_OTH_AFF_E!J37</f>
        <v>12.155164559999999</v>
      </c>
      <c r="K37" s="8">
        <f>FC_OTH_CP_E!K37+FC_OTH_HH_E!K37+FC_OTH_AFF_E!K37</f>
        <v>12.155164559999999</v>
      </c>
      <c r="L37" s="8">
        <f>FC_OTH_CP_E!L37+FC_OTH_HH_E!L37+FC_OTH_AFF_E!L37</f>
        <v>12.155164559999999</v>
      </c>
      <c r="M37" s="8">
        <f>FC_OTH_CP_E!M37+FC_OTH_HH_E!M37+FC_OTH_AFF_E!M37</f>
        <v>12.155164559999999</v>
      </c>
      <c r="N37" s="8">
        <f>FC_OTH_CP_E!N37+FC_OTH_HH_E!N37+FC_OTH_AFF_E!N37</f>
        <v>12.155164559999999</v>
      </c>
      <c r="O37" s="8">
        <f>FC_OTH_CP_E!O37+FC_OTH_HH_E!O37+FC_OTH_AFF_E!O37</f>
        <v>12.155164559999999</v>
      </c>
      <c r="P37" s="8">
        <f>FC_OTH_CP_E!P37+FC_OTH_HH_E!P37+FC_OTH_AFF_E!P37</f>
        <v>12.155164559999999</v>
      </c>
      <c r="Q37" s="8">
        <f>FC_OTH_CP_E!Q37+FC_OTH_HH_E!Q37+FC_OTH_AFF_E!Q37</f>
        <v>15.194080439999999</v>
      </c>
      <c r="R37" s="8">
        <f>FC_OTH_CP_E!R37+FC_OTH_HH_E!R37+FC_OTH_AFF_E!R37</f>
        <v>15.194080439999999</v>
      </c>
      <c r="S37" s="8">
        <f>FC_OTH_CP_E!S37+FC_OTH_HH_E!S37+FC_OTH_AFF_E!S37</f>
        <v>12.155164559999999</v>
      </c>
      <c r="T37" s="8">
        <f>FC_OTH_CP_E!T37+FC_OTH_HH_E!T37+FC_OTH_AFF_E!T37</f>
        <v>13.899528719999999</v>
      </c>
      <c r="U37" s="8">
        <f>FC_OTH_CP_E!U37+FC_OTH_HH_E!U37+FC_OTH_AFF_E!U37</f>
        <v>14.309673839999999</v>
      </c>
      <c r="V37" s="8">
        <f>FC_OTH_CP_E!V37+FC_OTH_HH_E!V37+FC_OTH_AFF_E!V37</f>
        <v>14.218613639999999</v>
      </c>
      <c r="W37" s="8">
        <f>FC_OTH_CP_E!W37+FC_OTH_HH_E!W37+FC_OTH_AFF_E!W37</f>
        <v>13.2249348</v>
      </c>
      <c r="X37" s="8">
        <f>FC_OTH_CP_E!X37+FC_OTH_HH_E!X37+FC_OTH_AFF_E!X37</f>
        <v>13.279570919999999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3.1011119999999992</v>
      </c>
      <c r="D38" s="8">
        <f>FC_OTH_CP_E!D38+FC_OTH_HH_E!D38+FC_OTH_AFF_E!D38</f>
        <v>3.1011119999999983</v>
      </c>
      <c r="E38" s="8">
        <f>FC_OTH_CP_E!E38+FC_OTH_HH_E!E38+FC_OTH_AFF_E!E38</f>
        <v>3.1011119999999979</v>
      </c>
      <c r="F38" s="8">
        <f>FC_OTH_CP_E!F38+FC_OTH_HH_E!F38+FC_OTH_AFF_E!F38</f>
        <v>3.1011119999999988</v>
      </c>
      <c r="G38" s="8">
        <f>FC_OTH_CP_E!G38+FC_OTH_HH_E!G38+FC_OTH_AFF_E!G38</f>
        <v>3.1011119999999988</v>
      </c>
      <c r="H38" s="8">
        <f>FC_OTH_CP_E!H38+FC_OTH_HH_E!H38+FC_OTH_AFF_E!H38</f>
        <v>3.1011119999999983</v>
      </c>
      <c r="I38" s="8">
        <f>FC_OTH_CP_E!I38+FC_OTH_HH_E!I38+FC_OTH_AFF_E!I38</f>
        <v>3.1011119999999992</v>
      </c>
      <c r="J38" s="8">
        <f>FC_OTH_CP_E!J38+FC_OTH_HH_E!J38+FC_OTH_AFF_E!J38</f>
        <v>3.1011119999999988</v>
      </c>
      <c r="K38" s="8">
        <f>FC_OTH_CP_E!K38+FC_OTH_HH_E!K38+FC_OTH_AFF_E!K38</f>
        <v>3.1011120000000001</v>
      </c>
      <c r="L38" s="8">
        <f>FC_OTH_CP_E!L38+FC_OTH_HH_E!L38+FC_OTH_AFF_E!L38</f>
        <v>3.1011119999999996</v>
      </c>
      <c r="M38" s="8">
        <f>FC_OTH_CP_E!M38+FC_OTH_HH_E!M38+FC_OTH_AFF_E!M38</f>
        <v>3.101111999999997</v>
      </c>
      <c r="N38" s="8">
        <f>FC_OTH_CP_E!N38+FC_OTH_HH_E!N38+FC_OTH_AFF_E!N38</f>
        <v>3.1011119999999988</v>
      </c>
      <c r="O38" s="8">
        <f>FC_OTH_CP_E!O38+FC_OTH_HH_E!O38+FC_OTH_AFF_E!O38</f>
        <v>3.1011119999999996</v>
      </c>
      <c r="P38" s="8">
        <f>FC_OTH_CP_E!P38+FC_OTH_HH_E!P38+FC_OTH_AFF_E!P38</f>
        <v>3.0098880000000001</v>
      </c>
      <c r="Q38" s="8">
        <f>FC_OTH_CP_E!Q38+FC_OTH_HH_E!Q38+FC_OTH_AFF_E!Q38</f>
        <v>3.009888000000001</v>
      </c>
      <c r="R38" s="8">
        <f>FC_OTH_CP_E!R38+FC_OTH_HH_E!R38+FC_OTH_AFF_E!R38</f>
        <v>3.0098880000000001</v>
      </c>
      <c r="S38" s="8">
        <f>FC_OTH_CP_E!S38+FC_OTH_HH_E!S38+FC_OTH_AFF_E!S38</f>
        <v>3.009888000000001</v>
      </c>
      <c r="T38" s="8">
        <f>FC_OTH_CP_E!T38+FC_OTH_HH_E!T38+FC_OTH_AFF_E!T38</f>
        <v>1.1196359999999992</v>
      </c>
      <c r="U38" s="8">
        <f>FC_OTH_CP_E!U38+FC_OTH_HH_E!U38+FC_OTH_AFF_E!U38</f>
        <v>1.4177519999999995</v>
      </c>
      <c r="V38" s="8">
        <f>FC_OTH_CP_E!V38+FC_OTH_HH_E!V38+FC_OTH_AFF_E!V38</f>
        <v>1.4386680000000001</v>
      </c>
      <c r="W38" s="8">
        <f>FC_OTH_CP_E!W38+FC_OTH_HH_E!W38+FC_OTH_AFF_E!W38</f>
        <v>1.3124159999999996</v>
      </c>
      <c r="X38" s="8">
        <f>FC_OTH_CP_E!X38+FC_OTH_HH_E!X38+FC_OTH_AFF_E!X38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9.4476600000000026</v>
      </c>
      <c r="E41" s="8">
        <f>FC_OTH_CP_E!E41+FC_OTH_HH_E!E41+FC_OTH_AFF_E!E41</f>
        <v>6.2983537199999997</v>
      </c>
      <c r="F41" s="8">
        <f>FC_OTH_CP_E!F41+FC_OTH_HH_E!F41+FC_OTH_AFF_E!F41</f>
        <v>6.2983537199999997</v>
      </c>
      <c r="G41" s="8">
        <f>FC_OTH_CP_E!G41+FC_OTH_HH_E!G41+FC_OTH_AFF_E!G41</f>
        <v>3.1493062799999985</v>
      </c>
      <c r="H41" s="8">
        <f>FC_OTH_CP_E!H41+FC_OTH_HH_E!H41+FC_OTH_AFF_E!H41</f>
        <v>3.1493062799999985</v>
      </c>
      <c r="I41" s="8">
        <f>FC_OTH_CP_E!I41+FC_OTH_HH_E!I41+FC_OTH_AFF_E!I41</f>
        <v>3.1493062799999985</v>
      </c>
      <c r="J41" s="8">
        <f>FC_OTH_CP_E!J41+FC_OTH_HH_E!J41+FC_OTH_AFF_E!J41</f>
        <v>3.1493062799999985</v>
      </c>
      <c r="K41" s="8">
        <f>FC_OTH_CP_E!K41+FC_OTH_HH_E!K41+FC_OTH_AFF_E!K41</f>
        <v>3.1493062799999985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0.34166880000000016</v>
      </c>
      <c r="U41" s="8">
        <f>FC_OTH_CP_E!U41+FC_OTH_HH_E!U41+FC_OTH_AFF_E!U41</f>
        <v>0.25469856000000002</v>
      </c>
      <c r="V41" s="8">
        <f>FC_OTH_CP_E!V41+FC_OTH_HH_E!V41+FC_OTH_AFF_E!V41</f>
        <v>0.23916816000000005</v>
      </c>
      <c r="W41" s="8">
        <f>FC_OTH_CP_E!W41+FC_OTH_HH_E!W41+FC_OTH_AFF_E!W41</f>
        <v>0.20500128000000004</v>
      </c>
      <c r="X41" s="8">
        <f>FC_OTH_CP_E!X41+FC_OTH_HH_E!X41+FC_OTH_AFF_E!X41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2045.6045110800001</v>
      </c>
      <c r="D43" s="8">
        <f>FC_OTH_CP_E!D43+FC_OTH_HH_E!D43+FC_OTH_AFF_E!D43</f>
        <v>2310.0674407199995</v>
      </c>
      <c r="E43" s="8">
        <f>FC_OTH_CP_E!E43+FC_OTH_HH_E!E43+FC_OTH_AFF_E!E43</f>
        <v>2275.0181110799995</v>
      </c>
      <c r="F43" s="8">
        <f>FC_OTH_CP_E!F43+FC_OTH_HH_E!F43+FC_OTH_AFF_E!F43</f>
        <v>2224.0373407200004</v>
      </c>
      <c r="G43" s="8">
        <f>FC_OTH_CP_E!G43+FC_OTH_HH_E!G43+FC_OTH_AFF_E!G43</f>
        <v>2182.6153814399995</v>
      </c>
      <c r="H43" s="8">
        <f>FC_OTH_CP_E!H43+FC_OTH_HH_E!H43+FC_OTH_AFF_E!H43</f>
        <v>1985.0649296400002</v>
      </c>
      <c r="I43" s="8">
        <f>FC_OTH_CP_E!I43+FC_OTH_HH_E!I43+FC_OTH_AFF_E!I43</f>
        <v>1834.0192821600003</v>
      </c>
      <c r="J43" s="8">
        <f>FC_OTH_CP_E!J43+FC_OTH_HH_E!J43+FC_OTH_AFF_E!J43</f>
        <v>1347.8937310799997</v>
      </c>
      <c r="K43" s="8">
        <f>FC_OTH_CP_E!K43+FC_OTH_HH_E!K43+FC_OTH_AFF_E!K43</f>
        <v>1682.4998689200006</v>
      </c>
      <c r="L43" s="8">
        <f>FC_OTH_CP_E!L43+FC_OTH_HH_E!L43+FC_OTH_AFF_E!L43</f>
        <v>1562.5467000000001</v>
      </c>
      <c r="M43" s="8">
        <f>FC_OTH_CP_E!M43+FC_OTH_HH_E!M43+FC_OTH_AFF_E!M43</f>
        <v>1631.9933978399993</v>
      </c>
      <c r="N43" s="8">
        <f>FC_OTH_CP_E!N43+FC_OTH_HH_E!N43+FC_OTH_AFF_E!N43</f>
        <v>1322.6406289199997</v>
      </c>
      <c r="O43" s="8">
        <f>FC_OTH_CP_E!O43+FC_OTH_HH_E!O43+FC_OTH_AFF_E!O43</f>
        <v>1111.1444978400002</v>
      </c>
      <c r="P43" s="8">
        <f>FC_OTH_CP_E!P43+FC_OTH_HH_E!P43+FC_OTH_AFF_E!P43</f>
        <v>969.11747243999957</v>
      </c>
      <c r="Q43" s="8">
        <f>FC_OTH_CP_E!Q43+FC_OTH_HH_E!Q43+FC_OTH_AFF_E!Q43</f>
        <v>804.9106868399997</v>
      </c>
      <c r="R43" s="8">
        <f>FC_OTH_CP_E!R43+FC_OTH_HH_E!R43+FC_OTH_AFF_E!R43</f>
        <v>808.08619787999987</v>
      </c>
      <c r="S43" s="8">
        <f>FC_OTH_CP_E!S43+FC_OTH_HH_E!S43+FC_OTH_AFF_E!S43</f>
        <v>820.71248219999984</v>
      </c>
      <c r="T43" s="8">
        <f>FC_OTH_CP_E!T43+FC_OTH_HH_E!T43+FC_OTH_AFF_E!T43</f>
        <v>724.5006865199997</v>
      </c>
      <c r="U43" s="8">
        <f>FC_OTH_CP_E!U43+FC_OTH_HH_E!U43+FC_OTH_AFF_E!U43</f>
        <v>727.03570679999996</v>
      </c>
      <c r="V43" s="8">
        <f>FC_OTH_CP_E!V43+FC_OTH_HH_E!V43+FC_OTH_AFF_E!V43</f>
        <v>692.46414431999983</v>
      </c>
      <c r="W43" s="8">
        <f>FC_OTH_CP_E!W43+FC_OTH_HH_E!W43+FC_OTH_AFF_E!W43</f>
        <v>737.77759847999982</v>
      </c>
      <c r="X43" s="8">
        <f>FC_OTH_CP_E!X43+FC_OTH_HH_E!X43+FC_OTH_AFF_E!X43</f>
        <v>617.7107897999997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18.761667120000002</v>
      </c>
      <c r="D44" s="8">
        <f>FC_OTH_CP_E!D44+FC_OTH_HH_E!D44+FC_OTH_AFF_E!D44</f>
        <v>59.412178080000004</v>
      </c>
      <c r="E44" s="8">
        <f>FC_OTH_CP_E!E44+FC_OTH_HH_E!E44+FC_OTH_AFF_E!E44</f>
        <v>68.793150959999963</v>
      </c>
      <c r="F44" s="8">
        <f>FC_OTH_CP_E!F44+FC_OTH_HH_E!F44+FC_OTH_AFF_E!F44</f>
        <v>34.39643616</v>
      </c>
      <c r="G44" s="8">
        <f>FC_OTH_CP_E!G44+FC_OTH_HH_E!G44+FC_OTH_AFF_E!G44</f>
        <v>0</v>
      </c>
      <c r="H44" s="8">
        <f>FC_OTH_CP_E!H44+FC_OTH_HH_E!H44+FC_OTH_AFF_E!H44</f>
        <v>0</v>
      </c>
      <c r="I44" s="8">
        <f>FC_OTH_CP_E!I44+FC_OTH_HH_E!I44+FC_OTH_AFF_E!I44</f>
        <v>0</v>
      </c>
      <c r="J44" s="8">
        <f>FC_OTH_CP_E!J44+FC_OTH_HH_E!J44+FC_OTH_AFF_E!J44</f>
        <v>0</v>
      </c>
      <c r="K44" s="8">
        <f>FC_OTH_CP_E!K44+FC_OTH_HH_E!K44+FC_OTH_AFF_E!K44</f>
        <v>0</v>
      </c>
      <c r="L44" s="8">
        <f>FC_OTH_CP_E!L44+FC_OTH_HH_E!L44+FC_OTH_AFF_E!L44</f>
        <v>0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181.61253000000002</v>
      </c>
      <c r="D51" s="27">
        <f>FC_OTH_CP_E!D51+FC_OTH_HH_E!D51+FC_OTH_AFF_E!D51</f>
        <v>334.04184000000004</v>
      </c>
      <c r="E51" s="27">
        <f>FC_OTH_CP_E!E51+FC_OTH_HH_E!E51+FC_OTH_AFF_E!E51</f>
        <v>374.48433</v>
      </c>
      <c r="F51" s="27">
        <f>FC_OTH_CP_E!F51+FC_OTH_HH_E!F51+FC_OTH_AFF_E!F51</f>
        <v>314.24976000000009</v>
      </c>
      <c r="G51" s="27">
        <f>FC_OTH_CP_E!G51+FC_OTH_HH_E!G51+FC_OTH_AFF_E!G51</f>
        <v>364.48731000000009</v>
      </c>
      <c r="H51" s="27">
        <f>FC_OTH_CP_E!H51+FC_OTH_HH_E!H51+FC_OTH_AFF_E!H51</f>
        <v>291.22632000000004</v>
      </c>
      <c r="I51" s="27">
        <f>FC_OTH_CP_E!I51+FC_OTH_HH_E!I51+FC_OTH_AFF_E!I51</f>
        <v>251.94509999999997</v>
      </c>
      <c r="J51" s="27">
        <f>FC_OTH_CP_E!J51+FC_OTH_HH_E!J51+FC_OTH_AFF_E!J51</f>
        <v>227.5584300000001</v>
      </c>
      <c r="K51" s="27">
        <f>FC_OTH_CP_E!K51+FC_OTH_HH_E!K51+FC_OTH_AFF_E!K51</f>
        <v>267.84945000000005</v>
      </c>
      <c r="L51" s="27">
        <f>FC_OTH_CP_E!L51+FC_OTH_HH_E!L51+FC_OTH_AFF_E!L51</f>
        <v>291.73121999999989</v>
      </c>
      <c r="M51" s="27">
        <f>FC_OTH_CP_E!M51+FC_OTH_HH_E!M51+FC_OTH_AFF_E!M51</f>
        <v>322.58060999999992</v>
      </c>
      <c r="N51" s="27">
        <f>FC_OTH_CP_E!N51+FC_OTH_HH_E!N51+FC_OTH_AFF_E!N51</f>
        <v>358.57998000000003</v>
      </c>
      <c r="O51" s="27">
        <f>FC_OTH_CP_E!O51+FC_OTH_HH_E!O51+FC_OTH_AFF_E!O51</f>
        <v>306.27233999999993</v>
      </c>
      <c r="P51" s="27">
        <f>FC_OTH_CP_E!P51+FC_OTH_HH_E!P51+FC_OTH_AFF_E!P51</f>
        <v>343.48346999999995</v>
      </c>
      <c r="Q51" s="27">
        <f>FC_OTH_CP_E!Q51+FC_OTH_HH_E!Q51+FC_OTH_AFF_E!Q51</f>
        <v>294.25571999999994</v>
      </c>
      <c r="R51" s="27">
        <f>FC_OTH_CP_E!R51+FC_OTH_HH_E!R51+FC_OTH_AFF_E!R51</f>
        <v>360.80154000000016</v>
      </c>
      <c r="S51" s="27">
        <f>FC_OTH_CP_E!S51+FC_OTH_HH_E!S51+FC_OTH_AFF_E!S51</f>
        <v>423.00522000000001</v>
      </c>
      <c r="T51" s="27">
        <f>FC_OTH_CP_E!T51+FC_OTH_HH_E!T51+FC_OTH_AFF_E!T51</f>
        <v>395.46454067999991</v>
      </c>
      <c r="U51" s="27">
        <f>FC_OTH_CP_E!U51+FC_OTH_HH_E!U51+FC_OTH_AFF_E!U51</f>
        <v>322.2976640400002</v>
      </c>
      <c r="V51" s="27">
        <f>FC_OTH_CP_E!V51+FC_OTH_HH_E!V51+FC_OTH_AFF_E!V51</f>
        <v>317.97349847999993</v>
      </c>
      <c r="W51" s="27">
        <f>FC_OTH_CP_E!W51+FC_OTH_HH_E!W51+FC_OTH_AFF_E!W51</f>
        <v>302.52093300000018</v>
      </c>
      <c r="X51" s="27">
        <f>FC_OTH_CP_E!X51+FC_OTH_HH_E!X51+FC_OTH_AFF_E!X51</f>
        <v>316.36690667999994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2193.25670928</v>
      </c>
      <c r="D61" s="49">
        <f t="shared" si="31"/>
        <v>2633.5525759199991</v>
      </c>
      <c r="E61" s="49">
        <f t="shared" si="31"/>
        <v>2070.6950678400003</v>
      </c>
      <c r="F61" s="49">
        <f t="shared" si="31"/>
        <v>2214.7904217600003</v>
      </c>
      <c r="G61" s="49">
        <f t="shared" si="31"/>
        <v>2138.1572217600005</v>
      </c>
      <c r="H61" s="49">
        <f t="shared" si="31"/>
        <v>2612.1461990399998</v>
      </c>
      <c r="I61" s="49">
        <f t="shared" si="31"/>
        <v>2304.2065989599996</v>
      </c>
      <c r="J61" s="49">
        <f t="shared" si="31"/>
        <v>2667.9631103999996</v>
      </c>
      <c r="K61" s="49">
        <f t="shared" si="31"/>
        <v>2590.1121355199998</v>
      </c>
      <c r="L61" s="49">
        <f t="shared" si="31"/>
        <v>2517.3119563200012</v>
      </c>
      <c r="M61" s="49">
        <f t="shared" si="31"/>
        <v>2566.0096207199995</v>
      </c>
      <c r="N61" s="49">
        <f t="shared" si="31"/>
        <v>2589.1471771199999</v>
      </c>
      <c r="O61" s="49">
        <f t="shared" si="31"/>
        <v>2521.1115770400011</v>
      </c>
      <c r="P61" s="49">
        <f t="shared" si="31"/>
        <v>2602.5958425600002</v>
      </c>
      <c r="Q61" s="49">
        <f t="shared" si="31"/>
        <v>2145.8191104000007</v>
      </c>
      <c r="R61" s="49">
        <f t="shared" si="31"/>
        <v>2428.9666228799997</v>
      </c>
      <c r="S61" s="49">
        <f t="shared" si="31"/>
        <v>2445.0535771200002</v>
      </c>
      <c r="T61" s="49">
        <f t="shared" si="31"/>
        <v>2305.3334824800004</v>
      </c>
      <c r="U61" s="49">
        <f t="shared" si="31"/>
        <v>2045.4671664000014</v>
      </c>
      <c r="V61" s="49">
        <f t="shared" si="31"/>
        <v>1916.8191756000001</v>
      </c>
      <c r="W61" s="49">
        <f t="shared" si="31"/>
        <v>1907.0389900800012</v>
      </c>
      <c r="X61" s="49">
        <f t="shared" si="31"/>
        <v>2130.8462632799992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2191.7278655999999</v>
      </c>
      <c r="D62" s="52">
        <f>FC_OTH_CP_E!D62+FC_OTH_HH_E!D62+FC_OTH_AFF_E!D62</f>
        <v>2630.767910399999</v>
      </c>
      <c r="E62" s="52">
        <f>FC_OTH_CP_E!E62+FC_OTH_HH_E!E62+FC_OTH_AFF_E!E62</f>
        <v>2067.8559552000002</v>
      </c>
      <c r="F62" s="52">
        <f>FC_OTH_CP_E!F62+FC_OTH_HH_E!F62+FC_OTH_AFF_E!F62</f>
        <v>2212.2241344000004</v>
      </c>
      <c r="G62" s="52">
        <f>FC_OTH_CP_E!G62+FC_OTH_HH_E!G62+FC_OTH_AFF_E!G62</f>
        <v>2134.6081344000004</v>
      </c>
      <c r="H62" s="52">
        <f>FC_OTH_CP_E!H62+FC_OTH_HH_E!H62+FC_OTH_AFF_E!H62</f>
        <v>2608.8156863999998</v>
      </c>
      <c r="I62" s="52">
        <f>FC_OTH_CP_E!I62+FC_OTH_HH_E!I62+FC_OTH_AFF_E!I62</f>
        <v>2301.0398207999997</v>
      </c>
      <c r="J62" s="52">
        <f>FC_OTH_CP_E!J62+FC_OTH_HH_E!J62+FC_OTH_AFF_E!J62</f>
        <v>2664.0319103999996</v>
      </c>
      <c r="K62" s="52">
        <f>FC_OTH_CP_E!K62+FC_OTH_HH_E!K62+FC_OTH_AFF_E!K62</f>
        <v>2585.7441792</v>
      </c>
      <c r="L62" s="52">
        <f>FC_OTH_CP_E!L62+FC_OTH_HH_E!L62+FC_OTH_AFF_E!L62</f>
        <v>2512.9440000000013</v>
      </c>
      <c r="M62" s="52">
        <f>FC_OTH_CP_E!M62+FC_OTH_HH_E!M62+FC_OTH_AFF_E!M62</f>
        <v>2560.7679551999995</v>
      </c>
      <c r="N62" s="52">
        <f>FC_OTH_CP_E!N62+FC_OTH_HH_E!N62+FC_OTH_AFF_E!N62</f>
        <v>2584.2878207999997</v>
      </c>
      <c r="O62" s="52">
        <f>FC_OTH_CP_E!O62+FC_OTH_HH_E!O62+FC_OTH_AFF_E!O62</f>
        <v>2516.415955200001</v>
      </c>
      <c r="P62" s="52">
        <f>FC_OTH_CP_E!P62+FC_OTH_HH_E!P62+FC_OTH_AFF_E!P62</f>
        <v>2598.0639552000002</v>
      </c>
      <c r="Q62" s="52">
        <f>FC_OTH_CP_E!Q62+FC_OTH_HH_E!Q62+FC_OTH_AFF_E!Q62</f>
        <v>2141.8879104000007</v>
      </c>
      <c r="R62" s="52">
        <f>FC_OTH_CP_E!R62+FC_OTH_HH_E!R62+FC_OTH_AFF_E!R62</f>
        <v>2425.4721791999996</v>
      </c>
      <c r="S62" s="52">
        <f>FC_OTH_CP_E!S62+FC_OTH_HH_E!S62+FC_OTH_AFF_E!S62</f>
        <v>2442.1598208</v>
      </c>
      <c r="T62" s="52">
        <f>FC_OTH_CP_E!T62+FC_OTH_HH_E!T62+FC_OTH_AFF_E!T62</f>
        <v>2303.4852288000002</v>
      </c>
      <c r="U62" s="52">
        <f>FC_OTH_CP_E!U62+FC_OTH_HH_E!U62+FC_OTH_AFF_E!U62</f>
        <v>2043.2539008000012</v>
      </c>
      <c r="V62" s="52">
        <f>FC_OTH_CP_E!V62+FC_OTH_HH_E!V62+FC_OTH_AFF_E!V62</f>
        <v>1915.3145088000001</v>
      </c>
      <c r="W62" s="52">
        <f>FC_OTH_CP_E!W62+FC_OTH_HH_E!W62+FC_OTH_AFF_E!W62</f>
        <v>1901.3686272000011</v>
      </c>
      <c r="X62" s="52">
        <f>FC_OTH_CP_E!X62+FC_OTH_HH_E!X62+FC_OTH_AFF_E!X62</f>
        <v>2125.9159487999991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1.5288436800000003</v>
      </c>
      <c r="D64" s="52">
        <f>FC_OTH_CP_E!D64+FC_OTH_HH_E!D64+FC_OTH_AFF_E!D64</f>
        <v>2.7846655200000012</v>
      </c>
      <c r="E64" s="52">
        <f>FC_OTH_CP_E!E64+FC_OTH_HH_E!E64+FC_OTH_AFF_E!E64</f>
        <v>2.8391126399999989</v>
      </c>
      <c r="F64" s="52">
        <f>FC_OTH_CP_E!F64+FC_OTH_HH_E!F64+FC_OTH_AFF_E!F64</f>
        <v>2.56628736</v>
      </c>
      <c r="G64" s="52">
        <f>FC_OTH_CP_E!G64+FC_OTH_HH_E!G64+FC_OTH_AFF_E!G64</f>
        <v>3.5490873600000001</v>
      </c>
      <c r="H64" s="52">
        <f>FC_OTH_CP_E!H64+FC_OTH_HH_E!H64+FC_OTH_AFF_E!H64</f>
        <v>3.3305126400000002</v>
      </c>
      <c r="I64" s="52">
        <f>FC_OTH_CP_E!I64+FC_OTH_HH_E!I64+FC_OTH_AFF_E!I64</f>
        <v>3.1667781599999998</v>
      </c>
      <c r="J64" s="52">
        <f>FC_OTH_CP_E!J64+FC_OTH_HH_E!J64+FC_OTH_AFF_E!J64</f>
        <v>3.9312</v>
      </c>
      <c r="K64" s="52">
        <f>FC_OTH_CP_E!K64+FC_OTH_HH_E!K64+FC_OTH_AFF_E!K64</f>
        <v>4.3679563200000002</v>
      </c>
      <c r="L64" s="52">
        <f>FC_OTH_CP_E!L64+FC_OTH_HH_E!L64+FC_OTH_AFF_E!L64</f>
        <v>4.3679563199999993</v>
      </c>
      <c r="M64" s="52">
        <f>FC_OTH_CP_E!M64+FC_OTH_HH_E!M64+FC_OTH_AFF_E!M64</f>
        <v>5.241665519999998</v>
      </c>
      <c r="N64" s="52">
        <f>FC_OTH_CP_E!N64+FC_OTH_HH_E!N64+FC_OTH_AFF_E!N64</f>
        <v>4.8593563200000016</v>
      </c>
      <c r="O64" s="52">
        <f>FC_OTH_CP_E!O64+FC_OTH_HH_E!O64+FC_OTH_AFF_E!O64</f>
        <v>4.6956218400000012</v>
      </c>
      <c r="P64" s="52">
        <f>FC_OTH_CP_E!P64+FC_OTH_HH_E!P64+FC_OTH_AFF_E!P64</f>
        <v>4.5318873600000007</v>
      </c>
      <c r="Q64" s="52">
        <f>FC_OTH_CP_E!Q64+FC_OTH_HH_E!Q64+FC_OTH_AFF_E!Q64</f>
        <v>3.9312</v>
      </c>
      <c r="R64" s="52">
        <f>FC_OTH_CP_E!R64+FC_OTH_HH_E!R64+FC_OTH_AFF_E!R64</f>
        <v>3.4944436800000003</v>
      </c>
      <c r="S64" s="52">
        <f>FC_OTH_CP_E!S64+FC_OTH_HH_E!S64+FC_OTH_AFF_E!S64</f>
        <v>2.8937563199999992</v>
      </c>
      <c r="T64" s="52">
        <f>FC_OTH_CP_E!T64+FC_OTH_HH_E!T64+FC_OTH_AFF_E!T64</f>
        <v>1.8482536799999987</v>
      </c>
      <c r="U64" s="52">
        <f>FC_OTH_CP_E!U64+FC_OTH_HH_E!U64+FC_OTH_AFF_E!U64</f>
        <v>2.2132656000000011</v>
      </c>
      <c r="V64" s="52">
        <f>FC_OTH_CP_E!V64+FC_OTH_HH_E!V64+FC_OTH_AFF_E!V64</f>
        <v>1.5046667999999994</v>
      </c>
      <c r="W64" s="52">
        <f>FC_OTH_CP_E!W64+FC_OTH_HH_E!W64+FC_OTH_AFF_E!W64</f>
        <v>5.6703628799999963</v>
      </c>
      <c r="X64" s="52">
        <f>FC_OTH_CP_E!X64+FC_OTH_HH_E!X64+FC_OTH_AFF_E!X64</f>
        <v>4.9303144799999963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937.39322592000008</v>
      </c>
      <c r="D2" s="21">
        <f t="shared" ref="D2:X2" si="0">SUM(D3,D17,D22,D25,D26,D51,D52)</f>
        <v>1445.4215348399998</v>
      </c>
      <c r="E2" s="21">
        <f t="shared" si="0"/>
        <v>1227.3112483199998</v>
      </c>
      <c r="F2" s="21">
        <f t="shared" si="0"/>
        <v>881.33447412000021</v>
      </c>
      <c r="G2" s="21">
        <f t="shared" si="0"/>
        <v>898.03273176000016</v>
      </c>
      <c r="H2" s="21">
        <f t="shared" si="0"/>
        <v>785.67746688</v>
      </c>
      <c r="I2" s="21">
        <f t="shared" si="0"/>
        <v>645.08417675999999</v>
      </c>
      <c r="J2" s="21">
        <f t="shared" si="0"/>
        <v>474.69224880000013</v>
      </c>
      <c r="K2" s="21">
        <f t="shared" si="0"/>
        <v>707.2886970000003</v>
      </c>
      <c r="L2" s="21">
        <f t="shared" si="0"/>
        <v>677.84015772000009</v>
      </c>
      <c r="M2" s="21">
        <f t="shared" si="0"/>
        <v>727.59134519999964</v>
      </c>
      <c r="N2" s="21">
        <f t="shared" si="0"/>
        <v>609.62852592000013</v>
      </c>
      <c r="O2" s="21">
        <f t="shared" si="0"/>
        <v>432.88553592000011</v>
      </c>
      <c r="P2" s="21">
        <f t="shared" si="0"/>
        <v>427.07306196000002</v>
      </c>
      <c r="Q2" s="21">
        <f t="shared" si="0"/>
        <v>353.28739932000008</v>
      </c>
      <c r="R2" s="21">
        <f t="shared" si="0"/>
        <v>400.3303428000001</v>
      </c>
      <c r="S2" s="21">
        <f t="shared" si="0"/>
        <v>467.89078860000006</v>
      </c>
      <c r="T2" s="21">
        <f t="shared" si="0"/>
        <v>371.16550475999986</v>
      </c>
      <c r="U2" s="21">
        <f t="shared" si="0"/>
        <v>355.5762760799999</v>
      </c>
      <c r="V2" s="21">
        <f t="shared" si="0"/>
        <v>341.60986476000005</v>
      </c>
      <c r="W2" s="21">
        <f t="shared" si="0"/>
        <v>333.3526991999999</v>
      </c>
      <c r="X2" s="21">
        <f t="shared" si="0"/>
        <v>252.33495227999984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893.41643592000003</v>
      </c>
      <c r="D26" s="27">
        <f t="shared" si="7"/>
        <v>1256.6899148399998</v>
      </c>
      <c r="E26" s="27">
        <f t="shared" si="7"/>
        <v>1013.3851183199997</v>
      </c>
      <c r="F26" s="27">
        <f t="shared" si="7"/>
        <v>769.70108412000013</v>
      </c>
      <c r="G26" s="27">
        <f t="shared" si="7"/>
        <v>763.77982176000012</v>
      </c>
      <c r="H26" s="27">
        <f t="shared" si="7"/>
        <v>725.74583687999996</v>
      </c>
      <c r="I26" s="27">
        <f t="shared" si="7"/>
        <v>612.56861676000005</v>
      </c>
      <c r="J26" s="27">
        <f t="shared" si="7"/>
        <v>447.47813880000012</v>
      </c>
      <c r="K26" s="27">
        <f t="shared" si="7"/>
        <v>679.67066700000032</v>
      </c>
      <c r="L26" s="27">
        <f t="shared" si="7"/>
        <v>635.22659772000009</v>
      </c>
      <c r="M26" s="27">
        <f t="shared" si="7"/>
        <v>672.10283519999962</v>
      </c>
      <c r="N26" s="27">
        <f t="shared" si="7"/>
        <v>517.02986592000013</v>
      </c>
      <c r="O26" s="27">
        <f t="shared" si="7"/>
        <v>401.88467592000012</v>
      </c>
      <c r="P26" s="27">
        <f t="shared" si="7"/>
        <v>352.29737196000002</v>
      </c>
      <c r="Q26" s="27">
        <f t="shared" si="7"/>
        <v>267.05047932000008</v>
      </c>
      <c r="R26" s="27">
        <f t="shared" si="7"/>
        <v>282.58766280000003</v>
      </c>
      <c r="S26" s="27">
        <f t="shared" si="7"/>
        <v>314.90608860000009</v>
      </c>
      <c r="T26" s="27">
        <f t="shared" si="7"/>
        <v>255.33377027999995</v>
      </c>
      <c r="U26" s="27">
        <f t="shared" si="7"/>
        <v>293.86537847999989</v>
      </c>
      <c r="V26" s="27">
        <f t="shared" si="7"/>
        <v>272.04797412000005</v>
      </c>
      <c r="W26" s="27">
        <f t="shared" si="7"/>
        <v>278.87661467999993</v>
      </c>
      <c r="X26" s="27">
        <f t="shared" si="7"/>
        <v>200.09436299999987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893.41643592000003</v>
      </c>
      <c r="D33" s="19">
        <f t="shared" si="9"/>
        <v>1256.6899148399998</v>
      </c>
      <c r="E33" s="19">
        <f t="shared" si="9"/>
        <v>1013.3851183199997</v>
      </c>
      <c r="F33" s="19">
        <f t="shared" si="9"/>
        <v>769.70108412000013</v>
      </c>
      <c r="G33" s="19">
        <f t="shared" si="9"/>
        <v>763.77982176000012</v>
      </c>
      <c r="H33" s="19">
        <f t="shared" si="9"/>
        <v>725.74583687999996</v>
      </c>
      <c r="I33" s="19">
        <f t="shared" si="9"/>
        <v>612.56861676000005</v>
      </c>
      <c r="J33" s="19">
        <f t="shared" si="9"/>
        <v>447.47813880000012</v>
      </c>
      <c r="K33" s="19">
        <f t="shared" si="9"/>
        <v>679.67066700000032</v>
      </c>
      <c r="L33" s="19">
        <f t="shared" si="9"/>
        <v>635.22659772000009</v>
      </c>
      <c r="M33" s="19">
        <f t="shared" si="9"/>
        <v>672.10283519999962</v>
      </c>
      <c r="N33" s="19">
        <f t="shared" si="9"/>
        <v>517.02986592000013</v>
      </c>
      <c r="O33" s="19">
        <f t="shared" si="9"/>
        <v>401.88467592000012</v>
      </c>
      <c r="P33" s="19">
        <f t="shared" si="9"/>
        <v>352.29737196000002</v>
      </c>
      <c r="Q33" s="19">
        <f t="shared" si="9"/>
        <v>267.05047932000008</v>
      </c>
      <c r="R33" s="19">
        <f t="shared" si="9"/>
        <v>282.58766280000003</v>
      </c>
      <c r="S33" s="19">
        <f t="shared" si="9"/>
        <v>314.90608860000009</v>
      </c>
      <c r="T33" s="19">
        <f t="shared" si="9"/>
        <v>255.33377027999995</v>
      </c>
      <c r="U33" s="19">
        <f t="shared" si="9"/>
        <v>293.86537847999989</v>
      </c>
      <c r="V33" s="19">
        <f t="shared" si="9"/>
        <v>272.04797412000005</v>
      </c>
      <c r="W33" s="19">
        <f t="shared" si="9"/>
        <v>278.87661467999993</v>
      </c>
      <c r="X33" s="19">
        <f t="shared" si="9"/>
        <v>200.09436299999987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116.40064572</v>
      </c>
      <c r="D36" s="8">
        <f>FC_OTH_CP_SH_E!D36+FC_OTH_CP_SC_E!D36+FC_OTH_CP_HW_E!D36+FC_OTH_CP_CA_E!D36</f>
        <v>104.46202475999999</v>
      </c>
      <c r="E36" s="8">
        <f>FC_OTH_CP_SH_E!E36+FC_OTH_CP_SC_E!E36+FC_OTH_CP_HW_E!E36+FC_OTH_CP_CA_E!E36</f>
        <v>71.631044280000026</v>
      </c>
      <c r="F36" s="8">
        <f>FC_OTH_CP_SH_E!F36+FC_OTH_CP_SC_E!F36+FC_OTH_CP_HW_E!F36+FC_OTH_CP_CA_E!F36</f>
        <v>56.707995239999995</v>
      </c>
      <c r="G36" s="8">
        <f>FC_OTH_CP_SH_E!G36+FC_OTH_CP_SC_E!G36+FC_OTH_CP_HW_E!G36+FC_OTH_CP_CA_E!G36</f>
        <v>59.692650480000005</v>
      </c>
      <c r="H36" s="8">
        <f>FC_OTH_CP_SH_E!H36+FC_OTH_CP_SC_E!H36+FC_OTH_CP_HW_E!H36+FC_OTH_CP_CA_E!H36</f>
        <v>56.707995239999995</v>
      </c>
      <c r="I36" s="8">
        <f>FC_OTH_CP_SH_E!I36+FC_OTH_CP_SC_E!I36+FC_OTH_CP_HW_E!I36+FC_OTH_CP_CA_E!I36</f>
        <v>50.738684760000005</v>
      </c>
      <c r="J36" s="8">
        <f>FC_OTH_CP_SH_E!J36+FC_OTH_CP_SC_E!J36+FC_OTH_CP_HW_E!J36+FC_OTH_CP_CA_E!J36</f>
        <v>81.361215720000047</v>
      </c>
      <c r="K36" s="8">
        <f>FC_OTH_CP_SH_E!K36+FC_OTH_CP_SC_E!K36+FC_OTH_CP_HW_E!K36+FC_OTH_CP_CA_E!K36</f>
        <v>61.020855000000012</v>
      </c>
      <c r="L36" s="8">
        <f>FC_OTH_CP_SH_E!L36+FC_OTH_CP_SC_E!L36+FC_OTH_CP_HW_E!L36+FC_OTH_CP_CA_E!L36</f>
        <v>63.926685720000009</v>
      </c>
      <c r="M36" s="8">
        <f>FC_OTH_CP_SH_E!M36+FC_OTH_CP_SC_E!M36+FC_OTH_CP_HW_E!M36+FC_OTH_CP_CA_E!M36</f>
        <v>75.549554279999995</v>
      </c>
      <c r="N36" s="8">
        <f>FC_OTH_CP_SH_E!N36+FC_OTH_CP_SC_E!N36+FC_OTH_CP_HW_E!N36+FC_OTH_CP_CA_E!N36</f>
        <v>43.586325000000002</v>
      </c>
      <c r="O36" s="8">
        <f>FC_OTH_CP_SH_E!O36+FC_OTH_CP_SC_E!O36+FC_OTH_CP_HW_E!O36+FC_OTH_CP_CA_E!O36</f>
        <v>61.020854999999997</v>
      </c>
      <c r="P36" s="8">
        <f>FC_OTH_CP_SH_E!P36+FC_OTH_CP_SC_E!P36+FC_OTH_CP_HW_E!P36+FC_OTH_CP_CA_E!P36</f>
        <v>49.397759279999995</v>
      </c>
      <c r="Q36" s="8">
        <f>FC_OTH_CP_SH_E!Q36+FC_OTH_CP_SC_E!Q36+FC_OTH_CP_HW_E!Q36+FC_OTH_CP_CA_E!Q36</f>
        <v>49.397759280000002</v>
      </c>
      <c r="R36" s="8">
        <f>FC_OTH_CP_SH_E!R36+FC_OTH_CP_SC_E!R36+FC_OTH_CP_HW_E!R36+FC_OTH_CP_CA_E!R36</f>
        <v>52.303590000000021</v>
      </c>
      <c r="S36" s="8">
        <f>FC_OTH_CP_SH_E!S36+FC_OTH_CP_SC_E!S36+FC_OTH_CP_HW_E!S36+FC_OTH_CP_CA_E!S36</f>
        <v>43.586325000000031</v>
      </c>
      <c r="T36" s="8">
        <f>FC_OTH_CP_SH_E!T36+FC_OTH_CP_SC_E!T36+FC_OTH_CP_HW_E!T36+FC_OTH_CP_CA_E!T36</f>
        <v>50.426566920000027</v>
      </c>
      <c r="U36" s="8">
        <f>FC_OTH_CP_SH_E!U36+FC_OTH_CP_SC_E!U36+FC_OTH_CP_HW_E!U36+FC_OTH_CP_CA_E!U36</f>
        <v>66.875903999999977</v>
      </c>
      <c r="V36" s="8">
        <f>FC_OTH_CP_SH_E!V36+FC_OTH_CP_SC_E!V36+FC_OTH_CP_HW_E!V36+FC_OTH_CP_CA_E!V36</f>
        <v>82.566980999999998</v>
      </c>
      <c r="W36" s="8">
        <f>FC_OTH_CP_SH_E!W36+FC_OTH_CP_SC_E!W36+FC_OTH_CP_HW_E!W36+FC_OTH_CP_CA_E!W36</f>
        <v>68.189343120000018</v>
      </c>
      <c r="X36" s="8">
        <f>FC_OTH_CP_SH_E!X36+FC_OTH_CP_SC_E!X36+FC_OTH_CP_HW_E!X36+FC_OTH_CP_CA_E!X36</f>
        <v>49.897738440000012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3.1011119999999992</v>
      </c>
      <c r="D38" s="8">
        <f>FC_OTH_CP_SH_E!D38+FC_OTH_CP_SC_E!D38+FC_OTH_CP_HW_E!D38+FC_OTH_CP_CA_E!D38</f>
        <v>3.1011119999999983</v>
      </c>
      <c r="E38" s="8">
        <f>FC_OTH_CP_SH_E!E38+FC_OTH_CP_SC_E!E38+FC_OTH_CP_HW_E!E38+FC_OTH_CP_CA_E!E38</f>
        <v>3.1011119999999979</v>
      </c>
      <c r="F38" s="8">
        <f>FC_OTH_CP_SH_E!F38+FC_OTH_CP_SC_E!F38+FC_OTH_CP_HW_E!F38+FC_OTH_CP_CA_E!F38</f>
        <v>3.1011119999999988</v>
      </c>
      <c r="G38" s="8">
        <f>FC_OTH_CP_SH_E!G38+FC_OTH_CP_SC_E!G38+FC_OTH_CP_HW_E!G38+FC_OTH_CP_CA_E!G38</f>
        <v>3.1011119999999988</v>
      </c>
      <c r="H38" s="8">
        <f>FC_OTH_CP_SH_E!H38+FC_OTH_CP_SC_E!H38+FC_OTH_CP_HW_E!H38+FC_OTH_CP_CA_E!H38</f>
        <v>3.1011119999999983</v>
      </c>
      <c r="I38" s="8">
        <f>FC_OTH_CP_SH_E!I38+FC_OTH_CP_SC_E!I38+FC_OTH_CP_HW_E!I38+FC_OTH_CP_CA_E!I38</f>
        <v>3.1011119999999992</v>
      </c>
      <c r="J38" s="8">
        <f>FC_OTH_CP_SH_E!J38+FC_OTH_CP_SC_E!J38+FC_OTH_CP_HW_E!J38+FC_OTH_CP_CA_E!J38</f>
        <v>3.1011119999999988</v>
      </c>
      <c r="K38" s="8">
        <f>FC_OTH_CP_SH_E!K38+FC_OTH_CP_SC_E!K38+FC_OTH_CP_HW_E!K38+FC_OTH_CP_CA_E!K38</f>
        <v>3.1011120000000001</v>
      </c>
      <c r="L38" s="8">
        <f>FC_OTH_CP_SH_E!L38+FC_OTH_CP_SC_E!L38+FC_OTH_CP_HW_E!L38+FC_OTH_CP_CA_E!L38</f>
        <v>3.1011119999999996</v>
      </c>
      <c r="M38" s="8">
        <f>FC_OTH_CP_SH_E!M38+FC_OTH_CP_SC_E!M38+FC_OTH_CP_HW_E!M38+FC_OTH_CP_CA_E!M38</f>
        <v>3.101111999999997</v>
      </c>
      <c r="N38" s="8">
        <f>FC_OTH_CP_SH_E!N38+FC_OTH_CP_SC_E!N38+FC_OTH_CP_HW_E!N38+FC_OTH_CP_CA_E!N38</f>
        <v>3.1011119999999988</v>
      </c>
      <c r="O38" s="8">
        <f>FC_OTH_CP_SH_E!O38+FC_OTH_CP_SC_E!O38+FC_OTH_CP_HW_E!O38+FC_OTH_CP_CA_E!O38</f>
        <v>3.1011119999999996</v>
      </c>
      <c r="P38" s="8">
        <f>FC_OTH_CP_SH_E!P38+FC_OTH_CP_SC_E!P38+FC_OTH_CP_HW_E!P38+FC_OTH_CP_CA_E!P38</f>
        <v>3.0098880000000001</v>
      </c>
      <c r="Q38" s="8">
        <f>FC_OTH_CP_SH_E!Q38+FC_OTH_CP_SC_E!Q38+FC_OTH_CP_HW_E!Q38+FC_OTH_CP_CA_E!Q38</f>
        <v>3.009888000000001</v>
      </c>
      <c r="R38" s="8">
        <f>FC_OTH_CP_SH_E!R38+FC_OTH_CP_SC_E!R38+FC_OTH_CP_HW_E!R38+FC_OTH_CP_CA_E!R38</f>
        <v>3.0098880000000001</v>
      </c>
      <c r="S38" s="8">
        <f>FC_OTH_CP_SH_E!S38+FC_OTH_CP_SC_E!S38+FC_OTH_CP_HW_E!S38+FC_OTH_CP_CA_E!S38</f>
        <v>3.009888000000001</v>
      </c>
      <c r="T38" s="8">
        <f>FC_OTH_CP_SH_E!T38+FC_OTH_CP_SC_E!T38+FC_OTH_CP_HW_E!T38+FC_OTH_CP_CA_E!T38</f>
        <v>1.1196359999999992</v>
      </c>
      <c r="U38" s="8">
        <f>FC_OTH_CP_SH_E!U38+FC_OTH_CP_SC_E!U38+FC_OTH_CP_HW_E!U38+FC_OTH_CP_CA_E!U38</f>
        <v>1.4177519999999995</v>
      </c>
      <c r="V38" s="8">
        <f>FC_OTH_CP_SH_E!V38+FC_OTH_CP_SC_E!V38+FC_OTH_CP_HW_E!V38+FC_OTH_CP_CA_E!V38</f>
        <v>1.4386680000000001</v>
      </c>
      <c r="W38" s="8">
        <f>FC_OTH_CP_SH_E!W38+FC_OTH_CP_SC_E!W38+FC_OTH_CP_HW_E!W38+FC_OTH_CP_CA_E!W38</f>
        <v>1.3124159999999996</v>
      </c>
      <c r="X38" s="8">
        <f>FC_OTH_CP_SH_E!X38+FC_OTH_CP_SC_E!X38+FC_OTH_CP_HW_E!X38+FC_OTH_CP_CA_E!X38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755.15301108000006</v>
      </c>
      <c r="D43" s="8">
        <f>FC_OTH_CP_SH_E!D43+FC_OTH_CP_SC_E!D43+FC_OTH_CP_HW_E!D43+FC_OTH_CP_CA_E!D43</f>
        <v>1089.7145999999998</v>
      </c>
      <c r="E43" s="8">
        <f>FC_OTH_CP_SH_E!E43+FC_OTH_CP_SC_E!E43+FC_OTH_CP_HW_E!E43+FC_OTH_CP_CA_E!E43</f>
        <v>869.85981107999976</v>
      </c>
      <c r="F43" s="8">
        <f>FC_OTH_CP_SH_E!F43+FC_OTH_CP_SC_E!F43+FC_OTH_CP_HW_E!F43+FC_OTH_CP_CA_E!F43</f>
        <v>675.49554072000012</v>
      </c>
      <c r="G43" s="8">
        <f>FC_OTH_CP_SH_E!G43+FC_OTH_CP_SC_E!G43+FC_OTH_CP_HW_E!G43+FC_OTH_CP_CA_E!G43</f>
        <v>700.98605928000006</v>
      </c>
      <c r="H43" s="8">
        <f>FC_OTH_CP_SH_E!H43+FC_OTH_CP_SC_E!H43+FC_OTH_CP_HW_E!H43+FC_OTH_CP_CA_E!H43</f>
        <v>665.93672963999995</v>
      </c>
      <c r="I43" s="8">
        <f>FC_OTH_CP_SH_E!I43+FC_OTH_CP_SC_E!I43+FC_OTH_CP_HW_E!I43+FC_OTH_CP_CA_E!I43</f>
        <v>558.72882000000004</v>
      </c>
      <c r="J43" s="8">
        <f>FC_OTH_CP_SH_E!J43+FC_OTH_CP_SC_E!J43+FC_OTH_CP_HW_E!J43+FC_OTH_CP_CA_E!J43</f>
        <v>363.01581108000005</v>
      </c>
      <c r="K43" s="8">
        <f>FC_OTH_CP_SH_E!K43+FC_OTH_CP_SC_E!K43+FC_OTH_CP_HW_E!K43+FC_OTH_CP_CA_E!K43</f>
        <v>615.54870000000028</v>
      </c>
      <c r="L43" s="8">
        <f>FC_OTH_CP_SH_E!L43+FC_OTH_CP_SC_E!L43+FC_OTH_CP_HW_E!L43+FC_OTH_CP_CA_E!L43</f>
        <v>568.19880000000012</v>
      </c>
      <c r="M43" s="8">
        <f>FC_OTH_CP_SH_E!M43+FC_OTH_CP_SC_E!M43+FC_OTH_CP_HW_E!M43+FC_OTH_CP_CA_E!M43</f>
        <v>593.45216891999962</v>
      </c>
      <c r="N43" s="8">
        <f>FC_OTH_CP_SH_E!N43+FC_OTH_CP_SC_E!N43+FC_OTH_CP_HW_E!N43+FC_OTH_CP_CA_E!N43</f>
        <v>470.34242892000009</v>
      </c>
      <c r="O43" s="8">
        <f>FC_OTH_CP_SH_E!O43+FC_OTH_CP_SC_E!O43+FC_OTH_CP_HW_E!O43+FC_OTH_CP_CA_E!O43</f>
        <v>337.76270892000014</v>
      </c>
      <c r="P43" s="8">
        <f>FC_OTH_CP_SH_E!P43+FC_OTH_CP_SC_E!P43+FC_OTH_CP_HW_E!P43+FC_OTH_CP_CA_E!P43</f>
        <v>299.88972468000003</v>
      </c>
      <c r="Q43" s="8">
        <f>FC_OTH_CP_SH_E!Q43+FC_OTH_CP_SC_E!Q43+FC_OTH_CP_HW_E!Q43+FC_OTH_CP_CA_E!Q43</f>
        <v>214.64283204000006</v>
      </c>
      <c r="R43" s="8">
        <f>FC_OTH_CP_SH_E!R43+FC_OTH_CP_SC_E!R43+FC_OTH_CP_HW_E!R43+FC_OTH_CP_CA_E!R43</f>
        <v>227.2741848</v>
      </c>
      <c r="S43" s="8">
        <f>FC_OTH_CP_SH_E!S43+FC_OTH_CP_SC_E!S43+FC_OTH_CP_HW_E!S43+FC_OTH_CP_CA_E!S43</f>
        <v>268.30987560000005</v>
      </c>
      <c r="T43" s="8">
        <f>FC_OTH_CP_SH_E!T43+FC_OTH_CP_SC_E!T43+FC_OTH_CP_HW_E!T43+FC_OTH_CP_CA_E!T43</f>
        <v>203.78756735999991</v>
      </c>
      <c r="U43" s="8">
        <f>FC_OTH_CP_SH_E!U43+FC_OTH_CP_SC_E!U43+FC_OTH_CP_HW_E!U43+FC_OTH_CP_CA_E!U43</f>
        <v>225.57172247999989</v>
      </c>
      <c r="V43" s="8">
        <f>FC_OTH_CP_SH_E!V43+FC_OTH_CP_SC_E!V43+FC_OTH_CP_HW_E!V43+FC_OTH_CP_CA_E!V43</f>
        <v>188.04232512000002</v>
      </c>
      <c r="W43" s="8">
        <f>FC_OTH_CP_SH_E!W43+FC_OTH_CP_SC_E!W43+FC_OTH_CP_HW_E!W43+FC_OTH_CP_CA_E!W43</f>
        <v>209.3748555599999</v>
      </c>
      <c r="X43" s="8">
        <f>FC_OTH_CP_SH_E!X43+FC_OTH_CP_SC_E!X43+FC_OTH_CP_HW_E!X43+FC_OTH_CP_CA_E!X43</f>
        <v>148.82700455999986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18.761667120000002</v>
      </c>
      <c r="D44" s="8">
        <f>FC_OTH_CP_SH_E!D44+FC_OTH_CP_SC_E!D44+FC_OTH_CP_HW_E!D44+FC_OTH_CP_CA_E!D44</f>
        <v>59.412178080000004</v>
      </c>
      <c r="E44" s="8">
        <f>FC_OTH_CP_SH_E!E44+FC_OTH_CP_SC_E!E44+FC_OTH_CP_HW_E!E44+FC_OTH_CP_CA_E!E44</f>
        <v>68.793150959999963</v>
      </c>
      <c r="F44" s="8">
        <f>FC_OTH_CP_SH_E!F44+FC_OTH_CP_SC_E!F44+FC_OTH_CP_HW_E!F44+FC_OTH_CP_CA_E!F44</f>
        <v>34.39643616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43.976789999999994</v>
      </c>
      <c r="D51" s="27">
        <f>FC_OTH_CP_SH_E!D51+FC_OTH_CP_SC_E!D51+FC_OTH_CP_HW_E!D51+FC_OTH_CP_CA_E!D51</f>
        <v>188.73162000000002</v>
      </c>
      <c r="E51" s="27">
        <f>FC_OTH_CP_SH_E!E51+FC_OTH_CP_SC_E!E51+FC_OTH_CP_HW_E!E51+FC_OTH_CP_CA_E!E51</f>
        <v>213.92612999999997</v>
      </c>
      <c r="F51" s="27">
        <f>FC_OTH_CP_SH_E!F51+FC_OTH_CP_SC_E!F51+FC_OTH_CP_HW_E!F51+FC_OTH_CP_CA_E!F51</f>
        <v>111.63339000000003</v>
      </c>
      <c r="G51" s="27">
        <f>FC_OTH_CP_SH_E!G51+FC_OTH_CP_SC_E!G51+FC_OTH_CP_HW_E!G51+FC_OTH_CP_CA_E!G51</f>
        <v>134.25291000000001</v>
      </c>
      <c r="H51" s="27">
        <f>FC_OTH_CP_SH_E!H51+FC_OTH_CP_SC_E!H51+FC_OTH_CP_HW_E!H51+FC_OTH_CP_CA_E!H51</f>
        <v>59.931630000000006</v>
      </c>
      <c r="I51" s="27">
        <f>FC_OTH_CP_SH_E!I51+FC_OTH_CP_SC_E!I51+FC_OTH_CP_HW_E!I51+FC_OTH_CP_CA_E!I51</f>
        <v>32.515559999999994</v>
      </c>
      <c r="J51" s="27">
        <f>FC_OTH_CP_SH_E!J51+FC_OTH_CP_SC_E!J51+FC_OTH_CP_HW_E!J51+FC_OTH_CP_CA_E!J51</f>
        <v>27.214110000000002</v>
      </c>
      <c r="K51" s="27">
        <f>FC_OTH_CP_SH_E!K51+FC_OTH_CP_SC_E!K51+FC_OTH_CP_HW_E!K51+FC_OTH_CP_CA_E!K51</f>
        <v>27.618029999999987</v>
      </c>
      <c r="L51" s="27">
        <f>FC_OTH_CP_SH_E!L51+FC_OTH_CP_SC_E!L51+FC_OTH_CP_HW_E!L51+FC_OTH_CP_CA_E!L51</f>
        <v>42.613559999999993</v>
      </c>
      <c r="M51" s="27">
        <f>FC_OTH_CP_SH_E!M51+FC_OTH_CP_SC_E!M51+FC_OTH_CP_HW_E!M51+FC_OTH_CP_CA_E!M51</f>
        <v>55.488509999999984</v>
      </c>
      <c r="N51" s="27">
        <f>FC_OTH_CP_SH_E!N51+FC_OTH_CP_SC_E!N51+FC_OTH_CP_HW_E!N51+FC_OTH_CP_CA_E!N51</f>
        <v>92.598659999999981</v>
      </c>
      <c r="O51" s="27">
        <f>FC_OTH_CP_SH_E!O51+FC_OTH_CP_SC_E!O51+FC_OTH_CP_HW_E!O51+FC_OTH_CP_CA_E!O51</f>
        <v>31.000860000000003</v>
      </c>
      <c r="P51" s="27">
        <f>FC_OTH_CP_SH_E!P51+FC_OTH_CP_SC_E!P51+FC_OTH_CP_HW_E!P51+FC_OTH_CP_CA_E!P51</f>
        <v>74.775689999999997</v>
      </c>
      <c r="Q51" s="27">
        <f>FC_OTH_CP_SH_E!Q51+FC_OTH_CP_SC_E!Q51+FC_OTH_CP_HW_E!Q51+FC_OTH_CP_CA_E!Q51</f>
        <v>86.236919999999969</v>
      </c>
      <c r="R51" s="27">
        <f>FC_OTH_CP_SH_E!R51+FC_OTH_CP_SC_E!R51+FC_OTH_CP_HW_E!R51+FC_OTH_CP_CA_E!R51</f>
        <v>117.74268000000005</v>
      </c>
      <c r="S51" s="27">
        <f>FC_OTH_CP_SH_E!S51+FC_OTH_CP_SC_E!S51+FC_OTH_CP_HW_E!S51+FC_OTH_CP_CA_E!S51</f>
        <v>152.98469999999998</v>
      </c>
      <c r="T51" s="27">
        <f>FC_OTH_CP_SH_E!T51+FC_OTH_CP_SC_E!T51+FC_OTH_CP_HW_E!T51+FC_OTH_CP_CA_E!T51</f>
        <v>115.83173447999992</v>
      </c>
      <c r="U51" s="27">
        <f>FC_OTH_CP_SH_E!U51+FC_OTH_CP_SC_E!U51+FC_OTH_CP_HW_E!U51+FC_OTH_CP_CA_E!U51</f>
        <v>61.710897600000024</v>
      </c>
      <c r="V51" s="27">
        <f>FC_OTH_CP_SH_E!V51+FC_OTH_CP_SC_E!V51+FC_OTH_CP_HW_E!V51+FC_OTH_CP_CA_E!V51</f>
        <v>69.561890639999987</v>
      </c>
      <c r="W51" s="27">
        <f>FC_OTH_CP_SH_E!W51+FC_OTH_CP_SC_E!W51+FC_OTH_CP_HW_E!W51+FC_OTH_CP_CA_E!W51</f>
        <v>54.476084519999972</v>
      </c>
      <c r="X51" s="27">
        <f>FC_OTH_CP_SH_E!X51+FC_OTH_CP_SC_E!X51+FC_OTH_CP_HW_E!X51+FC_OTH_CP_CA_E!X51</f>
        <v>52.240589279999959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6.5688436800000014</v>
      </c>
      <c r="D61" s="49">
        <f t="shared" si="11"/>
        <v>11.408710320000001</v>
      </c>
      <c r="E61" s="49">
        <f t="shared" si="11"/>
        <v>10.67893344</v>
      </c>
      <c r="F61" s="49">
        <f t="shared" si="11"/>
        <v>5.7023769600000005</v>
      </c>
      <c r="G61" s="49">
        <f t="shared" si="11"/>
        <v>6.7972665599999997</v>
      </c>
      <c r="H61" s="49">
        <f t="shared" si="11"/>
        <v>7.6983782399999985</v>
      </c>
      <c r="I61" s="49">
        <f t="shared" si="11"/>
        <v>3.1667781599999998</v>
      </c>
      <c r="J61" s="49">
        <f t="shared" si="11"/>
        <v>3.9312</v>
      </c>
      <c r="K61" s="49">
        <f t="shared" si="11"/>
        <v>4.3679563200000002</v>
      </c>
      <c r="L61" s="49">
        <f t="shared" si="11"/>
        <v>4.3679563199999993</v>
      </c>
      <c r="M61" s="49">
        <f t="shared" si="11"/>
        <v>5.241665519999998</v>
      </c>
      <c r="N61" s="49">
        <f t="shared" si="11"/>
        <v>4.8593563200000016</v>
      </c>
      <c r="O61" s="49">
        <f t="shared" si="11"/>
        <v>4.6956218400000012</v>
      </c>
      <c r="P61" s="49">
        <f t="shared" si="11"/>
        <v>4.5318873600000007</v>
      </c>
      <c r="Q61" s="49">
        <f t="shared" si="11"/>
        <v>3.9312</v>
      </c>
      <c r="R61" s="49">
        <f t="shared" si="11"/>
        <v>3.4944436800000003</v>
      </c>
      <c r="S61" s="49">
        <f t="shared" si="11"/>
        <v>2.8937563199999992</v>
      </c>
      <c r="T61" s="49">
        <f t="shared" si="11"/>
        <v>1.8482536799999987</v>
      </c>
      <c r="U61" s="49">
        <f t="shared" si="11"/>
        <v>2.2132656000000011</v>
      </c>
      <c r="V61" s="49">
        <f t="shared" si="11"/>
        <v>1.5046667999999994</v>
      </c>
      <c r="W61" s="49">
        <f t="shared" si="11"/>
        <v>5.6703628799999963</v>
      </c>
      <c r="X61" s="49">
        <f t="shared" si="11"/>
        <v>4.9303144799999963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5.0400000000000009</v>
      </c>
      <c r="D62" s="52">
        <f>FC_OTH_CP_SH_E!D62+FC_OTH_CP_SC_E!D62+FC_OTH_CP_HW_E!D62+FC_OTH_CP_CA_E!D62</f>
        <v>8.6240448000000001</v>
      </c>
      <c r="E62" s="52">
        <f>FC_OTH_CP_SH_E!E62+FC_OTH_CP_SC_E!E62+FC_OTH_CP_HW_E!E62+FC_OTH_CP_CA_E!E62</f>
        <v>7.8398208000000009</v>
      </c>
      <c r="F62" s="52">
        <f>FC_OTH_CP_SH_E!F62+FC_OTH_CP_SC_E!F62+FC_OTH_CP_HW_E!F62+FC_OTH_CP_CA_E!F62</f>
        <v>3.1360896</v>
      </c>
      <c r="G62" s="52">
        <f>FC_OTH_CP_SH_E!G62+FC_OTH_CP_SC_E!G62+FC_OTH_CP_HW_E!G62+FC_OTH_CP_CA_E!G62</f>
        <v>3.2481791999999996</v>
      </c>
      <c r="H62" s="52">
        <f>FC_OTH_CP_SH_E!H62+FC_OTH_CP_SC_E!H62+FC_OTH_CP_HW_E!H62+FC_OTH_CP_CA_E!H62</f>
        <v>4.3678655999999982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0</v>
      </c>
      <c r="O62" s="52">
        <f>FC_OTH_CP_SH_E!O62+FC_OTH_CP_SC_E!O62+FC_OTH_CP_HW_E!O62+FC_OTH_CP_CA_E!O62</f>
        <v>0</v>
      </c>
      <c r="P62" s="52">
        <f>FC_OTH_CP_SH_E!P62+FC_OTH_CP_SC_E!P62+FC_OTH_CP_HW_E!P62+FC_OTH_CP_CA_E!P62</f>
        <v>0</v>
      </c>
      <c r="Q62" s="52">
        <f>FC_OTH_CP_SH_E!Q62+FC_OTH_CP_SC_E!Q62+FC_OTH_CP_HW_E!Q62+FC_OTH_CP_CA_E!Q62</f>
        <v>0</v>
      </c>
      <c r="R62" s="52">
        <f>FC_OTH_CP_SH_E!R62+FC_OTH_CP_SC_E!R62+FC_OTH_CP_HW_E!R62+FC_OTH_CP_CA_E!R62</f>
        <v>0</v>
      </c>
      <c r="S62" s="52">
        <f>FC_OTH_CP_SH_E!S62+FC_OTH_CP_SC_E!S62+FC_OTH_CP_HW_E!S62+FC_OTH_CP_CA_E!S62</f>
        <v>0</v>
      </c>
      <c r="T62" s="52">
        <f>FC_OTH_CP_SH_E!T62+FC_OTH_CP_SC_E!T62+FC_OTH_CP_HW_E!T62+FC_OTH_CP_CA_E!T62</f>
        <v>0</v>
      </c>
      <c r="U62" s="52">
        <f>FC_OTH_CP_SH_E!U62+FC_OTH_CP_SC_E!U62+FC_OTH_CP_HW_E!U62+FC_OTH_CP_CA_E!U62</f>
        <v>0</v>
      </c>
      <c r="V62" s="52">
        <f>FC_OTH_CP_SH_E!V62+FC_OTH_CP_SC_E!V62+FC_OTH_CP_HW_E!V62+FC_OTH_CP_CA_E!V62</f>
        <v>0</v>
      </c>
      <c r="W62" s="52">
        <f>FC_OTH_CP_SH_E!W62+FC_OTH_CP_SC_E!W62+FC_OTH_CP_HW_E!W62+FC_OTH_CP_CA_E!W62</f>
        <v>0</v>
      </c>
      <c r="X62" s="52">
        <f>FC_OTH_CP_SH_E!X62+FC_OTH_CP_SC_E!X62+FC_OTH_CP_HW_E!X62+FC_OTH_CP_CA_E!X62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1.5288436800000003</v>
      </c>
      <c r="D64" s="52">
        <f>FC_OTH_CP_SH_E!D64+FC_OTH_CP_SC_E!D64+FC_OTH_CP_HW_E!D64+FC_OTH_CP_CA_E!D64</f>
        <v>2.7846655200000012</v>
      </c>
      <c r="E64" s="52">
        <f>FC_OTH_CP_SH_E!E64+FC_OTH_CP_SC_E!E64+FC_OTH_CP_HW_E!E64+FC_OTH_CP_CA_E!E64</f>
        <v>2.8391126399999989</v>
      </c>
      <c r="F64" s="52">
        <f>FC_OTH_CP_SH_E!F64+FC_OTH_CP_SC_E!F64+FC_OTH_CP_HW_E!F64+FC_OTH_CP_CA_E!F64</f>
        <v>2.56628736</v>
      </c>
      <c r="G64" s="52">
        <f>FC_OTH_CP_SH_E!G64+FC_OTH_CP_SC_E!G64+FC_OTH_CP_HW_E!G64+FC_OTH_CP_CA_E!G64</f>
        <v>3.5490873600000001</v>
      </c>
      <c r="H64" s="52">
        <f>FC_OTH_CP_SH_E!H64+FC_OTH_CP_SC_E!H64+FC_OTH_CP_HW_E!H64+FC_OTH_CP_CA_E!H64</f>
        <v>3.3305126400000002</v>
      </c>
      <c r="I64" s="52">
        <f>FC_OTH_CP_SH_E!I64+FC_OTH_CP_SC_E!I64+FC_OTH_CP_HW_E!I64+FC_OTH_CP_CA_E!I64</f>
        <v>3.1667781599999998</v>
      </c>
      <c r="J64" s="52">
        <f>FC_OTH_CP_SH_E!J64+FC_OTH_CP_SC_E!J64+FC_OTH_CP_HW_E!J64+FC_OTH_CP_CA_E!J64</f>
        <v>3.9312</v>
      </c>
      <c r="K64" s="52">
        <f>FC_OTH_CP_SH_E!K64+FC_OTH_CP_SC_E!K64+FC_OTH_CP_HW_E!K64+FC_OTH_CP_CA_E!K64</f>
        <v>4.3679563200000002</v>
      </c>
      <c r="L64" s="52">
        <f>FC_OTH_CP_SH_E!L64+FC_OTH_CP_SC_E!L64+FC_OTH_CP_HW_E!L64+FC_OTH_CP_CA_E!L64</f>
        <v>4.3679563199999993</v>
      </c>
      <c r="M64" s="52">
        <f>FC_OTH_CP_SH_E!M64+FC_OTH_CP_SC_E!M64+FC_OTH_CP_HW_E!M64+FC_OTH_CP_CA_E!M64</f>
        <v>5.241665519999998</v>
      </c>
      <c r="N64" s="52">
        <f>FC_OTH_CP_SH_E!N64+FC_OTH_CP_SC_E!N64+FC_OTH_CP_HW_E!N64+FC_OTH_CP_CA_E!N64</f>
        <v>4.8593563200000016</v>
      </c>
      <c r="O64" s="52">
        <f>FC_OTH_CP_SH_E!O64+FC_OTH_CP_SC_E!O64+FC_OTH_CP_HW_E!O64+FC_OTH_CP_CA_E!O64</f>
        <v>4.6956218400000012</v>
      </c>
      <c r="P64" s="52">
        <f>FC_OTH_CP_SH_E!P64+FC_OTH_CP_SC_E!P64+FC_OTH_CP_HW_E!P64+FC_OTH_CP_CA_E!P64</f>
        <v>4.5318873600000007</v>
      </c>
      <c r="Q64" s="52">
        <f>FC_OTH_CP_SH_E!Q64+FC_OTH_CP_SC_E!Q64+FC_OTH_CP_HW_E!Q64+FC_OTH_CP_CA_E!Q64</f>
        <v>3.9312</v>
      </c>
      <c r="R64" s="52">
        <f>FC_OTH_CP_SH_E!R64+FC_OTH_CP_SC_E!R64+FC_OTH_CP_HW_E!R64+FC_OTH_CP_CA_E!R64</f>
        <v>3.4944436800000003</v>
      </c>
      <c r="S64" s="52">
        <f>FC_OTH_CP_SH_E!S64+FC_OTH_CP_SC_E!S64+FC_OTH_CP_HW_E!S64+FC_OTH_CP_CA_E!S64</f>
        <v>2.8937563199999992</v>
      </c>
      <c r="T64" s="52">
        <f>FC_OTH_CP_SH_E!T64+FC_OTH_CP_SC_E!T64+FC_OTH_CP_HW_E!T64+FC_OTH_CP_CA_E!T64</f>
        <v>1.8482536799999987</v>
      </c>
      <c r="U64" s="52">
        <f>FC_OTH_CP_SH_E!U64+FC_OTH_CP_SC_E!U64+FC_OTH_CP_HW_E!U64+FC_OTH_CP_CA_E!U64</f>
        <v>2.2132656000000011</v>
      </c>
      <c r="V64" s="52">
        <f>FC_OTH_CP_SH_E!V64+FC_OTH_CP_SC_E!V64+FC_OTH_CP_HW_E!V64+FC_OTH_CP_CA_E!V64</f>
        <v>1.5046667999999994</v>
      </c>
      <c r="W64" s="52">
        <f>FC_OTH_CP_SH_E!W64+FC_OTH_CP_SC_E!W64+FC_OTH_CP_HW_E!W64+FC_OTH_CP_CA_E!W64</f>
        <v>5.6703628799999963</v>
      </c>
      <c r="X64" s="52">
        <f>FC_OTH_CP_SH_E!X64+FC_OTH_CP_SC_E!X64+FC_OTH_CP_HW_E!X64+FC_OTH_CP_CA_E!X64</f>
        <v>4.9303144799999963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771.9529518679044</v>
      </c>
      <c r="D2" s="21">
        <f t="shared" ref="D2:X2" si="0">SUM(D3,D17,D22,D25,D26,D51,D52)</f>
        <v>1268.5131877876688</v>
      </c>
      <c r="E2" s="21">
        <f t="shared" si="0"/>
        <v>1084.4996904054792</v>
      </c>
      <c r="F2" s="21">
        <f t="shared" si="0"/>
        <v>749.51388364980994</v>
      </c>
      <c r="G2" s="21">
        <f t="shared" si="0"/>
        <v>762.21863222171032</v>
      </c>
      <c r="H2" s="21">
        <f t="shared" si="0"/>
        <v>657.33066142107805</v>
      </c>
      <c r="I2" s="21">
        <f t="shared" si="0"/>
        <v>525.85613417260913</v>
      </c>
      <c r="J2" s="21">
        <f t="shared" si="0"/>
        <v>321.0108520552871</v>
      </c>
      <c r="K2" s="21">
        <f t="shared" si="0"/>
        <v>578.84825360616935</v>
      </c>
      <c r="L2" s="21">
        <f t="shared" si="0"/>
        <v>542.26695326730396</v>
      </c>
      <c r="M2" s="21">
        <f t="shared" si="0"/>
        <v>581.50038334655437</v>
      </c>
      <c r="N2" s="21">
        <f t="shared" si="0"/>
        <v>505.90774102298417</v>
      </c>
      <c r="O2" s="21">
        <f t="shared" si="0"/>
        <v>317.44542414030019</v>
      </c>
      <c r="P2" s="21">
        <f t="shared" si="0"/>
        <v>326.78731191780901</v>
      </c>
      <c r="Q2" s="21">
        <f t="shared" si="0"/>
        <v>252.03390557751004</v>
      </c>
      <c r="R2" s="21">
        <f t="shared" si="0"/>
        <v>296.42866812683212</v>
      </c>
      <c r="S2" s="21">
        <f t="shared" si="0"/>
        <v>359.96339257122759</v>
      </c>
      <c r="T2" s="21">
        <f t="shared" si="0"/>
        <v>271.1036746466915</v>
      </c>
      <c r="U2" s="21">
        <f t="shared" si="0"/>
        <v>246.02204140093139</v>
      </c>
      <c r="V2" s="21">
        <f t="shared" si="0"/>
        <v>220.04350115526702</v>
      </c>
      <c r="W2" s="21">
        <f t="shared" si="0"/>
        <v>226.52504651649514</v>
      </c>
      <c r="X2" s="21">
        <f t="shared" si="0"/>
        <v>167.27399573569289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732.03422163406537</v>
      </c>
      <c r="D26" s="27">
        <f t="shared" si="11"/>
        <v>1102.1269624606184</v>
      </c>
      <c r="E26" s="27">
        <f t="shared" si="11"/>
        <v>894.40737767742326</v>
      </c>
      <c r="F26" s="27">
        <f t="shared" si="11"/>
        <v>658.5629040915743</v>
      </c>
      <c r="G26" s="27">
        <f t="shared" si="11"/>
        <v>647.72219058697556</v>
      </c>
      <c r="H26" s="27">
        <f t="shared" si="11"/>
        <v>611.4029313101621</v>
      </c>
      <c r="I26" s="27">
        <f t="shared" si="11"/>
        <v>501.18359464325539</v>
      </c>
      <c r="J26" s="27">
        <f t="shared" si="11"/>
        <v>300.49924132291102</v>
      </c>
      <c r="K26" s="27">
        <f t="shared" si="11"/>
        <v>556.18323684282336</v>
      </c>
      <c r="L26" s="27">
        <f t="shared" si="11"/>
        <v>509.88285458792836</v>
      </c>
      <c r="M26" s="27">
        <f t="shared" si="11"/>
        <v>536.73065551512366</v>
      </c>
      <c r="N26" s="27">
        <f t="shared" si="11"/>
        <v>424.86244872551202</v>
      </c>
      <c r="O26" s="27">
        <f t="shared" si="11"/>
        <v>296.93540766596828</v>
      </c>
      <c r="P26" s="27">
        <f t="shared" si="11"/>
        <v>266.86569991241356</v>
      </c>
      <c r="Q26" s="27">
        <f t="shared" si="11"/>
        <v>187.44261096979682</v>
      </c>
      <c r="R26" s="27">
        <f t="shared" si="11"/>
        <v>203.25864655480635</v>
      </c>
      <c r="S26" s="27">
        <f t="shared" si="11"/>
        <v>238.84568714853165</v>
      </c>
      <c r="T26" s="27">
        <f t="shared" si="11"/>
        <v>179.43806488581748</v>
      </c>
      <c r="U26" s="27">
        <f t="shared" si="11"/>
        <v>197.16919219983873</v>
      </c>
      <c r="V26" s="27">
        <f t="shared" si="11"/>
        <v>164.97562504910417</v>
      </c>
      <c r="W26" s="27">
        <f t="shared" si="11"/>
        <v>183.43767009133978</v>
      </c>
      <c r="X26" s="27">
        <f t="shared" si="11"/>
        <v>124.88096797010571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732.03422163406537</v>
      </c>
      <c r="D33" s="19">
        <f t="shared" si="13"/>
        <v>1102.1269624606184</v>
      </c>
      <c r="E33" s="19">
        <f t="shared" si="13"/>
        <v>894.40737767742326</v>
      </c>
      <c r="F33" s="19">
        <f t="shared" si="13"/>
        <v>658.5629040915743</v>
      </c>
      <c r="G33" s="19">
        <f t="shared" si="13"/>
        <v>647.72219058697556</v>
      </c>
      <c r="H33" s="19">
        <f t="shared" si="13"/>
        <v>611.4029313101621</v>
      </c>
      <c r="I33" s="19">
        <f t="shared" si="13"/>
        <v>501.18359464325539</v>
      </c>
      <c r="J33" s="19">
        <f t="shared" si="13"/>
        <v>300.49924132291102</v>
      </c>
      <c r="K33" s="19">
        <f t="shared" si="13"/>
        <v>556.18323684282336</v>
      </c>
      <c r="L33" s="19">
        <f t="shared" si="13"/>
        <v>509.88285458792836</v>
      </c>
      <c r="M33" s="19">
        <f t="shared" si="13"/>
        <v>536.73065551512366</v>
      </c>
      <c r="N33" s="19">
        <f t="shared" si="13"/>
        <v>424.86244872551202</v>
      </c>
      <c r="O33" s="19">
        <f t="shared" si="13"/>
        <v>296.93540766596828</v>
      </c>
      <c r="P33" s="19">
        <f t="shared" si="13"/>
        <v>266.86569991241356</v>
      </c>
      <c r="Q33" s="19">
        <f t="shared" si="13"/>
        <v>187.44261096979682</v>
      </c>
      <c r="R33" s="19">
        <f t="shared" si="13"/>
        <v>203.25864655480635</v>
      </c>
      <c r="S33" s="19">
        <f t="shared" si="13"/>
        <v>238.84568714853165</v>
      </c>
      <c r="T33" s="19">
        <f t="shared" si="13"/>
        <v>179.43806488581748</v>
      </c>
      <c r="U33" s="19">
        <f t="shared" si="13"/>
        <v>197.16919219983873</v>
      </c>
      <c r="V33" s="19">
        <f t="shared" si="13"/>
        <v>164.97562504910417</v>
      </c>
      <c r="W33" s="19">
        <f t="shared" si="13"/>
        <v>183.43767009133978</v>
      </c>
      <c r="X33" s="19">
        <f t="shared" si="13"/>
        <v>124.88096797010571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2.9215881295484891</v>
      </c>
      <c r="D38" s="8">
        <v>2.9662701087480796</v>
      </c>
      <c r="E38" s="8">
        <v>2.945203560315238</v>
      </c>
      <c r="F38" s="8">
        <v>2.8643718382198142</v>
      </c>
      <c r="G38" s="8">
        <v>2.8528556403660938</v>
      </c>
      <c r="H38" s="8">
        <v>2.8339637149274215</v>
      </c>
      <c r="I38" s="8">
        <v>2.766364643511614</v>
      </c>
      <c r="J38" s="8">
        <v>2.5453120151284283</v>
      </c>
      <c r="K38" s="8">
        <v>2.7879851840512977</v>
      </c>
      <c r="L38" s="8">
        <v>2.7677298836287569</v>
      </c>
      <c r="M38" s="8">
        <v>2.7901311246145446</v>
      </c>
      <c r="N38" s="8">
        <v>2.7829000170364586</v>
      </c>
      <c r="O38" s="8">
        <v>2.701459936265699</v>
      </c>
      <c r="P38" s="8">
        <v>2.6518220365852949</v>
      </c>
      <c r="Q38" s="8">
        <v>2.5921167690574927</v>
      </c>
      <c r="R38" s="8">
        <v>2.656656857432274</v>
      </c>
      <c r="S38" s="8">
        <v>2.6496365692695143</v>
      </c>
      <c r="T38" s="8">
        <v>0.98046976349351644</v>
      </c>
      <c r="U38" s="8">
        <v>1.2314977036714347</v>
      </c>
      <c r="V38" s="8">
        <v>1.2526066526779907</v>
      </c>
      <c r="W38" s="8">
        <v>1.142672414180633</v>
      </c>
      <c r="X38" s="8">
        <v>1.1387704074727059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711.43708229955166</v>
      </c>
      <c r="D43" s="8">
        <v>1042.3318619406107</v>
      </c>
      <c r="E43" s="8">
        <v>826.12759957330059</v>
      </c>
      <c r="F43" s="8">
        <v>623.92793413505706</v>
      </c>
      <c r="G43" s="8">
        <v>644.86933494660946</v>
      </c>
      <c r="H43" s="8">
        <v>608.56896759523465</v>
      </c>
      <c r="I43" s="8">
        <v>498.41722999974377</v>
      </c>
      <c r="J43" s="8">
        <v>297.95392930778257</v>
      </c>
      <c r="K43" s="8">
        <v>553.39525165877205</v>
      </c>
      <c r="L43" s="8">
        <v>507.1151247042996</v>
      </c>
      <c r="M43" s="8">
        <v>533.94052439050915</v>
      </c>
      <c r="N43" s="8">
        <v>422.07954870847556</v>
      </c>
      <c r="O43" s="8">
        <v>294.23394772970261</v>
      </c>
      <c r="P43" s="8">
        <v>264.21387787582825</v>
      </c>
      <c r="Q43" s="8">
        <v>184.85049420073932</v>
      </c>
      <c r="R43" s="8">
        <v>200.60198969737408</v>
      </c>
      <c r="S43" s="8">
        <v>236.19605057926213</v>
      </c>
      <c r="T43" s="8">
        <v>178.45759512232397</v>
      </c>
      <c r="U43" s="8">
        <v>195.9376944961673</v>
      </c>
      <c r="V43" s="8">
        <v>163.72301839642617</v>
      </c>
      <c r="W43" s="8">
        <v>182.29499767715916</v>
      </c>
      <c r="X43" s="8">
        <v>123.74219756263301</v>
      </c>
    </row>
    <row r="44" spans="1:24" ht="11.25" customHeight="1" x14ac:dyDescent="0.2">
      <c r="A44" s="28" t="s">
        <v>74</v>
      </c>
      <c r="B44" s="7" t="s">
        <v>75</v>
      </c>
      <c r="C44" s="8">
        <v>17.675551204965252</v>
      </c>
      <c r="D44" s="8">
        <v>56.828830411259567</v>
      </c>
      <c r="E44" s="8">
        <v>65.334574543807406</v>
      </c>
      <c r="F44" s="8">
        <v>31.770598118297482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39.918730233839042</v>
      </c>
      <c r="D51" s="27">
        <v>166.38622532705048</v>
      </c>
      <c r="E51" s="27">
        <v>190.09231272805593</v>
      </c>
      <c r="F51" s="27">
        <v>90.950979558235602</v>
      </c>
      <c r="G51" s="27">
        <v>114.49644163473481</v>
      </c>
      <c r="H51" s="27">
        <v>45.927730110915945</v>
      </c>
      <c r="I51" s="27">
        <v>24.672539529353724</v>
      </c>
      <c r="J51" s="27">
        <v>20.511610732376074</v>
      </c>
      <c r="K51" s="27">
        <v>22.66501676334596</v>
      </c>
      <c r="L51" s="27">
        <v>32.384098679375576</v>
      </c>
      <c r="M51" s="27">
        <v>44.7697278314307</v>
      </c>
      <c r="N51" s="27">
        <v>81.045292297472173</v>
      </c>
      <c r="O51" s="27">
        <v>20.510016474331909</v>
      </c>
      <c r="P51" s="27">
        <v>59.921612005395438</v>
      </c>
      <c r="Q51" s="27">
        <v>64.591294607713237</v>
      </c>
      <c r="R51" s="27">
        <v>93.17002157202576</v>
      </c>
      <c r="S51" s="27">
        <v>121.11770542269595</v>
      </c>
      <c r="T51" s="27">
        <v>91.665609760873991</v>
      </c>
      <c r="U51" s="27">
        <v>48.852849201092653</v>
      </c>
      <c r="V51" s="27">
        <v>55.067876106162856</v>
      </c>
      <c r="W51" s="27">
        <v>43.087376425155362</v>
      </c>
      <c r="X51" s="27">
        <v>42.393027765587163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6.4277661018830567</v>
      </c>
      <c r="D61" s="49">
        <f t="shared" si="15"/>
        <v>11.079012254161567</v>
      </c>
      <c r="E61" s="49">
        <f t="shared" si="15"/>
        <v>10.362623824731278</v>
      </c>
      <c r="F61" s="49">
        <f t="shared" si="15"/>
        <v>5.2269187795126744</v>
      </c>
      <c r="G61" s="49">
        <f t="shared" si="15"/>
        <v>6.2749878834826518</v>
      </c>
      <c r="H61" s="49">
        <f t="shared" si="15"/>
        <v>6.9201553618655467</v>
      </c>
      <c r="I61" s="49">
        <f t="shared" si="15"/>
        <v>2.402925225132031</v>
      </c>
      <c r="J61" s="49">
        <f t="shared" si="15"/>
        <v>2.962993980369625</v>
      </c>
      <c r="K61" s="49">
        <f t="shared" si="15"/>
        <v>3.5846077078764473</v>
      </c>
      <c r="L61" s="49">
        <f t="shared" si="15"/>
        <v>3.31942059039616</v>
      </c>
      <c r="M61" s="49">
        <f t="shared" si="15"/>
        <v>4.2291266915221666</v>
      </c>
      <c r="N61" s="49">
        <f t="shared" si="15"/>
        <v>4.2530632012598124</v>
      </c>
      <c r="O61" s="49">
        <f t="shared" si="15"/>
        <v>3.1066003103021247</v>
      </c>
      <c r="P61" s="49">
        <f t="shared" si="15"/>
        <v>3.631634773789127</v>
      </c>
      <c r="Q61" s="49">
        <f t="shared" si="15"/>
        <v>2.944461575875418</v>
      </c>
      <c r="R61" s="49">
        <f t="shared" si="15"/>
        <v>2.7651603738578818</v>
      </c>
      <c r="S61" s="49">
        <f t="shared" si="15"/>
        <v>2.2909815526050945</v>
      </c>
      <c r="T61" s="49">
        <f t="shared" si="15"/>
        <v>1.4626501220115309</v>
      </c>
      <c r="U61" s="49">
        <f t="shared" si="15"/>
        <v>1.7521108070670139</v>
      </c>
      <c r="V61" s="49">
        <f t="shared" si="15"/>
        <v>1.1911522841187761</v>
      </c>
      <c r="W61" s="49">
        <f t="shared" si="15"/>
        <v>4.4849232838694491</v>
      </c>
      <c r="X61" s="49">
        <f t="shared" si="15"/>
        <v>4.0009303402658025</v>
      </c>
    </row>
    <row r="62" spans="1:24" ht="11.25" customHeight="1" x14ac:dyDescent="0.2">
      <c r="A62" s="50" t="s">
        <v>92</v>
      </c>
      <c r="B62" s="51" t="s">
        <v>93</v>
      </c>
      <c r="C62" s="52">
        <v>5.0400000000000009</v>
      </c>
      <c r="D62" s="52">
        <v>8.6240448000000001</v>
      </c>
      <c r="E62" s="52">
        <v>7.8398208000000009</v>
      </c>
      <c r="F62" s="52">
        <v>3.1360896</v>
      </c>
      <c r="G62" s="52">
        <v>3.2481791999999996</v>
      </c>
      <c r="H62" s="52">
        <v>4.3678655999999982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1.387766101883056</v>
      </c>
      <c r="D64" s="52">
        <v>2.4549674541615674</v>
      </c>
      <c r="E64" s="52">
        <v>2.5228030247312772</v>
      </c>
      <c r="F64" s="52">
        <v>2.0908291795126739</v>
      </c>
      <c r="G64" s="52">
        <v>3.0268086834826526</v>
      </c>
      <c r="H64" s="52">
        <v>2.5522897618655485</v>
      </c>
      <c r="I64" s="52">
        <v>2.402925225132031</v>
      </c>
      <c r="J64" s="52">
        <v>2.962993980369625</v>
      </c>
      <c r="K64" s="52">
        <v>3.5846077078764473</v>
      </c>
      <c r="L64" s="52">
        <v>3.31942059039616</v>
      </c>
      <c r="M64" s="52">
        <v>4.2291266915221666</v>
      </c>
      <c r="N64" s="52">
        <v>4.2530632012598124</v>
      </c>
      <c r="O64" s="52">
        <v>3.1066003103021247</v>
      </c>
      <c r="P64" s="52">
        <v>3.631634773789127</v>
      </c>
      <c r="Q64" s="52">
        <v>2.944461575875418</v>
      </c>
      <c r="R64" s="52">
        <v>2.7651603738578818</v>
      </c>
      <c r="S64" s="52">
        <v>2.2909815526050945</v>
      </c>
      <c r="T64" s="52">
        <v>1.4626501220115309</v>
      </c>
      <c r="U64" s="52">
        <v>1.7521108070670139</v>
      </c>
      <c r="V64" s="52">
        <v>1.1911522841187761</v>
      </c>
      <c r="W64" s="52">
        <v>4.4849232838694491</v>
      </c>
      <c r="X64" s="52">
        <v>4.0009303402658025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91.833276231522447</v>
      </c>
      <c r="D2" s="21">
        <f t="shared" ref="D2:X2" si="0">SUM(D3,D17,D22,D25,D26,D51,D52)</f>
        <v>89.97128638541912</v>
      </c>
      <c r="E2" s="21">
        <f t="shared" si="0"/>
        <v>90.407155620390583</v>
      </c>
      <c r="F2" s="21">
        <f t="shared" si="0"/>
        <v>95.765563554494776</v>
      </c>
      <c r="G2" s="21">
        <f t="shared" si="0"/>
        <v>96.350500145997245</v>
      </c>
      <c r="H2" s="21">
        <f t="shared" si="0"/>
        <v>96.073592231438525</v>
      </c>
      <c r="I2" s="21">
        <f t="shared" si="0"/>
        <v>97.575884672356352</v>
      </c>
      <c r="J2" s="21">
        <f t="shared" si="0"/>
        <v>101.52716887447966</v>
      </c>
      <c r="K2" s="21">
        <f t="shared" si="0"/>
        <v>96.139137290295821</v>
      </c>
      <c r="L2" s="21">
        <f t="shared" si="0"/>
        <v>95.400515701578186</v>
      </c>
      <c r="M2" s="21">
        <f t="shared" si="0"/>
        <v>93.572403909130259</v>
      </c>
      <c r="N2" s="21">
        <f t="shared" si="0"/>
        <v>78.928201817545357</v>
      </c>
      <c r="O2" s="21">
        <f t="shared" si="0"/>
        <v>73.610524527679843</v>
      </c>
      <c r="P2" s="21">
        <f t="shared" si="0"/>
        <v>64.272127931355129</v>
      </c>
      <c r="Q2" s="21">
        <f t="shared" si="0"/>
        <v>57.250421443641706</v>
      </c>
      <c r="R2" s="21">
        <f t="shared" si="0"/>
        <v>53.326266442158456</v>
      </c>
      <c r="S2" s="21">
        <f t="shared" si="0"/>
        <v>55.772695539016006</v>
      </c>
      <c r="T2" s="21">
        <f t="shared" si="0"/>
        <v>49.298854115823552</v>
      </c>
      <c r="U2" s="21">
        <f t="shared" si="0"/>
        <v>58.294058664443014</v>
      </c>
      <c r="V2" s="21">
        <f t="shared" si="0"/>
        <v>57.797936767395612</v>
      </c>
      <c r="W2" s="21">
        <f t="shared" si="0"/>
        <v>53.046025710815229</v>
      </c>
      <c r="X2" s="21">
        <f t="shared" si="0"/>
        <v>44.330746737417215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88.680421470237349</v>
      </c>
      <c r="D26" s="27">
        <f t="shared" ref="D26:X26" si="16">SUM(D27,D33)</f>
        <v>86.707640241877357</v>
      </c>
      <c r="E26" s="27">
        <f t="shared" si="16"/>
        <v>87.220233432131707</v>
      </c>
      <c r="F26" s="27">
        <f t="shared" si="16"/>
        <v>92.580713976784423</v>
      </c>
      <c r="G26" s="27">
        <f t="shared" si="16"/>
        <v>93.076378209943215</v>
      </c>
      <c r="H26" s="27">
        <f t="shared" si="16"/>
        <v>92.829268004696843</v>
      </c>
      <c r="I26" s="27">
        <f t="shared" si="16"/>
        <v>94.455821168045787</v>
      </c>
      <c r="J26" s="27">
        <f t="shared" si="16"/>
        <v>98.392345450442846</v>
      </c>
      <c r="K26" s="27">
        <f t="shared" si="16"/>
        <v>92.900300828701489</v>
      </c>
      <c r="L26" s="27">
        <f t="shared" si="16"/>
        <v>90.531219371287349</v>
      </c>
      <c r="M26" s="27">
        <f t="shared" si="16"/>
        <v>88.410906421035634</v>
      </c>
      <c r="N26" s="27">
        <f t="shared" si="16"/>
        <v>73.732452568418324</v>
      </c>
      <c r="O26" s="27">
        <f t="shared" si="16"/>
        <v>68.91185727887239</v>
      </c>
      <c r="P26" s="27">
        <f t="shared" si="16"/>
        <v>59.206183498800854</v>
      </c>
      <c r="Q26" s="27">
        <f t="shared" si="16"/>
        <v>52.061714125896088</v>
      </c>
      <c r="R26" s="27">
        <f t="shared" si="16"/>
        <v>48.287297474154585</v>
      </c>
      <c r="S26" s="27">
        <f t="shared" si="16"/>
        <v>49.273647272757259</v>
      </c>
      <c r="T26" s="27">
        <f t="shared" si="16"/>
        <v>44.494336188908221</v>
      </c>
      <c r="U26" s="27">
        <f t="shared" si="16"/>
        <v>55.74556535723535</v>
      </c>
      <c r="V26" s="27">
        <f t="shared" si="16"/>
        <v>55.016306908794633</v>
      </c>
      <c r="W26" s="27">
        <f t="shared" si="16"/>
        <v>50.974656284414117</v>
      </c>
      <c r="X26" s="27">
        <f t="shared" si="16"/>
        <v>42.515590788261257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88.680421470237349</v>
      </c>
      <c r="D33" s="19">
        <f t="shared" ref="D33:X33" si="20">SUM(D34:D50)</f>
        <v>86.707640241877357</v>
      </c>
      <c r="E33" s="19">
        <f t="shared" si="20"/>
        <v>87.220233432131707</v>
      </c>
      <c r="F33" s="19">
        <f t="shared" si="20"/>
        <v>92.580713976784423</v>
      </c>
      <c r="G33" s="19">
        <f t="shared" si="20"/>
        <v>93.076378209943215</v>
      </c>
      <c r="H33" s="19">
        <f t="shared" si="20"/>
        <v>92.829268004696843</v>
      </c>
      <c r="I33" s="19">
        <f t="shared" si="20"/>
        <v>94.455821168045787</v>
      </c>
      <c r="J33" s="19">
        <f t="shared" si="20"/>
        <v>98.392345450442846</v>
      </c>
      <c r="K33" s="19">
        <f t="shared" si="20"/>
        <v>92.900300828701489</v>
      </c>
      <c r="L33" s="19">
        <f t="shared" si="20"/>
        <v>90.531219371287349</v>
      </c>
      <c r="M33" s="19">
        <f t="shared" si="20"/>
        <v>88.410906421035634</v>
      </c>
      <c r="N33" s="19">
        <f t="shared" si="20"/>
        <v>73.732452568418324</v>
      </c>
      <c r="O33" s="19">
        <f t="shared" si="20"/>
        <v>68.91185727887239</v>
      </c>
      <c r="P33" s="19">
        <f t="shared" si="20"/>
        <v>59.206183498800854</v>
      </c>
      <c r="Q33" s="19">
        <f t="shared" si="20"/>
        <v>52.061714125896088</v>
      </c>
      <c r="R33" s="19">
        <f t="shared" si="20"/>
        <v>48.287297474154585</v>
      </c>
      <c r="S33" s="19">
        <f t="shared" si="20"/>
        <v>49.273647272757259</v>
      </c>
      <c r="T33" s="19">
        <f t="shared" si="20"/>
        <v>44.494336188908221</v>
      </c>
      <c r="U33" s="19">
        <f t="shared" si="20"/>
        <v>55.74556535723535</v>
      </c>
      <c r="V33" s="19">
        <f t="shared" si="20"/>
        <v>55.016306908794633</v>
      </c>
      <c r="W33" s="19">
        <f t="shared" si="20"/>
        <v>50.974656284414117</v>
      </c>
      <c r="X33" s="19">
        <f t="shared" si="20"/>
        <v>42.515590788261257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43.698852904302719</v>
      </c>
      <c r="D36" s="8">
        <v>36.606712622496005</v>
      </c>
      <c r="E36" s="8">
        <v>39.873537069555255</v>
      </c>
      <c r="F36" s="8">
        <v>38.150529188358639</v>
      </c>
      <c r="G36" s="8">
        <v>36.711397516918751</v>
      </c>
      <c r="H36" s="8">
        <v>35.194357674858956</v>
      </c>
      <c r="I36" s="8">
        <v>33.809483811301092</v>
      </c>
      <c r="J36" s="8">
        <v>32.774663693353773</v>
      </c>
      <c r="K36" s="8">
        <v>30.433725671524535</v>
      </c>
      <c r="L36" s="8">
        <v>29.114161959215551</v>
      </c>
      <c r="M36" s="8">
        <v>28.588281016159762</v>
      </c>
      <c r="N36" s="8">
        <v>25.15136037393027</v>
      </c>
      <c r="O36" s="8">
        <v>24.983444024840576</v>
      </c>
      <c r="P36" s="8">
        <v>23.172270731214386</v>
      </c>
      <c r="Q36" s="8">
        <v>21.851605055692833</v>
      </c>
      <c r="R36" s="8">
        <v>21.261871228960928</v>
      </c>
      <c r="S36" s="8">
        <v>16.799570821288828</v>
      </c>
      <c r="T36" s="8">
        <v>19.025197714725802</v>
      </c>
      <c r="U36" s="8">
        <v>25.925283077074173</v>
      </c>
      <c r="V36" s="8">
        <v>30.510938837898792</v>
      </c>
      <c r="W36" s="8">
        <v>23.725054815754003</v>
      </c>
      <c r="X36" s="8">
        <v>17.199934198367114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0.17952387045151016</v>
      </c>
      <c r="D38" s="8">
        <v>0.13484189125191856</v>
      </c>
      <c r="E38" s="8">
        <v>0.15590843968475976</v>
      </c>
      <c r="F38" s="8">
        <v>0.23674016178018442</v>
      </c>
      <c r="G38" s="8">
        <v>0.24825635963390483</v>
      </c>
      <c r="H38" s="8">
        <v>0.26714828507257671</v>
      </c>
      <c r="I38" s="8">
        <v>0.33474735648838511</v>
      </c>
      <c r="J38" s="8">
        <v>0.55579998487157034</v>
      </c>
      <c r="K38" s="8">
        <v>0.31312681594870223</v>
      </c>
      <c r="L38" s="8">
        <v>0.33338211637124265</v>
      </c>
      <c r="M38" s="8">
        <v>0.31098087538545249</v>
      </c>
      <c r="N38" s="8">
        <v>0.31821198296354009</v>
      </c>
      <c r="O38" s="8">
        <v>0.39965206373430062</v>
      </c>
      <c r="P38" s="8">
        <v>0.35806596341470542</v>
      </c>
      <c r="Q38" s="8">
        <v>0.41777123094250823</v>
      </c>
      <c r="R38" s="8">
        <v>0.3532311425677262</v>
      </c>
      <c r="S38" s="8">
        <v>0.36025143073048665</v>
      </c>
      <c r="T38" s="8">
        <v>0.13916623650648266</v>
      </c>
      <c r="U38" s="8">
        <v>0.18625429632856463</v>
      </c>
      <c r="V38" s="8">
        <v>0.18606134732200935</v>
      </c>
      <c r="W38" s="8">
        <v>0.16974358581936649</v>
      </c>
      <c r="X38" s="8">
        <v>0.23084959252729309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43.715928780448365</v>
      </c>
      <c r="D43" s="8">
        <v>47.382738059389013</v>
      </c>
      <c r="E43" s="8">
        <v>43.732211506699137</v>
      </c>
      <c r="F43" s="8">
        <v>51.567606584943086</v>
      </c>
      <c r="G43" s="8">
        <v>56.116724333390557</v>
      </c>
      <c r="H43" s="8">
        <v>57.367762044765314</v>
      </c>
      <c r="I43" s="8">
        <v>60.311590000256302</v>
      </c>
      <c r="J43" s="8">
        <v>65.061881772217504</v>
      </c>
      <c r="K43" s="8">
        <v>62.153448341228248</v>
      </c>
      <c r="L43" s="8">
        <v>61.083675295700552</v>
      </c>
      <c r="M43" s="8">
        <v>59.511644529490411</v>
      </c>
      <c r="N43" s="8">
        <v>48.262880211524511</v>
      </c>
      <c r="O43" s="8">
        <v>43.528761190297516</v>
      </c>
      <c r="P43" s="8">
        <v>35.675846804171762</v>
      </c>
      <c r="Q43" s="8">
        <v>29.792337839260746</v>
      </c>
      <c r="R43" s="8">
        <v>26.672195102625928</v>
      </c>
      <c r="S43" s="8">
        <v>32.113825020737941</v>
      </c>
      <c r="T43" s="8">
        <v>25.329972237675936</v>
      </c>
      <c r="U43" s="8">
        <v>29.63402798383261</v>
      </c>
      <c r="V43" s="8">
        <v>24.319306723573835</v>
      </c>
      <c r="W43" s="8">
        <v>27.079857882840749</v>
      </c>
      <c r="X43" s="8">
        <v>25.084806997366851</v>
      </c>
    </row>
    <row r="44" spans="1:24" ht="11.25" customHeight="1" x14ac:dyDescent="0.2">
      <c r="A44" s="28" t="s">
        <v>74</v>
      </c>
      <c r="B44" s="7" t="s">
        <v>75</v>
      </c>
      <c r="C44" s="8">
        <v>1.0861159150347486</v>
      </c>
      <c r="D44" s="8">
        <v>2.583347668740434</v>
      </c>
      <c r="E44" s="8">
        <v>3.4585764161925581</v>
      </c>
      <c r="F44" s="8">
        <v>2.6258380417025213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3.1528547612850994</v>
      </c>
      <c r="D51" s="27">
        <v>3.2636461435417621</v>
      </c>
      <c r="E51" s="27">
        <v>3.1869221882588743</v>
      </c>
      <c r="F51" s="27">
        <v>3.1848495777103492</v>
      </c>
      <c r="G51" s="27">
        <v>3.2741219360540361</v>
      </c>
      <c r="H51" s="27">
        <v>3.244324226741679</v>
      </c>
      <c r="I51" s="27">
        <v>3.1200635043105693</v>
      </c>
      <c r="J51" s="27">
        <v>3.1348234240368074</v>
      </c>
      <c r="K51" s="27">
        <v>3.2388364615943361</v>
      </c>
      <c r="L51" s="27">
        <v>4.8692963302908394</v>
      </c>
      <c r="M51" s="27">
        <v>5.1614974880946232</v>
      </c>
      <c r="N51" s="27">
        <v>5.1957492491270374</v>
      </c>
      <c r="O51" s="27">
        <v>4.6986672488074532</v>
      </c>
      <c r="P51" s="27">
        <v>5.0659444325542689</v>
      </c>
      <c r="Q51" s="27">
        <v>5.18870731774562</v>
      </c>
      <c r="R51" s="27">
        <v>5.0389689680038705</v>
      </c>
      <c r="S51" s="27">
        <v>6.4990482662587459</v>
      </c>
      <c r="T51" s="27">
        <v>4.8045179269153335</v>
      </c>
      <c r="U51" s="27">
        <v>2.5484933072076679</v>
      </c>
      <c r="V51" s="27">
        <v>2.7816298586009807</v>
      </c>
      <c r="W51" s="27">
        <v>2.0713694264011098</v>
      </c>
      <c r="X51" s="27">
        <v>1.8151559491559548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0.10960832011041811</v>
      </c>
      <c r="D61" s="49">
        <f t="shared" si="23"/>
        <v>4.8153896445130497E-2</v>
      </c>
      <c r="E61" s="49">
        <f t="shared" si="23"/>
        <v>4.2295118728049842E-2</v>
      </c>
      <c r="F61" s="49">
        <f t="shared" si="23"/>
        <v>7.3215005069535224E-2</v>
      </c>
      <c r="G61" s="49">
        <f t="shared" si="23"/>
        <v>8.6554137100999212E-2</v>
      </c>
      <c r="H61" s="49">
        <f t="shared" si="23"/>
        <v>0.18029315814406163</v>
      </c>
      <c r="I61" s="49">
        <f t="shared" si="23"/>
        <v>0.30387140689761388</v>
      </c>
      <c r="J61" s="49">
        <f t="shared" si="23"/>
        <v>0.45283927508830885</v>
      </c>
      <c r="K61" s="49">
        <f t="shared" si="23"/>
        <v>0.51224132176941739</v>
      </c>
      <c r="L61" s="49">
        <f t="shared" si="23"/>
        <v>0.49911046342635246</v>
      </c>
      <c r="M61" s="49">
        <f t="shared" si="23"/>
        <v>0.48757559745093532</v>
      </c>
      <c r="N61" s="49">
        <f t="shared" si="23"/>
        <v>0.27266050017225668</v>
      </c>
      <c r="O61" s="49">
        <f t="shared" si="23"/>
        <v>0.71169524175758347</v>
      </c>
      <c r="P61" s="49">
        <f t="shared" si="23"/>
        <v>0.30702878890659618</v>
      </c>
      <c r="Q61" s="49">
        <f t="shared" si="23"/>
        <v>0.23653263831224017</v>
      </c>
      <c r="R61" s="49">
        <f t="shared" si="23"/>
        <v>0.14954979166396792</v>
      </c>
      <c r="S61" s="49">
        <f t="shared" si="23"/>
        <v>0.12293165260624941</v>
      </c>
      <c r="T61" s="49">
        <f t="shared" si="23"/>
        <v>7.6662651896838241E-2</v>
      </c>
      <c r="U61" s="49">
        <f t="shared" si="23"/>
        <v>9.1401888289386418E-2</v>
      </c>
      <c r="V61" s="49">
        <f t="shared" si="23"/>
        <v>6.0168377535714281E-2</v>
      </c>
      <c r="W61" s="49">
        <f t="shared" si="23"/>
        <v>0.21560683756409857</v>
      </c>
      <c r="X61" s="49">
        <f t="shared" si="23"/>
        <v>0.17130912539319176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0.10960832011041811</v>
      </c>
      <c r="D64" s="52">
        <v>4.8153896445130497E-2</v>
      </c>
      <c r="E64" s="52">
        <v>4.2295118728049842E-2</v>
      </c>
      <c r="F64" s="52">
        <v>7.3215005069535224E-2</v>
      </c>
      <c r="G64" s="52">
        <v>8.6554137100999212E-2</v>
      </c>
      <c r="H64" s="52">
        <v>0.18029315814406163</v>
      </c>
      <c r="I64" s="52">
        <v>0.30387140689761388</v>
      </c>
      <c r="J64" s="52">
        <v>0.45283927508830885</v>
      </c>
      <c r="K64" s="52">
        <v>0.51224132176941739</v>
      </c>
      <c r="L64" s="52">
        <v>0.49911046342635246</v>
      </c>
      <c r="M64" s="52">
        <v>0.48757559745093532</v>
      </c>
      <c r="N64" s="52">
        <v>0.27266050017225668</v>
      </c>
      <c r="O64" s="52">
        <v>0.71169524175758347</v>
      </c>
      <c r="P64" s="52">
        <v>0.30702878890659618</v>
      </c>
      <c r="Q64" s="52">
        <v>0.23653263831224017</v>
      </c>
      <c r="R64" s="52">
        <v>0.14954979166396792</v>
      </c>
      <c r="S64" s="52">
        <v>0.12293165260624941</v>
      </c>
      <c r="T64" s="52">
        <v>7.6662651896838241E-2</v>
      </c>
      <c r="U64" s="52">
        <v>9.1401888289386418E-2</v>
      </c>
      <c r="V64" s="52">
        <v>6.0168377535714281E-2</v>
      </c>
      <c r="W64" s="52">
        <v>0.21560683756409857</v>
      </c>
      <c r="X64" s="52">
        <v>0.17130912539319176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73.606997820573142</v>
      </c>
      <c r="D2" s="21">
        <f t="shared" ref="D2:X2" si="0">SUM(D3,D17,D22,D25,D26,D51,D52)</f>
        <v>86.937060666911748</v>
      </c>
      <c r="E2" s="21">
        <f t="shared" si="0"/>
        <v>52.404402294129937</v>
      </c>
      <c r="F2" s="21">
        <f t="shared" si="0"/>
        <v>36.055026915695436</v>
      </c>
      <c r="G2" s="21">
        <f t="shared" si="0"/>
        <v>39.463599392292423</v>
      </c>
      <c r="H2" s="21">
        <f t="shared" si="0"/>
        <v>32.273213227483417</v>
      </c>
      <c r="I2" s="21">
        <f t="shared" si="0"/>
        <v>21.652157915034618</v>
      </c>
      <c r="J2" s="21">
        <f t="shared" si="0"/>
        <v>52.154227870233399</v>
      </c>
      <c r="K2" s="21">
        <f t="shared" si="0"/>
        <v>32.301306103535168</v>
      </c>
      <c r="L2" s="21">
        <f t="shared" si="0"/>
        <v>40.172688751118045</v>
      </c>
      <c r="M2" s="21">
        <f t="shared" si="0"/>
        <v>52.518557944314892</v>
      </c>
      <c r="N2" s="21">
        <f t="shared" si="0"/>
        <v>24.792583079470504</v>
      </c>
      <c r="O2" s="21">
        <f t="shared" si="0"/>
        <v>41.829587252020055</v>
      </c>
      <c r="P2" s="21">
        <f t="shared" si="0"/>
        <v>36.013622110835897</v>
      </c>
      <c r="Q2" s="21">
        <f t="shared" si="0"/>
        <v>44.003072298848281</v>
      </c>
      <c r="R2" s="21">
        <f t="shared" si="0"/>
        <v>50.575408231009511</v>
      </c>
      <c r="S2" s="21">
        <f t="shared" si="0"/>
        <v>52.154700489756493</v>
      </c>
      <c r="T2" s="21">
        <f t="shared" si="0"/>
        <v>50.762975997484823</v>
      </c>
      <c r="U2" s="21">
        <f t="shared" si="0"/>
        <v>51.260176014625515</v>
      </c>
      <c r="V2" s="21">
        <f t="shared" si="0"/>
        <v>63.768426837337365</v>
      </c>
      <c r="W2" s="21">
        <f t="shared" si="0"/>
        <v>53.781626972689509</v>
      </c>
      <c r="X2" s="21">
        <f t="shared" si="0"/>
        <v>40.730209806889732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72.701792815697289</v>
      </c>
      <c r="D26" s="27">
        <f t="shared" si="11"/>
        <v>67.855312137503986</v>
      </c>
      <c r="E26" s="27">
        <f t="shared" si="11"/>
        <v>31.757507210444775</v>
      </c>
      <c r="F26" s="27">
        <f t="shared" si="11"/>
        <v>18.557466051641356</v>
      </c>
      <c r="G26" s="27">
        <f t="shared" si="11"/>
        <v>22.981252963081253</v>
      </c>
      <c r="H26" s="27">
        <f t="shared" si="11"/>
        <v>21.513637565141039</v>
      </c>
      <c r="I26" s="27">
        <f t="shared" si="11"/>
        <v>16.929200948698913</v>
      </c>
      <c r="J26" s="27">
        <f t="shared" si="11"/>
        <v>48.586552026646281</v>
      </c>
      <c r="K26" s="27">
        <f t="shared" si="11"/>
        <v>30.587129328475477</v>
      </c>
      <c r="L26" s="27">
        <f t="shared" si="11"/>
        <v>34.812523760784458</v>
      </c>
      <c r="M26" s="27">
        <f t="shared" si="11"/>
        <v>46.961273263840233</v>
      </c>
      <c r="N26" s="27">
        <f t="shared" si="11"/>
        <v>18.434964626069732</v>
      </c>
      <c r="O26" s="27">
        <f t="shared" si="11"/>
        <v>36.037410975159418</v>
      </c>
      <c r="P26" s="27">
        <f t="shared" si="11"/>
        <v>26.225488548785609</v>
      </c>
      <c r="Q26" s="27">
        <f t="shared" si="11"/>
        <v>27.546154224307166</v>
      </c>
      <c r="R26" s="27">
        <f t="shared" si="11"/>
        <v>31.041718771039093</v>
      </c>
      <c r="S26" s="27">
        <f t="shared" si="11"/>
        <v>26.786754178711199</v>
      </c>
      <c r="T26" s="27">
        <f t="shared" si="11"/>
        <v>31.401369205274229</v>
      </c>
      <c r="U26" s="27">
        <f t="shared" si="11"/>
        <v>40.950620922925808</v>
      </c>
      <c r="V26" s="27">
        <f t="shared" si="11"/>
        <v>52.056042162101214</v>
      </c>
      <c r="W26" s="27">
        <f t="shared" si="11"/>
        <v>44.464288304246011</v>
      </c>
      <c r="X26" s="27">
        <f t="shared" si="11"/>
        <v>32.697804241632895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72.701792815697289</v>
      </c>
      <c r="D33" s="19">
        <f t="shared" si="13"/>
        <v>67.855312137503986</v>
      </c>
      <c r="E33" s="19">
        <f t="shared" si="13"/>
        <v>31.757507210444775</v>
      </c>
      <c r="F33" s="19">
        <f t="shared" si="13"/>
        <v>18.557466051641356</v>
      </c>
      <c r="G33" s="19">
        <f t="shared" si="13"/>
        <v>22.981252963081253</v>
      </c>
      <c r="H33" s="19">
        <f t="shared" si="13"/>
        <v>21.513637565141039</v>
      </c>
      <c r="I33" s="19">
        <f t="shared" si="13"/>
        <v>16.929200948698913</v>
      </c>
      <c r="J33" s="19">
        <f t="shared" si="13"/>
        <v>48.586552026646281</v>
      </c>
      <c r="K33" s="19">
        <f t="shared" si="13"/>
        <v>30.587129328475477</v>
      </c>
      <c r="L33" s="19">
        <f t="shared" si="13"/>
        <v>34.812523760784458</v>
      </c>
      <c r="M33" s="19">
        <f t="shared" si="13"/>
        <v>46.961273263840233</v>
      </c>
      <c r="N33" s="19">
        <f t="shared" si="13"/>
        <v>18.434964626069732</v>
      </c>
      <c r="O33" s="19">
        <f t="shared" si="13"/>
        <v>36.037410975159418</v>
      </c>
      <c r="P33" s="19">
        <f t="shared" si="13"/>
        <v>26.225488548785609</v>
      </c>
      <c r="Q33" s="19">
        <f t="shared" si="13"/>
        <v>27.546154224307166</v>
      </c>
      <c r="R33" s="19">
        <f t="shared" si="13"/>
        <v>31.041718771039093</v>
      </c>
      <c r="S33" s="19">
        <f t="shared" si="13"/>
        <v>26.786754178711199</v>
      </c>
      <c r="T33" s="19">
        <f t="shared" si="13"/>
        <v>31.401369205274229</v>
      </c>
      <c r="U33" s="19">
        <f t="shared" si="13"/>
        <v>40.950620922925808</v>
      </c>
      <c r="V33" s="19">
        <f t="shared" si="13"/>
        <v>52.056042162101214</v>
      </c>
      <c r="W33" s="19">
        <f t="shared" si="13"/>
        <v>44.464288304246011</v>
      </c>
      <c r="X33" s="19">
        <f t="shared" si="13"/>
        <v>32.697804241632895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72.701792815697289</v>
      </c>
      <c r="D36" s="8">
        <v>67.855312137503986</v>
      </c>
      <c r="E36" s="8">
        <v>31.757507210444775</v>
      </c>
      <c r="F36" s="8">
        <v>18.557466051641356</v>
      </c>
      <c r="G36" s="8">
        <v>22.981252963081253</v>
      </c>
      <c r="H36" s="8">
        <v>21.513637565141039</v>
      </c>
      <c r="I36" s="8">
        <v>16.929200948698913</v>
      </c>
      <c r="J36" s="8">
        <v>48.586552026646281</v>
      </c>
      <c r="K36" s="8">
        <v>30.587129328475477</v>
      </c>
      <c r="L36" s="8">
        <v>34.812523760784458</v>
      </c>
      <c r="M36" s="8">
        <v>46.961273263840233</v>
      </c>
      <c r="N36" s="8">
        <v>18.434964626069732</v>
      </c>
      <c r="O36" s="8">
        <v>36.037410975159418</v>
      </c>
      <c r="P36" s="8">
        <v>26.225488548785609</v>
      </c>
      <c r="Q36" s="8">
        <v>27.546154224307166</v>
      </c>
      <c r="R36" s="8">
        <v>31.041718771039093</v>
      </c>
      <c r="S36" s="8">
        <v>26.786754178711199</v>
      </c>
      <c r="T36" s="8">
        <v>31.401369205274229</v>
      </c>
      <c r="U36" s="8">
        <v>40.950620922925808</v>
      </c>
      <c r="V36" s="8">
        <v>52.056042162101214</v>
      </c>
      <c r="W36" s="8">
        <v>44.464288304246011</v>
      </c>
      <c r="X36" s="8">
        <v>32.697804241632895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0.90520500487585054</v>
      </c>
      <c r="D51" s="27">
        <v>19.081748529407761</v>
      </c>
      <c r="E51" s="27">
        <v>20.646895083685159</v>
      </c>
      <c r="F51" s="27">
        <v>17.497560864054076</v>
      </c>
      <c r="G51" s="27">
        <v>16.482346429211169</v>
      </c>
      <c r="H51" s="27">
        <v>10.75957566234238</v>
      </c>
      <c r="I51" s="27">
        <v>4.7229569663357038</v>
      </c>
      <c r="J51" s="27">
        <v>3.5676758435871205</v>
      </c>
      <c r="K51" s="27">
        <v>1.7141767750596928</v>
      </c>
      <c r="L51" s="27">
        <v>5.3601649903335833</v>
      </c>
      <c r="M51" s="27">
        <v>5.5572846804746572</v>
      </c>
      <c r="N51" s="27">
        <v>6.3576184534007707</v>
      </c>
      <c r="O51" s="27">
        <v>5.7921762768606397</v>
      </c>
      <c r="P51" s="27">
        <v>9.7881335620502874</v>
      </c>
      <c r="Q51" s="27">
        <v>16.456918074541115</v>
      </c>
      <c r="R51" s="27">
        <v>19.533689459970418</v>
      </c>
      <c r="S51" s="27">
        <v>25.367946311045291</v>
      </c>
      <c r="T51" s="27">
        <v>19.361606792210594</v>
      </c>
      <c r="U51" s="27">
        <v>10.309555091699705</v>
      </c>
      <c r="V51" s="27">
        <v>11.712384675236153</v>
      </c>
      <c r="W51" s="27">
        <v>9.3173386684434973</v>
      </c>
      <c r="X51" s="27">
        <v>8.0324055652568394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3.146925800652603E-2</v>
      </c>
      <c r="D61" s="49">
        <f t="shared" si="15"/>
        <v>0.28154416939330318</v>
      </c>
      <c r="E61" s="49">
        <f t="shared" si="15"/>
        <v>0.27401449654067211</v>
      </c>
      <c r="F61" s="49">
        <f t="shared" si="15"/>
        <v>0.40224317541779075</v>
      </c>
      <c r="G61" s="49">
        <f t="shared" si="15"/>
        <v>0.43572453941634853</v>
      </c>
      <c r="H61" s="49">
        <f t="shared" si="15"/>
        <v>0.59792971999039013</v>
      </c>
      <c r="I61" s="49">
        <f t="shared" si="15"/>
        <v>0.45998152797035519</v>
      </c>
      <c r="J61" s="49">
        <f t="shared" si="15"/>
        <v>0.5153667445420661</v>
      </c>
      <c r="K61" s="49">
        <f t="shared" si="15"/>
        <v>0.27110729035413483</v>
      </c>
      <c r="L61" s="49">
        <f t="shared" si="15"/>
        <v>0.54942526617748688</v>
      </c>
      <c r="M61" s="49">
        <f t="shared" si="15"/>
        <v>0.52496323102689602</v>
      </c>
      <c r="N61" s="49">
        <f t="shared" si="15"/>
        <v>0.33363261856793264</v>
      </c>
      <c r="O61" s="49">
        <f t="shared" si="15"/>
        <v>0.87732628794029321</v>
      </c>
      <c r="P61" s="49">
        <f t="shared" si="15"/>
        <v>0.59322379730427754</v>
      </c>
      <c r="Q61" s="49">
        <f t="shared" si="15"/>
        <v>0.75020578581234176</v>
      </c>
      <c r="R61" s="49">
        <f t="shared" si="15"/>
        <v>0.57973351447815025</v>
      </c>
      <c r="S61" s="49">
        <f t="shared" si="15"/>
        <v>0.47984311478865521</v>
      </c>
      <c r="T61" s="49">
        <f t="shared" si="15"/>
        <v>0.30894090609162939</v>
      </c>
      <c r="U61" s="49">
        <f t="shared" si="15"/>
        <v>0.36975290464360061</v>
      </c>
      <c r="V61" s="49">
        <f t="shared" si="15"/>
        <v>0.25334613834550918</v>
      </c>
      <c r="W61" s="49">
        <f t="shared" si="15"/>
        <v>0.96983275856644902</v>
      </c>
      <c r="X61" s="49">
        <f t="shared" si="15"/>
        <v>0.75807501434100177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3.146925800652603E-2</v>
      </c>
      <c r="D64" s="52">
        <v>0.28154416939330318</v>
      </c>
      <c r="E64" s="52">
        <v>0.27401449654067211</v>
      </c>
      <c r="F64" s="52">
        <v>0.40224317541779075</v>
      </c>
      <c r="G64" s="52">
        <v>0.43572453941634853</v>
      </c>
      <c r="H64" s="52">
        <v>0.59792971999039013</v>
      </c>
      <c r="I64" s="52">
        <v>0.45998152797035519</v>
      </c>
      <c r="J64" s="52">
        <v>0.5153667445420661</v>
      </c>
      <c r="K64" s="52">
        <v>0.27110729035413483</v>
      </c>
      <c r="L64" s="52">
        <v>0.54942526617748688</v>
      </c>
      <c r="M64" s="52">
        <v>0.52496323102689602</v>
      </c>
      <c r="N64" s="52">
        <v>0.33363261856793264</v>
      </c>
      <c r="O64" s="52">
        <v>0.87732628794029321</v>
      </c>
      <c r="P64" s="52">
        <v>0.59322379730427754</v>
      </c>
      <c r="Q64" s="52">
        <v>0.75020578581234176</v>
      </c>
      <c r="R64" s="52">
        <v>0.57973351447815025</v>
      </c>
      <c r="S64" s="52">
        <v>0.47984311478865521</v>
      </c>
      <c r="T64" s="52">
        <v>0.30894090609162939</v>
      </c>
      <c r="U64" s="52">
        <v>0.36975290464360061</v>
      </c>
      <c r="V64" s="52">
        <v>0.25334613834550918</v>
      </c>
      <c r="W64" s="52">
        <v>0.96983275856644902</v>
      </c>
      <c r="X64" s="52">
        <v>0.75807501434100177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1324.2295504799999</v>
      </c>
      <c r="D2" s="21">
        <f t="shared" ref="D2:X2" si="0">SUM(D3,D17,D22,D25,D26,D51,D52)</f>
        <v>1264.9918194000002</v>
      </c>
      <c r="E2" s="21">
        <f t="shared" si="0"/>
        <v>1495.0931101199999</v>
      </c>
      <c r="F2" s="21">
        <f t="shared" si="0"/>
        <v>1670.9759690400003</v>
      </c>
      <c r="G2" s="21">
        <f t="shared" si="0"/>
        <v>1623.5344209599996</v>
      </c>
      <c r="H2" s="21">
        <f t="shared" si="0"/>
        <v>1464.8764510800002</v>
      </c>
      <c r="I2" s="21">
        <f t="shared" si="0"/>
        <v>1375.2312606</v>
      </c>
      <c r="J2" s="21">
        <f t="shared" si="0"/>
        <v>1069.1140492799998</v>
      </c>
      <c r="K2" s="21">
        <f t="shared" si="0"/>
        <v>1199.2899157200004</v>
      </c>
      <c r="L2" s="21">
        <f t="shared" si="0"/>
        <v>1149.7051346399999</v>
      </c>
      <c r="M2" s="21">
        <f t="shared" si="0"/>
        <v>1205.8102349999995</v>
      </c>
      <c r="N2" s="21">
        <f t="shared" si="0"/>
        <v>1030.5812692799998</v>
      </c>
      <c r="O2" s="21">
        <f t="shared" si="0"/>
        <v>942.76777320000019</v>
      </c>
      <c r="P2" s="21">
        <f t="shared" si="0"/>
        <v>820.67336891999946</v>
      </c>
      <c r="Q2" s="21">
        <f t="shared" si="0"/>
        <v>657.03995495999959</v>
      </c>
      <c r="R2" s="21">
        <f t="shared" si="0"/>
        <v>705.86533583999994</v>
      </c>
      <c r="S2" s="21">
        <f t="shared" si="0"/>
        <v>701.51175863999993</v>
      </c>
      <c r="T2" s="21">
        <f t="shared" si="0"/>
        <v>680.72773751999989</v>
      </c>
      <c r="U2" s="21">
        <f t="shared" si="0"/>
        <v>633.90540204000035</v>
      </c>
      <c r="V2" s="21">
        <f t="shared" si="0"/>
        <v>623.95077095999977</v>
      </c>
      <c r="W2" s="21">
        <f t="shared" si="0"/>
        <v>648.05069988000014</v>
      </c>
      <c r="X2" s="21">
        <f t="shared" si="0"/>
        <v>613.10677823999981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1186.59381048</v>
      </c>
      <c r="D26" s="27">
        <f t="shared" si="7"/>
        <v>1119.6815994000001</v>
      </c>
      <c r="E26" s="27">
        <f t="shared" si="7"/>
        <v>1334.5349101199999</v>
      </c>
      <c r="F26" s="27">
        <f t="shared" si="7"/>
        <v>1468.3595990400004</v>
      </c>
      <c r="G26" s="27">
        <f t="shared" si="7"/>
        <v>1393.3000209599995</v>
      </c>
      <c r="H26" s="27">
        <f t="shared" si="7"/>
        <v>1233.5817610800002</v>
      </c>
      <c r="I26" s="27">
        <f t="shared" si="7"/>
        <v>1155.8017206000002</v>
      </c>
      <c r="J26" s="27">
        <f t="shared" si="7"/>
        <v>868.76972927999975</v>
      </c>
      <c r="K26" s="27">
        <f t="shared" si="7"/>
        <v>959.05849572000034</v>
      </c>
      <c r="L26" s="27">
        <f t="shared" si="7"/>
        <v>900.5874746400001</v>
      </c>
      <c r="M26" s="27">
        <f t="shared" si="7"/>
        <v>938.71813499999962</v>
      </c>
      <c r="N26" s="27">
        <f t="shared" si="7"/>
        <v>764.59994927999981</v>
      </c>
      <c r="O26" s="27">
        <f t="shared" si="7"/>
        <v>667.4962932000002</v>
      </c>
      <c r="P26" s="27">
        <f t="shared" si="7"/>
        <v>551.9655889199995</v>
      </c>
      <c r="Q26" s="27">
        <f t="shared" si="7"/>
        <v>449.02115495999965</v>
      </c>
      <c r="R26" s="27">
        <f t="shared" si="7"/>
        <v>462.80647583999991</v>
      </c>
      <c r="S26" s="27">
        <f t="shared" si="7"/>
        <v>431.49123863999989</v>
      </c>
      <c r="T26" s="27">
        <f t="shared" si="7"/>
        <v>401.09493131999989</v>
      </c>
      <c r="U26" s="27">
        <f t="shared" si="7"/>
        <v>373.31863560000011</v>
      </c>
      <c r="V26" s="27">
        <f t="shared" si="7"/>
        <v>375.54300035999984</v>
      </c>
      <c r="W26" s="27">
        <f t="shared" si="7"/>
        <v>400.00585139999998</v>
      </c>
      <c r="X26" s="27">
        <f t="shared" si="7"/>
        <v>348.98046083999981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1186.59381048</v>
      </c>
      <c r="D33" s="19">
        <f t="shared" si="9"/>
        <v>1119.6815994000001</v>
      </c>
      <c r="E33" s="19">
        <f t="shared" si="9"/>
        <v>1334.5349101199999</v>
      </c>
      <c r="F33" s="19">
        <f t="shared" si="9"/>
        <v>1468.3595990400004</v>
      </c>
      <c r="G33" s="19">
        <f t="shared" si="9"/>
        <v>1393.3000209599995</v>
      </c>
      <c r="H33" s="19">
        <f t="shared" si="9"/>
        <v>1233.5817610800002</v>
      </c>
      <c r="I33" s="19">
        <f t="shared" si="9"/>
        <v>1155.8017206000002</v>
      </c>
      <c r="J33" s="19">
        <f t="shared" si="9"/>
        <v>868.76972927999975</v>
      </c>
      <c r="K33" s="19">
        <f t="shared" si="9"/>
        <v>959.05849572000034</v>
      </c>
      <c r="L33" s="19">
        <f t="shared" si="9"/>
        <v>900.5874746400001</v>
      </c>
      <c r="M33" s="19">
        <f t="shared" si="9"/>
        <v>938.71813499999962</v>
      </c>
      <c r="N33" s="19">
        <f t="shared" si="9"/>
        <v>764.59994927999981</v>
      </c>
      <c r="O33" s="19">
        <f t="shared" si="9"/>
        <v>667.4962932000002</v>
      </c>
      <c r="P33" s="19">
        <f t="shared" si="9"/>
        <v>551.9655889199995</v>
      </c>
      <c r="Q33" s="19">
        <f t="shared" si="9"/>
        <v>449.02115495999965</v>
      </c>
      <c r="R33" s="19">
        <f t="shared" si="9"/>
        <v>462.80647583999991</v>
      </c>
      <c r="S33" s="19">
        <f t="shared" si="9"/>
        <v>431.49123863999989</v>
      </c>
      <c r="T33" s="19">
        <f t="shared" si="9"/>
        <v>401.09493131999989</v>
      </c>
      <c r="U33" s="19">
        <f t="shared" si="9"/>
        <v>373.31863560000011</v>
      </c>
      <c r="V33" s="19">
        <f t="shared" si="9"/>
        <v>375.54300035999984</v>
      </c>
      <c r="W33" s="19">
        <f t="shared" si="9"/>
        <v>400.00585139999998</v>
      </c>
      <c r="X33" s="19">
        <f t="shared" si="9"/>
        <v>348.98046083999981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122.36972904000001</v>
      </c>
      <c r="D36" s="8">
        <f>FC_OTH_HH_SH_E!D36+FC_OTH_HH_SC_E!D36+FC_OTH_HH_WH_E!D36+FC_OTH_HH_CO_E!D36</f>
        <v>122.36972904000001</v>
      </c>
      <c r="E36" s="8">
        <f>FC_OTH_HH_SH_E!E36+FC_OTH_HH_SC_E!E36+FC_OTH_HH_WH_E!E36+FC_OTH_HH_CO_E!E36</f>
        <v>149.23139903999999</v>
      </c>
      <c r="F36" s="8">
        <f>FC_OTH_HH_SH_E!F36+FC_OTH_HH_SC_E!F36+FC_OTH_HH_WH_E!F36+FC_OTH_HH_CO_E!F36</f>
        <v>149.23139903999999</v>
      </c>
      <c r="G36" s="8">
        <f>FC_OTH_HH_SH_E!G36+FC_OTH_HH_SC_E!G36+FC_OTH_HH_WH_E!G36+FC_OTH_HH_CO_E!G36</f>
        <v>128.33903952000003</v>
      </c>
      <c r="H36" s="8">
        <f>FC_OTH_HH_SH_E!H36+FC_OTH_HH_SC_E!H36+FC_OTH_HH_WH_E!H36+FC_OTH_HH_CO_E!H36</f>
        <v>134.30834999999999</v>
      </c>
      <c r="I36" s="8">
        <f>FC_OTH_HH_SH_E!I36+FC_OTH_HH_SC_E!I36+FC_OTH_HH_WH_E!I36+FC_OTH_HH_CO_E!I36</f>
        <v>101.47736952</v>
      </c>
      <c r="J36" s="8">
        <f>FC_OTH_HH_SH_E!J36+FC_OTH_HH_SC_E!J36+FC_OTH_HH_WH_E!J36+FC_OTH_HH_CO_E!J36</f>
        <v>101.70134928000002</v>
      </c>
      <c r="K36" s="8">
        <f>FC_OTH_HH_SH_E!K36+FC_OTH_HH_SC_E!K36+FC_OTH_HH_WH_E!K36+FC_OTH_HH_CO_E!K36</f>
        <v>116.23027571999999</v>
      </c>
      <c r="L36" s="8">
        <f>FC_OTH_HH_SH_E!L36+FC_OTH_HH_SC_E!L36+FC_OTH_HH_WH_E!L36+FC_OTH_HH_CO_E!L36</f>
        <v>98.795745719999999</v>
      </c>
      <c r="M36" s="8">
        <f>FC_OTH_HH_SH_E!M36+FC_OTH_HH_SC_E!M36+FC_OTH_HH_WH_E!M36+FC_OTH_HH_CO_E!M36</f>
        <v>95.889915000000002</v>
      </c>
      <c r="N36" s="8">
        <f>FC_OTH_HH_SH_E!N36+FC_OTH_HH_SC_E!N36+FC_OTH_HH_WH_E!N36+FC_OTH_HH_CO_E!N36</f>
        <v>101.70134928</v>
      </c>
      <c r="O36" s="8">
        <f>FC_OTH_HH_SH_E!O36+FC_OTH_HH_SC_E!O36+FC_OTH_HH_WH_E!O36+FC_OTH_HH_CO_E!O36</f>
        <v>92.984084280000033</v>
      </c>
      <c r="P36" s="8">
        <f>FC_OTH_HH_SH_E!P36+FC_OTH_HH_SC_E!P36+FC_OTH_HH_WH_E!P36+FC_OTH_HH_CO_E!P36</f>
        <v>78.455384999999978</v>
      </c>
      <c r="Q36" s="8">
        <f>FC_OTH_HH_SH_E!Q36+FC_OTH_HH_SC_E!Q36+FC_OTH_HH_WH_E!Q36+FC_OTH_HH_CO_E!Q36</f>
        <v>63.926685720000002</v>
      </c>
      <c r="R36" s="8">
        <f>FC_OTH_HH_SH_E!R36+FC_OTH_HH_SC_E!R36+FC_OTH_HH_WH_E!R36+FC_OTH_HH_CO_E!R36</f>
        <v>87.17264999999999</v>
      </c>
      <c r="S36" s="8">
        <f>FC_OTH_HH_SH_E!S36+FC_OTH_HH_SC_E!S36+FC_OTH_HH_WH_E!S36+FC_OTH_HH_CO_E!S36</f>
        <v>84.266819280000021</v>
      </c>
      <c r="T36" s="8">
        <f>FC_OTH_HH_SH_E!T36+FC_OTH_HH_SC_E!T36+FC_OTH_HH_WH_E!T36+FC_OTH_HH_CO_E!T36</f>
        <v>83.714820479999986</v>
      </c>
      <c r="U36" s="8">
        <f>FC_OTH_HH_SH_E!U36+FC_OTH_HH_SC_E!U36+FC_OTH_HH_WH_E!U36+FC_OTH_HH_CO_E!U36</f>
        <v>74.988923399999976</v>
      </c>
      <c r="V36" s="8">
        <f>FC_OTH_HH_SH_E!V36+FC_OTH_HH_SC_E!V36+FC_OTH_HH_WH_E!V36+FC_OTH_HH_CO_E!V36</f>
        <v>72.039477959999999</v>
      </c>
      <c r="W36" s="8">
        <f>FC_OTH_HH_SH_E!W36+FC_OTH_HH_SC_E!W36+FC_OTH_HH_WH_E!W36+FC_OTH_HH_CO_E!W36</f>
        <v>68.979632760000001</v>
      </c>
      <c r="X36" s="8">
        <f>FC_OTH_HH_SH_E!X36+FC_OTH_HH_SC_E!X36+FC_OTH_HH_WH_E!X36+FC_OTH_HH_CO_E!X36</f>
        <v>77.76663588000001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1064.22408144</v>
      </c>
      <c r="D43" s="8">
        <f>FC_OTH_HH_SH_E!D43+FC_OTH_HH_SC_E!D43+FC_OTH_HH_WH_E!D43+FC_OTH_HH_CO_E!D43</f>
        <v>997.31187036000006</v>
      </c>
      <c r="E43" s="8">
        <f>FC_OTH_HH_SH_E!E43+FC_OTH_HH_SC_E!E43+FC_OTH_HH_WH_E!E43+FC_OTH_HH_CO_E!E43</f>
        <v>1185.3035110799999</v>
      </c>
      <c r="F43" s="8">
        <f>FC_OTH_HH_SH_E!F43+FC_OTH_HH_SC_E!F43+FC_OTH_HH_WH_E!F43+FC_OTH_HH_CO_E!F43</f>
        <v>1319.1282000000003</v>
      </c>
      <c r="G43" s="8">
        <f>FC_OTH_HH_SH_E!G43+FC_OTH_HH_SC_E!G43+FC_OTH_HH_WH_E!G43+FC_OTH_HH_CO_E!G43</f>
        <v>1264.9609814399996</v>
      </c>
      <c r="H43" s="8">
        <f>FC_OTH_HH_SH_E!H43+FC_OTH_HH_SC_E!H43+FC_OTH_HH_WH_E!H43+FC_OTH_HH_CO_E!H43</f>
        <v>1099.2734110800002</v>
      </c>
      <c r="I43" s="8">
        <f>FC_OTH_HH_SH_E!I43+FC_OTH_HH_SC_E!I43+FC_OTH_HH_WH_E!I43+FC_OTH_HH_CO_E!I43</f>
        <v>1054.3243510800003</v>
      </c>
      <c r="J43" s="8">
        <f>FC_OTH_HH_SH_E!J43+FC_OTH_HH_SC_E!J43+FC_OTH_HH_WH_E!J43+FC_OTH_HH_CO_E!J43</f>
        <v>767.06837999999971</v>
      </c>
      <c r="K43" s="8">
        <f>FC_OTH_HH_SH_E!K43+FC_OTH_HH_SC_E!K43+FC_OTH_HH_WH_E!K43+FC_OTH_HH_CO_E!K43</f>
        <v>842.82822000000033</v>
      </c>
      <c r="L43" s="8">
        <f>FC_OTH_HH_SH_E!L43+FC_OTH_HH_SC_E!L43+FC_OTH_HH_WH_E!L43+FC_OTH_HH_CO_E!L43</f>
        <v>801.79172892000008</v>
      </c>
      <c r="M43" s="8">
        <f>FC_OTH_HH_SH_E!M43+FC_OTH_HH_SC_E!M43+FC_OTH_HH_WH_E!M43+FC_OTH_HH_CO_E!M43</f>
        <v>842.82821999999965</v>
      </c>
      <c r="N43" s="8">
        <f>FC_OTH_HH_SH_E!N43+FC_OTH_HH_SC_E!N43+FC_OTH_HH_WH_E!N43+FC_OTH_HH_CO_E!N43</f>
        <v>662.89859999999976</v>
      </c>
      <c r="O43" s="8">
        <f>FC_OTH_HH_SH_E!O43+FC_OTH_HH_SC_E!O43+FC_OTH_HH_WH_E!O43+FC_OTH_HH_CO_E!O43</f>
        <v>574.51220892000015</v>
      </c>
      <c r="P43" s="8">
        <f>FC_OTH_HH_SH_E!P43+FC_OTH_HH_SC_E!P43+FC_OTH_HH_WH_E!P43+FC_OTH_HH_CO_E!P43</f>
        <v>473.51020391999953</v>
      </c>
      <c r="Q43" s="8">
        <f>FC_OTH_HH_SH_E!Q43+FC_OTH_HH_SC_E!Q43+FC_OTH_HH_WH_E!Q43+FC_OTH_HH_CO_E!Q43</f>
        <v>385.09446923999963</v>
      </c>
      <c r="R43" s="8">
        <f>FC_OTH_HH_SH_E!R43+FC_OTH_HH_SC_E!R43+FC_OTH_HH_WH_E!R43+FC_OTH_HH_CO_E!R43</f>
        <v>375.63382583999993</v>
      </c>
      <c r="S43" s="8">
        <f>FC_OTH_HH_SH_E!S43+FC_OTH_HH_SC_E!S43+FC_OTH_HH_WH_E!S43+FC_OTH_HH_CO_E!S43</f>
        <v>347.22441935999984</v>
      </c>
      <c r="T43" s="8">
        <f>FC_OTH_HH_SH_E!T43+FC_OTH_HH_SC_E!T43+FC_OTH_HH_WH_E!T43+FC_OTH_HH_CO_E!T43</f>
        <v>317.38011083999987</v>
      </c>
      <c r="U43" s="8">
        <f>FC_OTH_HH_SH_E!U43+FC_OTH_HH_SC_E!U43+FC_OTH_HH_WH_E!U43+FC_OTH_HH_CO_E!U43</f>
        <v>298.32971220000013</v>
      </c>
      <c r="V43" s="8">
        <f>FC_OTH_HH_SH_E!V43+FC_OTH_HH_SC_E!V43+FC_OTH_HH_WH_E!V43+FC_OTH_HH_CO_E!V43</f>
        <v>303.50352239999984</v>
      </c>
      <c r="W43" s="8">
        <f>FC_OTH_HH_SH_E!W43+FC_OTH_HH_SC_E!W43+FC_OTH_HH_WH_E!W43+FC_OTH_HH_CO_E!W43</f>
        <v>331.02621863999997</v>
      </c>
      <c r="X43" s="8">
        <f>FC_OTH_HH_SH_E!X43+FC_OTH_HH_SC_E!X43+FC_OTH_HH_WH_E!X43+FC_OTH_HH_CO_E!X43</f>
        <v>271.21382495999978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137.63574000000003</v>
      </c>
      <c r="D51" s="27">
        <f>FC_OTH_HH_SH_E!D51+FC_OTH_HH_SC_E!D51+FC_OTH_HH_WH_E!D51+FC_OTH_HH_CO_E!D51</f>
        <v>145.31022000000002</v>
      </c>
      <c r="E51" s="27">
        <f>FC_OTH_HH_SH_E!E51+FC_OTH_HH_SC_E!E51+FC_OTH_HH_WH_E!E51+FC_OTH_HH_CO_E!E51</f>
        <v>160.55820000000003</v>
      </c>
      <c r="F51" s="27">
        <f>FC_OTH_HH_SH_E!F51+FC_OTH_HH_SC_E!F51+FC_OTH_HH_WH_E!F51+FC_OTH_HH_CO_E!F51</f>
        <v>202.61637000000005</v>
      </c>
      <c r="G51" s="27">
        <f>FC_OTH_HH_SH_E!G51+FC_OTH_HH_SC_E!G51+FC_OTH_HH_WH_E!G51+FC_OTH_HH_CO_E!G51</f>
        <v>230.23440000000005</v>
      </c>
      <c r="H51" s="27">
        <f>FC_OTH_HH_SH_E!H51+FC_OTH_HH_SC_E!H51+FC_OTH_HH_WH_E!H51+FC_OTH_HH_CO_E!H51</f>
        <v>231.29469000000006</v>
      </c>
      <c r="I51" s="27">
        <f>FC_OTH_HH_SH_E!I51+FC_OTH_HH_SC_E!I51+FC_OTH_HH_WH_E!I51+FC_OTH_HH_CO_E!I51</f>
        <v>219.42953999999997</v>
      </c>
      <c r="J51" s="27">
        <f>FC_OTH_HH_SH_E!J51+FC_OTH_HH_SC_E!J51+FC_OTH_HH_WH_E!J51+FC_OTH_HH_CO_E!J51</f>
        <v>200.3443200000001</v>
      </c>
      <c r="K51" s="27">
        <f>FC_OTH_HH_SH_E!K51+FC_OTH_HH_SC_E!K51+FC_OTH_HH_WH_E!K51+FC_OTH_HH_CO_E!K51</f>
        <v>240.23142000000007</v>
      </c>
      <c r="L51" s="27">
        <f>FC_OTH_HH_SH_E!L51+FC_OTH_HH_SC_E!L51+FC_OTH_HH_WH_E!L51+FC_OTH_HH_CO_E!L51</f>
        <v>249.11765999999989</v>
      </c>
      <c r="M51" s="27">
        <f>FC_OTH_HH_SH_E!M51+FC_OTH_HH_SC_E!M51+FC_OTH_HH_WH_E!M51+FC_OTH_HH_CO_E!M51</f>
        <v>267.09209999999996</v>
      </c>
      <c r="N51" s="27">
        <f>FC_OTH_HH_SH_E!N51+FC_OTH_HH_SC_E!N51+FC_OTH_HH_WH_E!N51+FC_OTH_HH_CO_E!N51</f>
        <v>265.98132000000004</v>
      </c>
      <c r="O51" s="27">
        <f>FC_OTH_HH_SH_E!O51+FC_OTH_HH_SC_E!O51+FC_OTH_HH_WH_E!O51+FC_OTH_HH_CO_E!O51</f>
        <v>275.27147999999994</v>
      </c>
      <c r="P51" s="27">
        <f>FC_OTH_HH_SH_E!P51+FC_OTH_HH_SC_E!P51+FC_OTH_HH_WH_E!P51+FC_OTH_HH_CO_E!P51</f>
        <v>268.70777999999996</v>
      </c>
      <c r="Q51" s="27">
        <f>FC_OTH_HH_SH_E!Q51+FC_OTH_HH_SC_E!Q51+FC_OTH_HH_WH_E!Q51+FC_OTH_HH_CO_E!Q51</f>
        <v>208.01879999999997</v>
      </c>
      <c r="R51" s="27">
        <f>FC_OTH_HH_SH_E!R51+FC_OTH_HH_SC_E!R51+FC_OTH_HH_WH_E!R51+FC_OTH_HH_CO_E!R51</f>
        <v>243.0588600000001</v>
      </c>
      <c r="S51" s="27">
        <f>FC_OTH_HH_SH_E!S51+FC_OTH_HH_SC_E!S51+FC_OTH_HH_WH_E!S51+FC_OTH_HH_CO_E!S51</f>
        <v>270.02052000000003</v>
      </c>
      <c r="T51" s="27">
        <f>FC_OTH_HH_SH_E!T51+FC_OTH_HH_SC_E!T51+FC_OTH_HH_WH_E!T51+FC_OTH_HH_CO_E!T51</f>
        <v>279.6328062</v>
      </c>
      <c r="U51" s="27">
        <f>FC_OTH_HH_SH_E!U51+FC_OTH_HH_SC_E!U51+FC_OTH_HH_WH_E!U51+FC_OTH_HH_CO_E!U51</f>
        <v>260.58676644000019</v>
      </c>
      <c r="V51" s="27">
        <f>FC_OTH_HH_SH_E!V51+FC_OTH_HH_SC_E!V51+FC_OTH_HH_WH_E!V51+FC_OTH_HH_CO_E!V51</f>
        <v>248.40777059999994</v>
      </c>
      <c r="W51" s="27">
        <f>FC_OTH_HH_SH_E!W51+FC_OTH_HH_SC_E!W51+FC_OTH_HH_WH_E!W51+FC_OTH_HH_CO_E!W51</f>
        <v>248.04484848000021</v>
      </c>
      <c r="X51" s="27">
        <f>FC_OTH_HH_SH_E!X51+FC_OTH_HH_SC_E!X51+FC_OTH_HH_WH_E!X51+FC_OTH_HH_CO_E!X51</f>
        <v>264.1263174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2186.6878655999999</v>
      </c>
      <c r="D61" s="49">
        <f t="shared" si="11"/>
        <v>2622.1438655999991</v>
      </c>
      <c r="E61" s="49">
        <f t="shared" si="11"/>
        <v>2060.0161344000003</v>
      </c>
      <c r="F61" s="49">
        <f t="shared" si="11"/>
        <v>2209.0880448000003</v>
      </c>
      <c r="G61" s="49">
        <f t="shared" si="11"/>
        <v>2131.3599552000005</v>
      </c>
      <c r="H61" s="49">
        <f t="shared" si="11"/>
        <v>2604.4478207999996</v>
      </c>
      <c r="I61" s="49">
        <f t="shared" si="11"/>
        <v>2301.0398207999997</v>
      </c>
      <c r="J61" s="49">
        <f t="shared" si="11"/>
        <v>2664.0319103999996</v>
      </c>
      <c r="K61" s="49">
        <f t="shared" si="11"/>
        <v>2585.7441792</v>
      </c>
      <c r="L61" s="49">
        <f t="shared" si="11"/>
        <v>2512.9440000000013</v>
      </c>
      <c r="M61" s="49">
        <f t="shared" si="11"/>
        <v>2560.7679551999995</v>
      </c>
      <c r="N61" s="49">
        <f t="shared" si="11"/>
        <v>2584.2878207999997</v>
      </c>
      <c r="O61" s="49">
        <f t="shared" si="11"/>
        <v>2516.415955200001</v>
      </c>
      <c r="P61" s="49">
        <f t="shared" si="11"/>
        <v>2598.0639552000002</v>
      </c>
      <c r="Q61" s="49">
        <f t="shared" si="11"/>
        <v>2141.8879104000007</v>
      </c>
      <c r="R61" s="49">
        <f t="shared" si="11"/>
        <v>2425.4721791999996</v>
      </c>
      <c r="S61" s="49">
        <f t="shared" si="11"/>
        <v>2442.1598208</v>
      </c>
      <c r="T61" s="49">
        <f t="shared" si="11"/>
        <v>2303.4852288000002</v>
      </c>
      <c r="U61" s="49">
        <f t="shared" si="11"/>
        <v>2043.2539008000012</v>
      </c>
      <c r="V61" s="49">
        <f t="shared" si="11"/>
        <v>1915.3145088000001</v>
      </c>
      <c r="W61" s="49">
        <f t="shared" si="11"/>
        <v>1901.3686272000011</v>
      </c>
      <c r="X61" s="49">
        <f t="shared" si="11"/>
        <v>2125.9159487999991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2186.6878655999999</v>
      </c>
      <c r="D62" s="52">
        <f>FC_OTH_HH_SH_E!D62+FC_OTH_HH_SC_E!D62+FC_OTH_HH_WH_E!D62+FC_OTH_HH_CO_E!D62</f>
        <v>2622.1438655999991</v>
      </c>
      <c r="E62" s="52">
        <f>FC_OTH_HH_SH_E!E62+FC_OTH_HH_SC_E!E62+FC_OTH_HH_WH_E!E62+FC_OTH_HH_CO_E!E62</f>
        <v>2060.0161344000003</v>
      </c>
      <c r="F62" s="52">
        <f>FC_OTH_HH_SH_E!F62+FC_OTH_HH_SC_E!F62+FC_OTH_HH_WH_E!F62+FC_OTH_HH_CO_E!F62</f>
        <v>2209.0880448000003</v>
      </c>
      <c r="G62" s="52">
        <f>FC_OTH_HH_SH_E!G62+FC_OTH_HH_SC_E!G62+FC_OTH_HH_WH_E!G62+FC_OTH_HH_CO_E!G62</f>
        <v>2131.3599552000005</v>
      </c>
      <c r="H62" s="52">
        <f>FC_OTH_HH_SH_E!H62+FC_OTH_HH_SC_E!H62+FC_OTH_HH_WH_E!H62+FC_OTH_HH_CO_E!H62</f>
        <v>2604.4478207999996</v>
      </c>
      <c r="I62" s="52">
        <f>FC_OTH_HH_SH_E!I62+FC_OTH_HH_SC_E!I62+FC_OTH_HH_WH_E!I62+FC_OTH_HH_CO_E!I62</f>
        <v>2301.0398207999997</v>
      </c>
      <c r="J62" s="52">
        <f>FC_OTH_HH_SH_E!J62+FC_OTH_HH_SC_E!J62+FC_OTH_HH_WH_E!J62+FC_OTH_HH_CO_E!J62</f>
        <v>2664.0319103999996</v>
      </c>
      <c r="K62" s="52">
        <f>FC_OTH_HH_SH_E!K62+FC_OTH_HH_SC_E!K62+FC_OTH_HH_WH_E!K62+FC_OTH_HH_CO_E!K62</f>
        <v>2585.7441792</v>
      </c>
      <c r="L62" s="52">
        <f>FC_OTH_HH_SH_E!L62+FC_OTH_HH_SC_E!L62+FC_OTH_HH_WH_E!L62+FC_OTH_HH_CO_E!L62</f>
        <v>2512.9440000000013</v>
      </c>
      <c r="M62" s="52">
        <f>FC_OTH_HH_SH_E!M62+FC_OTH_HH_SC_E!M62+FC_OTH_HH_WH_E!M62+FC_OTH_HH_CO_E!M62</f>
        <v>2560.7679551999995</v>
      </c>
      <c r="N62" s="52">
        <f>FC_OTH_HH_SH_E!N62+FC_OTH_HH_SC_E!N62+FC_OTH_HH_WH_E!N62+FC_OTH_HH_CO_E!N62</f>
        <v>2584.2878207999997</v>
      </c>
      <c r="O62" s="52">
        <f>FC_OTH_HH_SH_E!O62+FC_OTH_HH_SC_E!O62+FC_OTH_HH_WH_E!O62+FC_OTH_HH_CO_E!O62</f>
        <v>2516.415955200001</v>
      </c>
      <c r="P62" s="52">
        <f>FC_OTH_HH_SH_E!P62+FC_OTH_HH_SC_E!P62+FC_OTH_HH_WH_E!P62+FC_OTH_HH_CO_E!P62</f>
        <v>2598.0639552000002</v>
      </c>
      <c r="Q62" s="52">
        <f>FC_OTH_HH_SH_E!Q62+FC_OTH_HH_SC_E!Q62+FC_OTH_HH_WH_E!Q62+FC_OTH_HH_CO_E!Q62</f>
        <v>2141.8879104000007</v>
      </c>
      <c r="R62" s="52">
        <f>FC_OTH_HH_SH_E!R62+FC_OTH_HH_SC_E!R62+FC_OTH_HH_WH_E!R62+FC_OTH_HH_CO_E!R62</f>
        <v>2425.4721791999996</v>
      </c>
      <c r="S62" s="52">
        <f>FC_OTH_HH_SH_E!S62+FC_OTH_HH_SC_E!S62+FC_OTH_HH_WH_E!S62+FC_OTH_HH_CO_E!S62</f>
        <v>2442.1598208</v>
      </c>
      <c r="T62" s="52">
        <f>FC_OTH_HH_SH_E!T62+FC_OTH_HH_SC_E!T62+FC_OTH_HH_WH_E!T62+FC_OTH_HH_CO_E!T62</f>
        <v>2303.4852288000002</v>
      </c>
      <c r="U62" s="52">
        <f>FC_OTH_HH_SH_E!U62+FC_OTH_HH_SC_E!U62+FC_OTH_HH_WH_E!U62+FC_OTH_HH_CO_E!U62</f>
        <v>2043.2539008000012</v>
      </c>
      <c r="V62" s="52">
        <f>FC_OTH_HH_SH_E!V62+FC_OTH_HH_SC_E!V62+FC_OTH_HH_WH_E!V62+FC_OTH_HH_CO_E!V62</f>
        <v>1915.3145088000001</v>
      </c>
      <c r="W62" s="52">
        <f>FC_OTH_HH_SH_E!W62+FC_OTH_HH_SC_E!W62+FC_OTH_HH_WH_E!W62+FC_OTH_HH_CO_E!W62</f>
        <v>1901.3686272000011</v>
      </c>
      <c r="X62" s="52">
        <f>FC_OTH_HH_SH_E!X62+FC_OTH_HH_SC_E!X62+FC_OTH_HH_WH_E!X62+FC_OTH_HH_CO_E!X62</f>
        <v>2125.9159487999991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1114.1018771814627</v>
      </c>
      <c r="D2" s="21">
        <f t="shared" ref="D2:X2" si="0">SUM(D3,D17,D22,D25,D26,D51,D52)</f>
        <v>1074.4609467624596</v>
      </c>
      <c r="E2" s="21">
        <f t="shared" si="0"/>
        <v>1248.1896630979554</v>
      </c>
      <c r="F2" s="21">
        <f t="shared" si="0"/>
        <v>1420.4627647770321</v>
      </c>
      <c r="G2" s="21">
        <f t="shared" si="0"/>
        <v>1369.1097157560257</v>
      </c>
      <c r="H2" s="21">
        <f t="shared" si="0"/>
        <v>1242.1022318531946</v>
      </c>
      <c r="I2" s="21">
        <f t="shared" si="0"/>
        <v>1144.08986708211</v>
      </c>
      <c r="J2" s="21">
        <f t="shared" si="0"/>
        <v>885.72313904349016</v>
      </c>
      <c r="K2" s="21">
        <f t="shared" si="0"/>
        <v>998.96081855283387</v>
      </c>
      <c r="L2" s="21">
        <f t="shared" si="0"/>
        <v>943.29985105631738</v>
      </c>
      <c r="M2" s="21">
        <f t="shared" si="0"/>
        <v>999.7586401309527</v>
      </c>
      <c r="N2" s="21">
        <f t="shared" si="0"/>
        <v>841.01971952427664</v>
      </c>
      <c r="O2" s="21">
        <f t="shared" si="0"/>
        <v>763.21725225767091</v>
      </c>
      <c r="P2" s="21">
        <f t="shared" si="0"/>
        <v>658.92744486080187</v>
      </c>
      <c r="Q2" s="21">
        <f t="shared" si="0"/>
        <v>506.7312839619081</v>
      </c>
      <c r="R2" s="21">
        <f t="shared" si="0"/>
        <v>559.59548974401901</v>
      </c>
      <c r="S2" s="21">
        <f t="shared" si="0"/>
        <v>559.66475265449731</v>
      </c>
      <c r="T2" s="21">
        <f t="shared" si="0"/>
        <v>540.25592923113845</v>
      </c>
      <c r="U2" s="21">
        <f t="shared" si="0"/>
        <v>496.61288039281771</v>
      </c>
      <c r="V2" s="21">
        <f t="shared" si="0"/>
        <v>489.47610880176865</v>
      </c>
      <c r="W2" s="21">
        <f t="shared" si="0"/>
        <v>504.88810467169833</v>
      </c>
      <c r="X2" s="21">
        <f t="shared" si="0"/>
        <v>483.48344111663403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1004.6040913183173</v>
      </c>
      <c r="D26" s="27">
        <f t="shared" si="11"/>
        <v>956.6671805109396</v>
      </c>
      <c r="E26" s="27">
        <f t="shared" si="11"/>
        <v>1121.291597714524</v>
      </c>
      <c r="F26" s="27">
        <f t="shared" si="11"/>
        <v>1260.9428993186932</v>
      </c>
      <c r="G26" s="27">
        <f t="shared" si="11"/>
        <v>1189.1644480507277</v>
      </c>
      <c r="H26" s="27">
        <f t="shared" si="11"/>
        <v>1056.6085425926417</v>
      </c>
      <c r="I26" s="27">
        <f t="shared" si="11"/>
        <v>973.88326652791648</v>
      </c>
      <c r="J26" s="27">
        <f t="shared" si="11"/>
        <v>728.48597951356862</v>
      </c>
      <c r="K26" s="27">
        <f t="shared" si="11"/>
        <v>810.91924083424965</v>
      </c>
      <c r="L26" s="27">
        <f t="shared" si="11"/>
        <v>748.49659928489268</v>
      </c>
      <c r="M26" s="27">
        <f t="shared" si="11"/>
        <v>788.02124932499964</v>
      </c>
      <c r="N26" s="27">
        <f t="shared" si="11"/>
        <v>632.71534070999985</v>
      </c>
      <c r="O26" s="27">
        <f t="shared" si="11"/>
        <v>548.51831739000022</v>
      </c>
      <c r="P26" s="27">
        <f t="shared" si="11"/>
        <v>448.92480440999952</v>
      </c>
      <c r="Q26" s="27">
        <f t="shared" si="11"/>
        <v>350.61380294999964</v>
      </c>
      <c r="R26" s="27">
        <f t="shared" si="11"/>
        <v>370.94249623499991</v>
      </c>
      <c r="S26" s="27">
        <f t="shared" si="11"/>
        <v>347.32850474999987</v>
      </c>
      <c r="T26" s="27">
        <f t="shared" si="11"/>
        <v>320.41363442999983</v>
      </c>
      <c r="U26" s="27">
        <f t="shared" si="11"/>
        <v>293.89501831500007</v>
      </c>
      <c r="V26" s="27">
        <f t="shared" si="11"/>
        <v>296.06409071999985</v>
      </c>
      <c r="W26" s="27">
        <f t="shared" si="11"/>
        <v>311.41585937999997</v>
      </c>
      <c r="X26" s="27">
        <f t="shared" si="11"/>
        <v>272.37035654999977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1004.6040913183173</v>
      </c>
      <c r="D33" s="19">
        <f t="shared" si="13"/>
        <v>956.6671805109396</v>
      </c>
      <c r="E33" s="19">
        <f t="shared" si="13"/>
        <v>1121.291597714524</v>
      </c>
      <c r="F33" s="19">
        <f t="shared" si="13"/>
        <v>1260.9428993186932</v>
      </c>
      <c r="G33" s="19">
        <f t="shared" si="13"/>
        <v>1189.1644480507277</v>
      </c>
      <c r="H33" s="19">
        <f t="shared" si="13"/>
        <v>1056.6085425926417</v>
      </c>
      <c r="I33" s="19">
        <f t="shared" si="13"/>
        <v>973.88326652791648</v>
      </c>
      <c r="J33" s="19">
        <f t="shared" si="13"/>
        <v>728.48597951356862</v>
      </c>
      <c r="K33" s="19">
        <f t="shared" si="13"/>
        <v>810.91924083424965</v>
      </c>
      <c r="L33" s="19">
        <f t="shared" si="13"/>
        <v>748.49659928489268</v>
      </c>
      <c r="M33" s="19">
        <f t="shared" si="13"/>
        <v>788.02124932499964</v>
      </c>
      <c r="N33" s="19">
        <f t="shared" si="13"/>
        <v>632.71534070999985</v>
      </c>
      <c r="O33" s="19">
        <f t="shared" si="13"/>
        <v>548.51831739000022</v>
      </c>
      <c r="P33" s="19">
        <f t="shared" si="13"/>
        <v>448.92480440999952</v>
      </c>
      <c r="Q33" s="19">
        <f t="shared" si="13"/>
        <v>350.61380294999964</v>
      </c>
      <c r="R33" s="19">
        <f t="shared" si="13"/>
        <v>370.94249623499991</v>
      </c>
      <c r="S33" s="19">
        <f t="shared" si="13"/>
        <v>347.32850474999987</v>
      </c>
      <c r="T33" s="19">
        <f t="shared" si="13"/>
        <v>320.41363442999983</v>
      </c>
      <c r="U33" s="19">
        <f t="shared" si="13"/>
        <v>293.89501831500007</v>
      </c>
      <c r="V33" s="19">
        <f t="shared" si="13"/>
        <v>296.06409071999985</v>
      </c>
      <c r="W33" s="19">
        <f t="shared" si="13"/>
        <v>311.41585937999997</v>
      </c>
      <c r="X33" s="19">
        <f t="shared" si="13"/>
        <v>272.37035654999977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56.159712745599641</v>
      </c>
      <c r="D36" s="8">
        <v>55.298207816999664</v>
      </c>
      <c r="E36" s="8">
        <v>66.146147427714254</v>
      </c>
      <c r="F36" s="8">
        <v>85.621549235602103</v>
      </c>
      <c r="G36" s="8">
        <v>69.846484657259083</v>
      </c>
      <c r="H36" s="8">
        <v>67.920054766563837</v>
      </c>
      <c r="I36" s="8">
        <v>45.548103806658958</v>
      </c>
      <c r="J36" s="8">
        <v>47.470232841391812</v>
      </c>
      <c r="K36" s="8">
        <v>64.250362023257978</v>
      </c>
      <c r="L36" s="8">
        <v>43.563426526667918</v>
      </c>
      <c r="M36" s="8">
        <v>43.223105624999995</v>
      </c>
      <c r="N36" s="8">
        <v>48.13666160999999</v>
      </c>
      <c r="O36" s="8">
        <v>41.953214970000026</v>
      </c>
      <c r="P36" s="8">
        <v>30.504615989999984</v>
      </c>
      <c r="Q36" s="8">
        <v>18.358635809999999</v>
      </c>
      <c r="R36" s="8">
        <v>39.195729194999984</v>
      </c>
      <c r="S36" s="8">
        <v>38.129241390000011</v>
      </c>
      <c r="T36" s="8">
        <v>37.984048289999976</v>
      </c>
      <c r="U36" s="8">
        <v>31.033567514999973</v>
      </c>
      <c r="V36" s="8">
        <v>29.127288119999996</v>
      </c>
      <c r="W36" s="8">
        <v>18.291642539999984</v>
      </c>
      <c r="X36" s="8">
        <v>29.304453990000003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948.4443785727176</v>
      </c>
      <c r="D43" s="8">
        <v>901.3689726939399</v>
      </c>
      <c r="E43" s="8">
        <v>1055.1454502868098</v>
      </c>
      <c r="F43" s="8">
        <v>1175.3213500830911</v>
      </c>
      <c r="G43" s="8">
        <v>1119.3179633934687</v>
      </c>
      <c r="H43" s="8">
        <v>988.6884878260779</v>
      </c>
      <c r="I43" s="8">
        <v>928.33516272125746</v>
      </c>
      <c r="J43" s="8">
        <v>681.01574667217676</v>
      </c>
      <c r="K43" s="8">
        <v>746.66887881099171</v>
      </c>
      <c r="L43" s="8">
        <v>704.93317275822471</v>
      </c>
      <c r="M43" s="8">
        <v>744.79814369999963</v>
      </c>
      <c r="N43" s="8">
        <v>584.57867909999982</v>
      </c>
      <c r="O43" s="8">
        <v>506.56510242000019</v>
      </c>
      <c r="P43" s="8">
        <v>418.42018841999953</v>
      </c>
      <c r="Q43" s="8">
        <v>332.25516713999963</v>
      </c>
      <c r="R43" s="8">
        <v>331.7467670399999</v>
      </c>
      <c r="S43" s="8">
        <v>309.19926335999986</v>
      </c>
      <c r="T43" s="8">
        <v>282.42958613999986</v>
      </c>
      <c r="U43" s="8">
        <v>262.86145080000011</v>
      </c>
      <c r="V43" s="8">
        <v>266.93680259999985</v>
      </c>
      <c r="W43" s="8">
        <v>293.12421683999997</v>
      </c>
      <c r="X43" s="8">
        <v>243.06590255999976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109.49778586314542</v>
      </c>
      <c r="D51" s="27">
        <v>117.79376625152005</v>
      </c>
      <c r="E51" s="27">
        <v>126.89806538343156</v>
      </c>
      <c r="F51" s="27">
        <v>159.51986545833898</v>
      </c>
      <c r="G51" s="27">
        <v>179.94526770529799</v>
      </c>
      <c r="H51" s="27">
        <v>185.49368926055283</v>
      </c>
      <c r="I51" s="27">
        <v>170.20660055419344</v>
      </c>
      <c r="J51" s="27">
        <v>157.23715952992151</v>
      </c>
      <c r="K51" s="27">
        <v>188.04157771858416</v>
      </c>
      <c r="L51" s="27">
        <v>194.80325177142467</v>
      </c>
      <c r="M51" s="27">
        <v>211.73739080595308</v>
      </c>
      <c r="N51" s="27">
        <v>208.30437881427679</v>
      </c>
      <c r="O51" s="27">
        <v>214.69893486767069</v>
      </c>
      <c r="P51" s="27">
        <v>210.0026404508024</v>
      </c>
      <c r="Q51" s="27">
        <v>156.11748101190847</v>
      </c>
      <c r="R51" s="27">
        <v>188.65299350901915</v>
      </c>
      <c r="S51" s="27">
        <v>212.3362479044975</v>
      </c>
      <c r="T51" s="27">
        <v>219.84229480113856</v>
      </c>
      <c r="U51" s="27">
        <v>202.71786207781761</v>
      </c>
      <c r="V51" s="27">
        <v>193.41201808176882</v>
      </c>
      <c r="W51" s="27">
        <v>193.47224529169839</v>
      </c>
      <c r="X51" s="27">
        <v>211.11308456663426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1926.1990095207052</v>
      </c>
      <c r="D61" s="49">
        <f t="shared" si="15"/>
        <v>2342.2791474915061</v>
      </c>
      <c r="E61" s="49">
        <f t="shared" si="15"/>
        <v>1814.9588169746116</v>
      </c>
      <c r="F61" s="49">
        <f t="shared" si="15"/>
        <v>1947.6830837083733</v>
      </c>
      <c r="G61" s="49">
        <f t="shared" si="15"/>
        <v>1869.7496220718942</v>
      </c>
      <c r="H61" s="49">
        <f t="shared" si="15"/>
        <v>2322.2310762468769</v>
      </c>
      <c r="I61" s="49">
        <f t="shared" si="15"/>
        <v>2009.3107563433991</v>
      </c>
      <c r="J61" s="49">
        <f t="shared" si="15"/>
        <v>2345.4371833026321</v>
      </c>
      <c r="K61" s="49">
        <f t="shared" si="15"/>
        <v>2276.5401601212261</v>
      </c>
      <c r="L61" s="49">
        <f t="shared" si="15"/>
        <v>2206.2863509926688</v>
      </c>
      <c r="M61" s="49">
        <f t="shared" si="15"/>
        <v>2265.7492031999996</v>
      </c>
      <c r="N61" s="49">
        <f t="shared" si="15"/>
        <v>2276.8676447999997</v>
      </c>
      <c r="O61" s="49">
        <f t="shared" si="15"/>
        <v>2213.8812192000009</v>
      </c>
      <c r="P61" s="49">
        <f t="shared" si="15"/>
        <v>2292.4118112000001</v>
      </c>
      <c r="Q61" s="49">
        <f t="shared" si="15"/>
        <v>1853.9912384000006</v>
      </c>
      <c r="R61" s="49">
        <f t="shared" si="15"/>
        <v>2138.3011551999994</v>
      </c>
      <c r="S61" s="49">
        <f t="shared" si="15"/>
        <v>2160.5991008000001</v>
      </c>
      <c r="T61" s="49">
        <f t="shared" si="15"/>
        <v>2036.2651008</v>
      </c>
      <c r="U61" s="49">
        <f t="shared" si="15"/>
        <v>1795.8194688000012</v>
      </c>
      <c r="V61" s="49">
        <f t="shared" si="15"/>
        <v>1685.1566368000001</v>
      </c>
      <c r="W61" s="49">
        <f t="shared" si="15"/>
        <v>1681.9694752000012</v>
      </c>
      <c r="X61" s="49">
        <f t="shared" si="15"/>
        <v>1901.091964799999</v>
      </c>
    </row>
    <row r="62" spans="1:24" ht="11.25" customHeight="1" x14ac:dyDescent="0.2">
      <c r="A62" s="50" t="s">
        <v>92</v>
      </c>
      <c r="B62" s="51" t="s">
        <v>93</v>
      </c>
      <c r="C62" s="52">
        <v>1926.1990095207052</v>
      </c>
      <c r="D62" s="52">
        <v>2342.2791474915061</v>
      </c>
      <c r="E62" s="52">
        <v>1814.9588169746116</v>
      </c>
      <c r="F62" s="52">
        <v>1947.6830837083733</v>
      </c>
      <c r="G62" s="52">
        <v>1869.7496220718942</v>
      </c>
      <c r="H62" s="52">
        <v>2322.2310762468769</v>
      </c>
      <c r="I62" s="52">
        <v>2009.3107563433991</v>
      </c>
      <c r="J62" s="52">
        <v>2345.4371833026321</v>
      </c>
      <c r="K62" s="52">
        <v>2276.5401601212261</v>
      </c>
      <c r="L62" s="52">
        <v>2206.2863509926688</v>
      </c>
      <c r="M62" s="52">
        <v>2265.7492031999996</v>
      </c>
      <c r="N62" s="52">
        <v>2276.8676447999997</v>
      </c>
      <c r="O62" s="52">
        <v>2213.8812192000009</v>
      </c>
      <c r="P62" s="52">
        <v>2292.4118112000001</v>
      </c>
      <c r="Q62" s="52">
        <v>1853.9912384000006</v>
      </c>
      <c r="R62" s="52">
        <v>2138.3011551999994</v>
      </c>
      <c r="S62" s="52">
        <v>2160.5991008000001</v>
      </c>
      <c r="T62" s="52">
        <v>2036.2651008</v>
      </c>
      <c r="U62" s="52">
        <v>1795.8194688000012</v>
      </c>
      <c r="V62" s="52">
        <v>1685.1566368000001</v>
      </c>
      <c r="W62" s="52">
        <v>1681.9694752000012</v>
      </c>
      <c r="X62" s="52">
        <v>1901.091964799999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149.17085019032092</v>
      </c>
      <c r="D2" s="21">
        <f t="shared" ref="D2:X2" si="0">SUM(D3,D17,D22,D25,D26,D51,D52)</f>
        <v>127.05804428760197</v>
      </c>
      <c r="E2" s="21">
        <f t="shared" si="0"/>
        <v>169.26611006376589</v>
      </c>
      <c r="F2" s="21">
        <f t="shared" si="0"/>
        <v>187.29014448319464</v>
      </c>
      <c r="G2" s="21">
        <f t="shared" si="0"/>
        <v>194.22302077812174</v>
      </c>
      <c r="H2" s="21">
        <f t="shared" si="0"/>
        <v>155.39900915242157</v>
      </c>
      <c r="I2" s="21">
        <f t="shared" si="0"/>
        <v>172.42426699583115</v>
      </c>
      <c r="J2" s="21">
        <f t="shared" si="0"/>
        <v>127.57795145792124</v>
      </c>
      <c r="K2" s="21">
        <f t="shared" si="0"/>
        <v>145.53002038802134</v>
      </c>
      <c r="L2" s="21">
        <f t="shared" si="0"/>
        <v>149.24703017169884</v>
      </c>
      <c r="M2" s="21">
        <f t="shared" si="0"/>
        <v>151.51894832676237</v>
      </c>
      <c r="N2" s="21">
        <f t="shared" si="0"/>
        <v>135.44009462333776</v>
      </c>
      <c r="O2" s="21">
        <f t="shared" si="0"/>
        <v>125.55421061059232</v>
      </c>
      <c r="P2" s="21">
        <f t="shared" si="0"/>
        <v>108.9710865907069</v>
      </c>
      <c r="Q2" s="21">
        <f t="shared" si="0"/>
        <v>99.561648441541607</v>
      </c>
      <c r="R2" s="21">
        <f t="shared" si="0"/>
        <v>96.140327563219188</v>
      </c>
      <c r="S2" s="21">
        <f t="shared" si="0"/>
        <v>93.055421425502487</v>
      </c>
      <c r="T2" s="21">
        <f t="shared" si="0"/>
        <v>93.142338948861465</v>
      </c>
      <c r="U2" s="21">
        <f t="shared" si="0"/>
        <v>91.554537697182553</v>
      </c>
      <c r="V2" s="21">
        <f t="shared" si="0"/>
        <v>90.351432528231101</v>
      </c>
      <c r="W2" s="21">
        <f t="shared" si="0"/>
        <v>84.164162548301817</v>
      </c>
      <c r="X2" s="21">
        <f t="shared" si="0"/>
        <v>76.65721668336576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127.74899884315364</v>
      </c>
      <c r="D26" s="27">
        <f t="shared" si="11"/>
        <v>106.9575213745668</v>
      </c>
      <c r="E26" s="27">
        <f t="shared" si="11"/>
        <v>144.21589974906814</v>
      </c>
      <c r="F26" s="27">
        <f t="shared" si="11"/>
        <v>156.00111520055964</v>
      </c>
      <c r="G26" s="27">
        <f t="shared" si="11"/>
        <v>156.61829512431311</v>
      </c>
      <c r="H26" s="27">
        <f t="shared" si="11"/>
        <v>121.97008442684711</v>
      </c>
      <c r="I26" s="27">
        <f t="shared" si="11"/>
        <v>135.10720246818551</v>
      </c>
      <c r="J26" s="27">
        <f t="shared" si="11"/>
        <v>95.397943473123959</v>
      </c>
      <c r="K26" s="27">
        <f t="shared" si="11"/>
        <v>106.36775859097075</v>
      </c>
      <c r="L26" s="27">
        <f t="shared" si="11"/>
        <v>106.2337955734528</v>
      </c>
      <c r="M26" s="27">
        <f t="shared" si="11"/>
        <v>107.18320455</v>
      </c>
      <c r="N26" s="27">
        <f t="shared" si="11"/>
        <v>89.382130185000008</v>
      </c>
      <c r="O26" s="27">
        <f t="shared" si="11"/>
        <v>77.443113839999995</v>
      </c>
      <c r="P26" s="27">
        <f t="shared" si="11"/>
        <v>62.502596505000007</v>
      </c>
      <c r="Q26" s="27">
        <f t="shared" si="11"/>
        <v>58.72055022</v>
      </c>
      <c r="R26" s="27">
        <f t="shared" si="11"/>
        <v>53.513825115000017</v>
      </c>
      <c r="S26" s="27">
        <f t="shared" si="11"/>
        <v>46.934200829999995</v>
      </c>
      <c r="T26" s="27">
        <f t="shared" si="11"/>
        <v>44.568573749999999</v>
      </c>
      <c r="U26" s="27">
        <f t="shared" si="11"/>
        <v>44.525499734999997</v>
      </c>
      <c r="V26" s="27">
        <f t="shared" si="11"/>
        <v>45.812832209999996</v>
      </c>
      <c r="W26" s="27">
        <f t="shared" si="11"/>
        <v>43.574035559999999</v>
      </c>
      <c r="X26" s="27">
        <f t="shared" si="11"/>
        <v>36.196863750000006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127.74899884315364</v>
      </c>
      <c r="D33" s="19">
        <f t="shared" si="13"/>
        <v>106.9575213745668</v>
      </c>
      <c r="E33" s="19">
        <f t="shared" si="13"/>
        <v>144.21589974906814</v>
      </c>
      <c r="F33" s="19">
        <f t="shared" si="13"/>
        <v>156.00111520055964</v>
      </c>
      <c r="G33" s="19">
        <f t="shared" si="13"/>
        <v>156.61829512431311</v>
      </c>
      <c r="H33" s="19">
        <f t="shared" si="13"/>
        <v>121.97008442684711</v>
      </c>
      <c r="I33" s="19">
        <f t="shared" si="13"/>
        <v>135.10720246818551</v>
      </c>
      <c r="J33" s="19">
        <f t="shared" si="13"/>
        <v>95.397943473123959</v>
      </c>
      <c r="K33" s="19">
        <f t="shared" si="13"/>
        <v>106.36775859097075</v>
      </c>
      <c r="L33" s="19">
        <f t="shared" si="13"/>
        <v>106.2337955734528</v>
      </c>
      <c r="M33" s="19">
        <f t="shared" si="13"/>
        <v>107.18320455</v>
      </c>
      <c r="N33" s="19">
        <f t="shared" si="13"/>
        <v>89.382130185000008</v>
      </c>
      <c r="O33" s="19">
        <f t="shared" si="13"/>
        <v>77.443113839999995</v>
      </c>
      <c r="P33" s="19">
        <f t="shared" si="13"/>
        <v>62.502596505000007</v>
      </c>
      <c r="Q33" s="19">
        <f t="shared" si="13"/>
        <v>58.72055022</v>
      </c>
      <c r="R33" s="19">
        <f t="shared" si="13"/>
        <v>53.513825115000017</v>
      </c>
      <c r="S33" s="19">
        <f t="shared" si="13"/>
        <v>46.934200829999995</v>
      </c>
      <c r="T33" s="19">
        <f t="shared" si="13"/>
        <v>44.568573749999999</v>
      </c>
      <c r="U33" s="19">
        <f t="shared" si="13"/>
        <v>44.525499734999997</v>
      </c>
      <c r="V33" s="19">
        <f t="shared" si="13"/>
        <v>45.812832209999996</v>
      </c>
      <c r="W33" s="19">
        <f t="shared" si="13"/>
        <v>43.574035559999999</v>
      </c>
      <c r="X33" s="19">
        <f t="shared" si="13"/>
        <v>36.196863750000006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11.969295975871329</v>
      </c>
      <c r="D36" s="8">
        <v>11.014623708506656</v>
      </c>
      <c r="E36" s="8">
        <v>14.057838955878124</v>
      </c>
      <c r="F36" s="8">
        <v>12.194265283650395</v>
      </c>
      <c r="G36" s="8">
        <v>10.975277077782307</v>
      </c>
      <c r="H36" s="8">
        <v>11.385161172924882</v>
      </c>
      <c r="I36" s="8">
        <v>9.1180141094426084</v>
      </c>
      <c r="J36" s="8">
        <v>9.3453101453009992</v>
      </c>
      <c r="K36" s="8">
        <v>10.208417401962192</v>
      </c>
      <c r="L36" s="8">
        <v>9.3752394116774624</v>
      </c>
      <c r="M36" s="8">
        <v>9.1531282500000017</v>
      </c>
      <c r="N36" s="8">
        <v>11.062209285000003</v>
      </c>
      <c r="O36" s="8">
        <v>9.4960073400000002</v>
      </c>
      <c r="P36" s="8">
        <v>7.4125810050000016</v>
      </c>
      <c r="Q36" s="8">
        <v>5.8812481200000004</v>
      </c>
      <c r="R36" s="8">
        <v>9.6267663150000011</v>
      </c>
      <c r="S36" s="8">
        <v>8.9090448299999991</v>
      </c>
      <c r="T36" s="8">
        <v>9.6180490500000015</v>
      </c>
      <c r="U36" s="8">
        <v>9.057238335000001</v>
      </c>
      <c r="V36" s="8">
        <v>9.2461124100000021</v>
      </c>
      <c r="W36" s="8">
        <v>5.6720337600000015</v>
      </c>
      <c r="X36" s="8">
        <v>8.0489413500000015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115.77970286728231</v>
      </c>
      <c r="D43" s="8">
        <v>95.942897666060134</v>
      </c>
      <c r="E43" s="8">
        <v>130.15806079319003</v>
      </c>
      <c r="F43" s="8">
        <v>143.80684991690924</v>
      </c>
      <c r="G43" s="8">
        <v>145.64301804653081</v>
      </c>
      <c r="H43" s="8">
        <v>110.58492325392223</v>
      </c>
      <c r="I43" s="8">
        <v>125.98918835874289</v>
      </c>
      <c r="J43" s="8">
        <v>86.05263332782296</v>
      </c>
      <c r="K43" s="8">
        <v>96.159341189008558</v>
      </c>
      <c r="L43" s="8">
        <v>96.858556161775326</v>
      </c>
      <c r="M43" s="8">
        <v>98.03007629999999</v>
      </c>
      <c r="N43" s="8">
        <v>78.3199209</v>
      </c>
      <c r="O43" s="8">
        <v>67.94710649999999</v>
      </c>
      <c r="P43" s="8">
        <v>55.090015500000007</v>
      </c>
      <c r="Q43" s="8">
        <v>52.839302099999998</v>
      </c>
      <c r="R43" s="8">
        <v>43.887058800000013</v>
      </c>
      <c r="S43" s="8">
        <v>38.025155999999996</v>
      </c>
      <c r="T43" s="8">
        <v>34.950524699999995</v>
      </c>
      <c r="U43" s="8">
        <v>35.468261399999996</v>
      </c>
      <c r="V43" s="8">
        <v>36.566719799999994</v>
      </c>
      <c r="W43" s="8">
        <v>37.902001800000001</v>
      </c>
      <c r="X43" s="8">
        <v>28.147922400000002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21.421851347167276</v>
      </c>
      <c r="D51" s="27">
        <v>20.100522913035171</v>
      </c>
      <c r="E51" s="27">
        <v>25.050210314697747</v>
      </c>
      <c r="F51" s="27">
        <v>31.289029282634996</v>
      </c>
      <c r="G51" s="27">
        <v>37.604725653808629</v>
      </c>
      <c r="H51" s="27">
        <v>33.428924725574475</v>
      </c>
      <c r="I51" s="27">
        <v>37.317064527645627</v>
      </c>
      <c r="J51" s="27">
        <v>32.180007984797285</v>
      </c>
      <c r="K51" s="27">
        <v>39.162261797050604</v>
      </c>
      <c r="L51" s="27">
        <v>43.013234598246029</v>
      </c>
      <c r="M51" s="27">
        <v>44.335743776762357</v>
      </c>
      <c r="N51" s="27">
        <v>46.057964438337741</v>
      </c>
      <c r="O51" s="27">
        <v>48.111096770592326</v>
      </c>
      <c r="P51" s="27">
        <v>46.468490085706904</v>
      </c>
      <c r="Q51" s="27">
        <v>40.841098221541607</v>
      </c>
      <c r="R51" s="27">
        <v>42.626502448219178</v>
      </c>
      <c r="S51" s="27">
        <v>46.121220595502493</v>
      </c>
      <c r="T51" s="27">
        <v>48.573765198861459</v>
      </c>
      <c r="U51" s="27">
        <v>47.029037962182564</v>
      </c>
      <c r="V51" s="27">
        <v>44.538600318231111</v>
      </c>
      <c r="W51" s="27">
        <v>40.590126988301826</v>
      </c>
      <c r="X51" s="27">
        <v>40.460352933365748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232.95163969032484</v>
      </c>
      <c r="D61" s="49">
        <f t="shared" si="15"/>
        <v>245.5063704022802</v>
      </c>
      <c r="E61" s="49">
        <f t="shared" si="15"/>
        <v>217.17327740133035</v>
      </c>
      <c r="F61" s="49">
        <f t="shared" si="15"/>
        <v>229.06760328996896</v>
      </c>
      <c r="G61" s="49">
        <f t="shared" si="15"/>
        <v>231.99427843556515</v>
      </c>
      <c r="H61" s="49">
        <f t="shared" si="15"/>
        <v>246.49639941785549</v>
      </c>
      <c r="I61" s="49">
        <f t="shared" si="15"/>
        <v>258.49709531116099</v>
      </c>
      <c r="J61" s="49">
        <f t="shared" si="15"/>
        <v>279.17360126239254</v>
      </c>
      <c r="K61" s="49">
        <f t="shared" si="15"/>
        <v>270.82112925765568</v>
      </c>
      <c r="L61" s="49">
        <f t="shared" si="15"/>
        <v>275.11069809435116</v>
      </c>
      <c r="M61" s="49">
        <f t="shared" si="15"/>
        <v>265.5537920000001</v>
      </c>
      <c r="N61" s="49">
        <f t="shared" si="15"/>
        <v>278.77359999999999</v>
      </c>
      <c r="O61" s="49">
        <f t="shared" si="15"/>
        <v>274.679328</v>
      </c>
      <c r="P61" s="49">
        <f t="shared" si="15"/>
        <v>278.56046399999997</v>
      </c>
      <c r="Q61" s="49">
        <f t="shared" si="15"/>
        <v>261.53657600000014</v>
      </c>
      <c r="R61" s="49">
        <f t="shared" si="15"/>
        <v>261.75553600000001</v>
      </c>
      <c r="S61" s="49">
        <f t="shared" si="15"/>
        <v>256.90940800000004</v>
      </c>
      <c r="T61" s="49">
        <f t="shared" si="15"/>
        <v>243.31652799999995</v>
      </c>
      <c r="U61" s="49">
        <f t="shared" si="15"/>
        <v>224.33476799999997</v>
      </c>
      <c r="V61" s="49">
        <f t="shared" si="15"/>
        <v>207.85519999999994</v>
      </c>
      <c r="W61" s="49">
        <f t="shared" si="15"/>
        <v>189.23128</v>
      </c>
      <c r="X61" s="49">
        <f t="shared" si="15"/>
        <v>197.35206399999998</v>
      </c>
    </row>
    <row r="62" spans="1:24" ht="11.25" customHeight="1" x14ac:dyDescent="0.2">
      <c r="A62" s="50" t="s">
        <v>92</v>
      </c>
      <c r="B62" s="51" t="s">
        <v>93</v>
      </c>
      <c r="C62" s="52">
        <v>232.95163969032484</v>
      </c>
      <c r="D62" s="52">
        <v>245.5063704022802</v>
      </c>
      <c r="E62" s="52">
        <v>217.17327740133035</v>
      </c>
      <c r="F62" s="52">
        <v>229.06760328996896</v>
      </c>
      <c r="G62" s="52">
        <v>231.99427843556515</v>
      </c>
      <c r="H62" s="52">
        <v>246.49639941785549</v>
      </c>
      <c r="I62" s="52">
        <v>258.49709531116099</v>
      </c>
      <c r="J62" s="52">
        <v>279.17360126239254</v>
      </c>
      <c r="K62" s="52">
        <v>270.82112925765568</v>
      </c>
      <c r="L62" s="52">
        <v>275.11069809435116</v>
      </c>
      <c r="M62" s="52">
        <v>265.5537920000001</v>
      </c>
      <c r="N62" s="52">
        <v>278.77359999999999</v>
      </c>
      <c r="O62" s="52">
        <v>274.679328</v>
      </c>
      <c r="P62" s="52">
        <v>278.56046399999997</v>
      </c>
      <c r="Q62" s="52">
        <v>261.53657600000014</v>
      </c>
      <c r="R62" s="52">
        <v>261.75553600000001</v>
      </c>
      <c r="S62" s="52">
        <v>256.90940800000004</v>
      </c>
      <c r="T62" s="52">
        <v>243.31652799999995</v>
      </c>
      <c r="U62" s="52">
        <v>224.33476799999997</v>
      </c>
      <c r="V62" s="52">
        <v>207.85519999999994</v>
      </c>
      <c r="W62" s="52">
        <v>189.23128</v>
      </c>
      <c r="X62" s="52">
        <v>197.35206399999998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60.956823108216348</v>
      </c>
      <c r="D2" s="21">
        <f t="shared" ref="D2:X2" si="0">SUM(D3,D17,D22,D25,D26,D51,D52)</f>
        <v>63.472828349938446</v>
      </c>
      <c r="E2" s="21">
        <f t="shared" si="0"/>
        <v>77.637336958278354</v>
      </c>
      <c r="F2" s="21">
        <f t="shared" si="0"/>
        <v>63.22305977977355</v>
      </c>
      <c r="G2" s="21">
        <f t="shared" si="0"/>
        <v>60.201684425852079</v>
      </c>
      <c r="H2" s="21">
        <f t="shared" si="0"/>
        <v>67.375210074384015</v>
      </c>
      <c r="I2" s="21">
        <f t="shared" si="0"/>
        <v>58.717126522059338</v>
      </c>
      <c r="J2" s="21">
        <f t="shared" si="0"/>
        <v>55.812958778588502</v>
      </c>
      <c r="K2" s="21">
        <f t="shared" si="0"/>
        <v>54.799076779145118</v>
      </c>
      <c r="L2" s="21">
        <f t="shared" si="0"/>
        <v>57.158253411983793</v>
      </c>
      <c r="M2" s="21">
        <f t="shared" si="0"/>
        <v>54.532646542284503</v>
      </c>
      <c r="N2" s="21">
        <f t="shared" si="0"/>
        <v>54.121455132385506</v>
      </c>
      <c r="O2" s="21">
        <f t="shared" si="0"/>
        <v>53.99631033173695</v>
      </c>
      <c r="P2" s="21">
        <f t="shared" si="0"/>
        <v>52.774837468490652</v>
      </c>
      <c r="Q2" s="21">
        <f t="shared" si="0"/>
        <v>50.747022556549894</v>
      </c>
      <c r="R2" s="21">
        <f t="shared" si="0"/>
        <v>50.129518532761765</v>
      </c>
      <c r="S2" s="21">
        <f t="shared" si="0"/>
        <v>48.791584560000011</v>
      </c>
      <c r="T2" s="21">
        <f t="shared" si="0"/>
        <v>47.32946934000001</v>
      </c>
      <c r="U2" s="21">
        <f t="shared" si="0"/>
        <v>45.737983950000014</v>
      </c>
      <c r="V2" s="21">
        <f t="shared" si="0"/>
        <v>44.123229630000004</v>
      </c>
      <c r="W2" s="21">
        <f t="shared" si="0"/>
        <v>58.998432660000013</v>
      </c>
      <c r="X2" s="21">
        <f t="shared" si="0"/>
        <v>52.966120440000005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54.240720318529036</v>
      </c>
      <c r="D26" s="27">
        <f t="shared" si="11"/>
        <v>56.056897514493677</v>
      </c>
      <c r="E26" s="27">
        <f t="shared" si="11"/>
        <v>69.02741265640762</v>
      </c>
      <c r="F26" s="27">
        <f t="shared" si="11"/>
        <v>51.415584520747501</v>
      </c>
      <c r="G26" s="27">
        <f t="shared" si="11"/>
        <v>47.517277784958651</v>
      </c>
      <c r="H26" s="27">
        <f t="shared" si="11"/>
        <v>55.003134060511279</v>
      </c>
      <c r="I26" s="27">
        <f t="shared" si="11"/>
        <v>46.811251603898434</v>
      </c>
      <c r="J26" s="27">
        <f t="shared" si="11"/>
        <v>44.885806293307212</v>
      </c>
      <c r="K26" s="27">
        <f t="shared" si="11"/>
        <v>41.771496294779823</v>
      </c>
      <c r="L26" s="27">
        <f t="shared" si="11"/>
        <v>45.857079781654619</v>
      </c>
      <c r="M26" s="27">
        <f t="shared" si="11"/>
        <v>43.513681125000005</v>
      </c>
      <c r="N26" s="27">
        <f t="shared" si="11"/>
        <v>42.502478385000011</v>
      </c>
      <c r="O26" s="27">
        <f t="shared" si="11"/>
        <v>41.534861970000009</v>
      </c>
      <c r="P26" s="27">
        <f t="shared" si="11"/>
        <v>40.538188005000002</v>
      </c>
      <c r="Q26" s="27">
        <f t="shared" si="11"/>
        <v>39.686801790000004</v>
      </c>
      <c r="R26" s="27">
        <f t="shared" si="11"/>
        <v>38.350154490000008</v>
      </c>
      <c r="S26" s="27">
        <f t="shared" si="11"/>
        <v>37.228533060000011</v>
      </c>
      <c r="T26" s="27">
        <f t="shared" si="11"/>
        <v>36.112723140000007</v>
      </c>
      <c r="U26" s="27">
        <f t="shared" si="11"/>
        <v>34.898117550000009</v>
      </c>
      <c r="V26" s="27">
        <f t="shared" si="11"/>
        <v>33.666077430000009</v>
      </c>
      <c r="W26" s="27">
        <f t="shared" si="11"/>
        <v>45.015956460000012</v>
      </c>
      <c r="X26" s="27">
        <f t="shared" si="11"/>
        <v>40.413240540000004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54.240720318529036</v>
      </c>
      <c r="D33" s="19">
        <f t="shared" si="13"/>
        <v>56.056897514493677</v>
      </c>
      <c r="E33" s="19">
        <f t="shared" si="13"/>
        <v>69.02741265640762</v>
      </c>
      <c r="F33" s="19">
        <f t="shared" si="13"/>
        <v>51.415584520747501</v>
      </c>
      <c r="G33" s="19">
        <f t="shared" si="13"/>
        <v>47.517277784958651</v>
      </c>
      <c r="H33" s="19">
        <f t="shared" si="13"/>
        <v>55.003134060511279</v>
      </c>
      <c r="I33" s="19">
        <f t="shared" si="13"/>
        <v>46.811251603898434</v>
      </c>
      <c r="J33" s="19">
        <f t="shared" si="13"/>
        <v>44.885806293307212</v>
      </c>
      <c r="K33" s="19">
        <f t="shared" si="13"/>
        <v>41.771496294779823</v>
      </c>
      <c r="L33" s="19">
        <f t="shared" si="13"/>
        <v>45.857079781654619</v>
      </c>
      <c r="M33" s="19">
        <f t="shared" si="13"/>
        <v>43.513681125000005</v>
      </c>
      <c r="N33" s="19">
        <f t="shared" si="13"/>
        <v>42.502478385000011</v>
      </c>
      <c r="O33" s="19">
        <f t="shared" si="13"/>
        <v>41.534861970000009</v>
      </c>
      <c r="P33" s="19">
        <f t="shared" si="13"/>
        <v>40.538188005000002</v>
      </c>
      <c r="Q33" s="19">
        <f t="shared" si="13"/>
        <v>39.686801790000004</v>
      </c>
      <c r="R33" s="19">
        <f t="shared" si="13"/>
        <v>38.350154490000008</v>
      </c>
      <c r="S33" s="19">
        <f t="shared" si="13"/>
        <v>37.228533060000011</v>
      </c>
      <c r="T33" s="19">
        <f t="shared" si="13"/>
        <v>36.112723140000007</v>
      </c>
      <c r="U33" s="19">
        <f t="shared" si="13"/>
        <v>34.898117550000009</v>
      </c>
      <c r="V33" s="19">
        <f t="shared" si="13"/>
        <v>33.666077430000009</v>
      </c>
      <c r="W33" s="19">
        <f t="shared" si="13"/>
        <v>45.015956460000012</v>
      </c>
      <c r="X33" s="19">
        <f t="shared" si="13"/>
        <v>40.413240540000004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54.240720318529036</v>
      </c>
      <c r="D36" s="8">
        <v>56.056897514493677</v>
      </c>
      <c r="E36" s="8">
        <v>69.02741265640762</v>
      </c>
      <c r="F36" s="8">
        <v>51.415584520747501</v>
      </c>
      <c r="G36" s="8">
        <v>47.517277784958651</v>
      </c>
      <c r="H36" s="8">
        <v>55.003134060511279</v>
      </c>
      <c r="I36" s="8">
        <v>46.811251603898434</v>
      </c>
      <c r="J36" s="8">
        <v>44.885806293307212</v>
      </c>
      <c r="K36" s="8">
        <v>41.771496294779823</v>
      </c>
      <c r="L36" s="8">
        <v>45.857079781654619</v>
      </c>
      <c r="M36" s="8">
        <v>43.513681125000005</v>
      </c>
      <c r="N36" s="8">
        <v>42.502478385000011</v>
      </c>
      <c r="O36" s="8">
        <v>41.534861970000009</v>
      </c>
      <c r="P36" s="8">
        <v>40.538188005000002</v>
      </c>
      <c r="Q36" s="8">
        <v>39.686801790000004</v>
      </c>
      <c r="R36" s="8">
        <v>38.350154490000008</v>
      </c>
      <c r="S36" s="8">
        <v>37.228533060000011</v>
      </c>
      <c r="T36" s="8">
        <v>36.112723140000007</v>
      </c>
      <c r="U36" s="8">
        <v>34.898117550000009</v>
      </c>
      <c r="V36" s="8">
        <v>33.666077430000009</v>
      </c>
      <c r="W36" s="8">
        <v>45.015956460000012</v>
      </c>
      <c r="X36" s="8">
        <v>40.413240540000004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6.716102789687314</v>
      </c>
      <c r="D51" s="27">
        <v>7.4159308354447697</v>
      </c>
      <c r="E51" s="27">
        <v>8.6099243018707305</v>
      </c>
      <c r="F51" s="27">
        <v>11.807475259026052</v>
      </c>
      <c r="G51" s="27">
        <v>12.684406640893425</v>
      </c>
      <c r="H51" s="27">
        <v>12.372076013872739</v>
      </c>
      <c r="I51" s="27">
        <v>11.905874918160904</v>
      </c>
      <c r="J51" s="27">
        <v>10.92715248528129</v>
      </c>
      <c r="K51" s="27">
        <v>13.027580484365297</v>
      </c>
      <c r="L51" s="27">
        <v>11.301173630329172</v>
      </c>
      <c r="M51" s="27">
        <v>11.018965417284498</v>
      </c>
      <c r="N51" s="27">
        <v>11.618976747385496</v>
      </c>
      <c r="O51" s="27">
        <v>12.461448361736945</v>
      </c>
      <c r="P51" s="27">
        <v>12.23664946349065</v>
      </c>
      <c r="Q51" s="27">
        <v>11.060220766549893</v>
      </c>
      <c r="R51" s="27">
        <v>11.779364042761754</v>
      </c>
      <c r="S51" s="27">
        <v>11.5630515</v>
      </c>
      <c r="T51" s="27">
        <v>11.216746200000005</v>
      </c>
      <c r="U51" s="27">
        <v>10.839866400000004</v>
      </c>
      <c r="V51" s="27">
        <v>10.457152199999998</v>
      </c>
      <c r="W51" s="27">
        <v>13.982476200000001</v>
      </c>
      <c r="X51" s="27">
        <v>12.552879900000001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27.537216388969579</v>
      </c>
      <c r="D61" s="49">
        <f t="shared" si="15"/>
        <v>34.358347706213074</v>
      </c>
      <c r="E61" s="49">
        <f t="shared" si="15"/>
        <v>27.884040024058343</v>
      </c>
      <c r="F61" s="49">
        <f t="shared" si="15"/>
        <v>32.33735780165788</v>
      </c>
      <c r="G61" s="49">
        <f t="shared" si="15"/>
        <v>29.616054692541148</v>
      </c>
      <c r="H61" s="49">
        <f t="shared" si="15"/>
        <v>35.720345135267046</v>
      </c>
      <c r="I61" s="49">
        <f t="shared" si="15"/>
        <v>33.231969145439734</v>
      </c>
      <c r="J61" s="49">
        <f t="shared" si="15"/>
        <v>39.421125834975143</v>
      </c>
      <c r="K61" s="49">
        <f t="shared" si="15"/>
        <v>38.38288982111807</v>
      </c>
      <c r="L61" s="49">
        <f t="shared" si="15"/>
        <v>31.546950912981636</v>
      </c>
      <c r="M61" s="49">
        <f t="shared" si="15"/>
        <v>29.464960000000005</v>
      </c>
      <c r="N61" s="49">
        <f t="shared" si="15"/>
        <v>28.646576</v>
      </c>
      <c r="O61" s="49">
        <f t="shared" si="15"/>
        <v>27.855408000000001</v>
      </c>
      <c r="P61" s="49">
        <f t="shared" si="15"/>
        <v>27.09168</v>
      </c>
      <c r="Q61" s="49">
        <f t="shared" si="15"/>
        <v>26.360096000000009</v>
      </c>
      <c r="R61" s="49">
        <f t="shared" si="15"/>
        <v>25.415488</v>
      </c>
      <c r="S61" s="49">
        <f t="shared" si="15"/>
        <v>24.651312000000001</v>
      </c>
      <c r="T61" s="49">
        <f t="shared" si="15"/>
        <v>23.903600000000001</v>
      </c>
      <c r="U61" s="49">
        <f t="shared" si="15"/>
        <v>23.099663999999994</v>
      </c>
      <c r="V61" s="49">
        <f t="shared" si="15"/>
        <v>22.302671999999994</v>
      </c>
      <c r="W61" s="49">
        <f t="shared" si="15"/>
        <v>30.167871999999999</v>
      </c>
      <c r="X61" s="49">
        <f t="shared" si="15"/>
        <v>27.471920000000001</v>
      </c>
    </row>
    <row r="62" spans="1:24" ht="11.25" customHeight="1" x14ac:dyDescent="0.2">
      <c r="A62" s="50" t="s">
        <v>92</v>
      </c>
      <c r="B62" s="51" t="s">
        <v>93</v>
      </c>
      <c r="C62" s="52">
        <v>27.537216388969579</v>
      </c>
      <c r="D62" s="52">
        <v>34.358347706213074</v>
      </c>
      <c r="E62" s="52">
        <v>27.884040024058343</v>
      </c>
      <c r="F62" s="52">
        <v>32.33735780165788</v>
      </c>
      <c r="G62" s="52">
        <v>29.616054692541148</v>
      </c>
      <c r="H62" s="52">
        <v>35.720345135267046</v>
      </c>
      <c r="I62" s="52">
        <v>33.231969145439734</v>
      </c>
      <c r="J62" s="52">
        <v>39.421125834975143</v>
      </c>
      <c r="K62" s="52">
        <v>38.38288982111807</v>
      </c>
      <c r="L62" s="52">
        <v>31.546950912981636</v>
      </c>
      <c r="M62" s="52">
        <v>29.464960000000005</v>
      </c>
      <c r="N62" s="52">
        <v>28.646576</v>
      </c>
      <c r="O62" s="52">
        <v>27.855408000000001</v>
      </c>
      <c r="P62" s="52">
        <v>27.09168</v>
      </c>
      <c r="Q62" s="52">
        <v>26.360096000000009</v>
      </c>
      <c r="R62" s="52">
        <v>25.415488</v>
      </c>
      <c r="S62" s="52">
        <v>24.651312000000001</v>
      </c>
      <c r="T62" s="52">
        <v>23.903600000000001</v>
      </c>
      <c r="U62" s="52">
        <v>23.099663999999994</v>
      </c>
      <c r="V62" s="52">
        <v>22.302671999999994</v>
      </c>
      <c r="W62" s="52">
        <v>30.167871999999999</v>
      </c>
      <c r="X62" s="52">
        <v>27.471920000000001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261.19750429030864</v>
      </c>
      <c r="D2" s="21">
        <f t="shared" ref="D2:X2" si="0">SUM(D3,D17,D22,D25,D26,D51,D52)</f>
        <v>253.49193653593315</v>
      </c>
      <c r="E2" s="21">
        <f t="shared" si="0"/>
        <v>269.56647804104011</v>
      </c>
      <c r="F2" s="21">
        <f t="shared" si="0"/>
        <v>268.98211621328852</v>
      </c>
      <c r="G2" s="21">
        <f t="shared" si="0"/>
        <v>234.00416747999998</v>
      </c>
      <c r="H2" s="21">
        <f t="shared" si="0"/>
        <v>235.28399976</v>
      </c>
      <c r="I2" s="21">
        <f t="shared" si="0"/>
        <v>236.27058191999996</v>
      </c>
      <c r="J2" s="21">
        <f t="shared" si="0"/>
        <v>233.11401083999996</v>
      </c>
      <c r="K2" s="21">
        <f t="shared" si="0"/>
        <v>239.42741975999999</v>
      </c>
      <c r="L2" s="21">
        <f t="shared" si="0"/>
        <v>215.26913916000001</v>
      </c>
      <c r="M2" s="21">
        <f t="shared" si="0"/>
        <v>213.24875219999998</v>
      </c>
      <c r="N2" s="21">
        <f t="shared" si="0"/>
        <v>205.18470120000001</v>
      </c>
      <c r="O2" s="21">
        <f t="shared" si="0"/>
        <v>212.84075040000002</v>
      </c>
      <c r="P2" s="21">
        <f t="shared" si="0"/>
        <v>209.70081863999999</v>
      </c>
      <c r="Q2" s="21">
        <f t="shared" si="0"/>
        <v>222.19834295999999</v>
      </c>
      <c r="R2" s="21">
        <f t="shared" si="0"/>
        <v>220.37226767999999</v>
      </c>
      <c r="S2" s="21">
        <f t="shared" si="0"/>
        <v>217.3333518</v>
      </c>
      <c r="T2" s="21">
        <f t="shared" si="0"/>
        <v>218.02310616</v>
      </c>
      <c r="U2" s="21">
        <f t="shared" si="0"/>
        <v>218.00263787999998</v>
      </c>
      <c r="V2" s="21">
        <f t="shared" si="0"/>
        <v>215.64344591999998</v>
      </c>
      <c r="W2" s="21">
        <f t="shared" si="0"/>
        <v>211.05131507999999</v>
      </c>
      <c r="X2" s="21">
        <f t="shared" si="0"/>
        <v>211.25866920000001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19.620080290308643</v>
      </c>
      <c r="D3" s="24">
        <f t="shared" ref="D3:W3" si="2">SUM(D4,D8,D11)</f>
        <v>5.6533007359331968</v>
      </c>
      <c r="E3" s="24">
        <f t="shared" si="2"/>
        <v>28.063329961040083</v>
      </c>
      <c r="F3" s="24">
        <f t="shared" si="2"/>
        <v>17.920157053288499</v>
      </c>
      <c r="G3" s="24">
        <f t="shared" si="2"/>
        <v>1.9066159199999997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10.557803519999997</v>
      </c>
      <c r="M3" s="24">
        <f t="shared" si="2"/>
        <v>5.3805787199999981</v>
      </c>
      <c r="N3" s="24">
        <f t="shared" si="2"/>
        <v>3.6299366399999995</v>
      </c>
      <c r="O3" s="24">
        <f t="shared" si="2"/>
        <v>1.8160058399999999</v>
      </c>
      <c r="P3" s="24">
        <f t="shared" si="2"/>
        <v>1.8281102399999996</v>
      </c>
      <c r="Q3" s="24">
        <f t="shared" si="2"/>
        <v>1.8308769599999997</v>
      </c>
      <c r="R3" s="24">
        <f t="shared" si="2"/>
        <v>0</v>
      </c>
      <c r="S3" s="24">
        <f t="shared" si="2"/>
        <v>0</v>
      </c>
      <c r="T3" s="24">
        <f t="shared" si="2"/>
        <v>0.44890031999999996</v>
      </c>
      <c r="U3" s="24">
        <f t="shared" si="2"/>
        <v>0.30399335999999999</v>
      </c>
      <c r="V3" s="24">
        <f t="shared" si="2"/>
        <v>0.26353008</v>
      </c>
      <c r="W3" s="24">
        <f t="shared" si="2"/>
        <v>0.24485471999999997</v>
      </c>
      <c r="X3" s="24">
        <f t="shared" ref="X3" si="3">SUM(X4,X8,X11)</f>
        <v>0.12277319999999999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19.620080290308643</v>
      </c>
      <c r="D8" s="19">
        <f t="shared" si="7"/>
        <v>5.6533007359331968</v>
      </c>
      <c r="E8" s="19">
        <f t="shared" si="7"/>
        <v>28.063329961040083</v>
      </c>
      <c r="F8" s="19">
        <f t="shared" si="7"/>
        <v>17.920157053288499</v>
      </c>
      <c r="G8" s="19">
        <f t="shared" si="7"/>
        <v>1.9066159199999997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10.557803519999997</v>
      </c>
      <c r="M8" s="19">
        <f t="shared" si="7"/>
        <v>5.3805787199999981</v>
      </c>
      <c r="N8" s="19">
        <f t="shared" si="7"/>
        <v>3.6299366399999995</v>
      </c>
      <c r="O8" s="19">
        <f t="shared" si="7"/>
        <v>1.8160058399999999</v>
      </c>
      <c r="P8" s="19">
        <f t="shared" si="7"/>
        <v>1.8281102399999996</v>
      </c>
      <c r="Q8" s="19">
        <f t="shared" si="7"/>
        <v>1.8308769599999997</v>
      </c>
      <c r="R8" s="19">
        <f t="shared" si="7"/>
        <v>0</v>
      </c>
      <c r="S8" s="19">
        <f t="shared" si="7"/>
        <v>0</v>
      </c>
      <c r="T8" s="19">
        <f t="shared" si="7"/>
        <v>0.44890031999999996</v>
      </c>
      <c r="U8" s="19">
        <f t="shared" si="7"/>
        <v>0.30399335999999999</v>
      </c>
      <c r="V8" s="19">
        <f t="shared" si="7"/>
        <v>0.26353008</v>
      </c>
      <c r="W8" s="19">
        <f t="shared" si="7"/>
        <v>0.24485471999999997</v>
      </c>
      <c r="X8" s="19">
        <f t="shared" si="7"/>
        <v>0.12277319999999999</v>
      </c>
    </row>
    <row r="9" spans="1:24" ht="11.25" customHeight="1" x14ac:dyDescent="0.2">
      <c r="A9" s="28" t="s">
        <v>10</v>
      </c>
      <c r="B9" s="7" t="s">
        <v>11</v>
      </c>
      <c r="C9" s="8">
        <v>15.558649919999997</v>
      </c>
      <c r="D9" s="8">
        <v>3.5151177599999994</v>
      </c>
      <c r="E9" s="8">
        <v>6.0438998399999999</v>
      </c>
      <c r="F9" s="8">
        <v>1.8045931200000001</v>
      </c>
      <c r="G9" s="8">
        <v>1.9066159199999997</v>
      </c>
      <c r="H9" s="8">
        <v>0</v>
      </c>
      <c r="I9" s="8">
        <v>0</v>
      </c>
      <c r="J9" s="8">
        <v>0</v>
      </c>
      <c r="K9" s="8">
        <v>0</v>
      </c>
      <c r="L9" s="8">
        <v>10.557803519999997</v>
      </c>
      <c r="M9" s="8">
        <v>5.3805787199999981</v>
      </c>
      <c r="N9" s="8">
        <v>3.6299366399999995</v>
      </c>
      <c r="O9" s="8">
        <v>1.8160058399999999</v>
      </c>
      <c r="P9" s="8">
        <v>1.8281102399999996</v>
      </c>
      <c r="Q9" s="8">
        <v>1.8308769599999997</v>
      </c>
      <c r="R9" s="8">
        <v>0</v>
      </c>
      <c r="S9" s="8">
        <v>0</v>
      </c>
      <c r="T9" s="8">
        <v>0.44890031999999996</v>
      </c>
      <c r="U9" s="8">
        <v>0.30399335999999999</v>
      </c>
      <c r="V9" s="8">
        <v>0.26353008</v>
      </c>
      <c r="W9" s="8">
        <v>0.24485471999999997</v>
      </c>
      <c r="X9" s="8">
        <v>0.12277319999999999</v>
      </c>
    </row>
    <row r="10" spans="1:24" ht="11.25" customHeight="1" x14ac:dyDescent="0.2">
      <c r="A10" s="28" t="s">
        <v>12</v>
      </c>
      <c r="B10" s="7" t="s">
        <v>13</v>
      </c>
      <c r="C10" s="8">
        <v>4.0614303703086447</v>
      </c>
      <c r="D10" s="8">
        <v>2.1381829759331969</v>
      </c>
      <c r="E10" s="8">
        <v>22.019430121040084</v>
      </c>
      <c r="F10" s="8">
        <v>16.115563933288499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241.57742400000001</v>
      </c>
      <c r="D26" s="27">
        <f t="shared" si="11"/>
        <v>247.83863579999996</v>
      </c>
      <c r="E26" s="27">
        <f t="shared" si="11"/>
        <v>241.50314808000002</v>
      </c>
      <c r="F26" s="27">
        <f t="shared" si="11"/>
        <v>251.06195916000001</v>
      </c>
      <c r="G26" s="27">
        <f t="shared" si="11"/>
        <v>232.09755155999997</v>
      </c>
      <c r="H26" s="27">
        <f t="shared" si="11"/>
        <v>235.28399976</v>
      </c>
      <c r="I26" s="27">
        <f t="shared" si="11"/>
        <v>236.27058191999996</v>
      </c>
      <c r="J26" s="27">
        <f t="shared" si="11"/>
        <v>233.11401083999996</v>
      </c>
      <c r="K26" s="27">
        <f t="shared" si="11"/>
        <v>239.42741975999999</v>
      </c>
      <c r="L26" s="27">
        <f t="shared" si="11"/>
        <v>204.71133564000002</v>
      </c>
      <c r="M26" s="27">
        <f t="shared" si="11"/>
        <v>207.86817348</v>
      </c>
      <c r="N26" s="27">
        <f t="shared" si="11"/>
        <v>201.55476456</v>
      </c>
      <c r="O26" s="27">
        <f t="shared" si="11"/>
        <v>211.02474456000002</v>
      </c>
      <c r="P26" s="27">
        <f t="shared" si="11"/>
        <v>207.87270839999999</v>
      </c>
      <c r="Q26" s="27">
        <f t="shared" si="11"/>
        <v>220.36746599999998</v>
      </c>
      <c r="R26" s="27">
        <f t="shared" si="11"/>
        <v>220.37226767999999</v>
      </c>
      <c r="S26" s="27">
        <f t="shared" si="11"/>
        <v>217.3333518</v>
      </c>
      <c r="T26" s="27">
        <f t="shared" si="11"/>
        <v>217.57420583999999</v>
      </c>
      <c r="U26" s="27">
        <f t="shared" si="11"/>
        <v>217.69864451999999</v>
      </c>
      <c r="V26" s="27">
        <f t="shared" si="11"/>
        <v>215.37607859999997</v>
      </c>
      <c r="W26" s="27">
        <f t="shared" si="11"/>
        <v>210.80646035999999</v>
      </c>
      <c r="X26" s="27">
        <f t="shared" si="11"/>
        <v>211.135896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241.57742400000001</v>
      </c>
      <c r="D33" s="19">
        <f t="shared" si="13"/>
        <v>247.83863579999996</v>
      </c>
      <c r="E33" s="19">
        <f t="shared" si="13"/>
        <v>241.50314808000002</v>
      </c>
      <c r="F33" s="19">
        <f t="shared" si="13"/>
        <v>251.06195916000001</v>
      </c>
      <c r="G33" s="19">
        <f t="shared" si="13"/>
        <v>232.09755155999997</v>
      </c>
      <c r="H33" s="19">
        <f t="shared" si="13"/>
        <v>235.28399976</v>
      </c>
      <c r="I33" s="19">
        <f t="shared" si="13"/>
        <v>236.27058191999996</v>
      </c>
      <c r="J33" s="19">
        <f t="shared" si="13"/>
        <v>233.11401083999996</v>
      </c>
      <c r="K33" s="19">
        <f t="shared" si="13"/>
        <v>239.42741975999999</v>
      </c>
      <c r="L33" s="19">
        <f t="shared" si="13"/>
        <v>204.71133564000002</v>
      </c>
      <c r="M33" s="19">
        <f t="shared" si="13"/>
        <v>207.86817348</v>
      </c>
      <c r="N33" s="19">
        <f t="shared" si="13"/>
        <v>201.55476456</v>
      </c>
      <c r="O33" s="19">
        <f t="shared" si="13"/>
        <v>211.02474456000002</v>
      </c>
      <c r="P33" s="19">
        <f t="shared" si="13"/>
        <v>207.87270839999999</v>
      </c>
      <c r="Q33" s="19">
        <f t="shared" si="13"/>
        <v>220.36746599999998</v>
      </c>
      <c r="R33" s="19">
        <f t="shared" si="13"/>
        <v>220.37226767999999</v>
      </c>
      <c r="S33" s="19">
        <f t="shared" si="13"/>
        <v>217.3333518</v>
      </c>
      <c r="T33" s="19">
        <f t="shared" si="13"/>
        <v>217.57420583999999</v>
      </c>
      <c r="U33" s="19">
        <f t="shared" si="13"/>
        <v>217.69864451999999</v>
      </c>
      <c r="V33" s="19">
        <f t="shared" si="13"/>
        <v>215.37607859999997</v>
      </c>
      <c r="W33" s="19">
        <f t="shared" si="13"/>
        <v>210.80646035999999</v>
      </c>
      <c r="X33" s="19">
        <f t="shared" si="13"/>
        <v>211.135896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15.35000544</v>
      </c>
      <c r="D37" s="8">
        <v>15.35000544</v>
      </c>
      <c r="E37" s="8">
        <v>15.35000544</v>
      </c>
      <c r="F37" s="8">
        <v>15.35000544</v>
      </c>
      <c r="G37" s="8">
        <v>12.27990456</v>
      </c>
      <c r="H37" s="8">
        <v>12.27990456</v>
      </c>
      <c r="I37" s="8">
        <v>12.155164559999999</v>
      </c>
      <c r="J37" s="8">
        <v>12.155164559999999</v>
      </c>
      <c r="K37" s="8">
        <v>12.155164559999999</v>
      </c>
      <c r="L37" s="8">
        <v>12.155164559999999</v>
      </c>
      <c r="M37" s="8">
        <v>12.155164559999999</v>
      </c>
      <c r="N37" s="8">
        <v>12.155164559999999</v>
      </c>
      <c r="O37" s="8">
        <v>12.155164559999999</v>
      </c>
      <c r="P37" s="8">
        <v>12.155164559999999</v>
      </c>
      <c r="Q37" s="8">
        <v>15.194080439999999</v>
      </c>
      <c r="R37" s="8">
        <v>15.194080439999999</v>
      </c>
      <c r="S37" s="8">
        <v>12.155164559999999</v>
      </c>
      <c r="T37" s="8">
        <v>13.899528719999999</v>
      </c>
      <c r="U37" s="8">
        <v>14.309673839999999</v>
      </c>
      <c r="V37" s="8">
        <v>14.218613639999999</v>
      </c>
      <c r="W37" s="8">
        <v>13.2249348</v>
      </c>
      <c r="X37" s="8">
        <v>13.279570919999999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9.4476600000000026</v>
      </c>
      <c r="E41" s="8">
        <v>6.2983537199999997</v>
      </c>
      <c r="F41" s="8">
        <v>6.2983537199999997</v>
      </c>
      <c r="G41" s="8">
        <v>3.1493062799999985</v>
      </c>
      <c r="H41" s="8">
        <v>3.1493062799999985</v>
      </c>
      <c r="I41" s="8">
        <v>3.1493062799999985</v>
      </c>
      <c r="J41" s="8">
        <v>3.1493062799999985</v>
      </c>
      <c r="K41" s="8">
        <v>3.1493062799999985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0.34166880000000016</v>
      </c>
      <c r="U41" s="8">
        <v>0.25469856000000002</v>
      </c>
      <c r="V41" s="8">
        <v>0.23916816000000005</v>
      </c>
      <c r="W41" s="8">
        <v>0.20500128000000004</v>
      </c>
      <c r="X41" s="8"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226.22741856000002</v>
      </c>
      <c r="D43" s="8">
        <v>223.04097035999996</v>
      </c>
      <c r="E43" s="8">
        <v>219.85478892</v>
      </c>
      <c r="F43" s="8">
        <v>229.4136</v>
      </c>
      <c r="G43" s="8">
        <v>216.66834071999997</v>
      </c>
      <c r="H43" s="8">
        <v>219.85478892</v>
      </c>
      <c r="I43" s="8">
        <v>220.96611107999996</v>
      </c>
      <c r="J43" s="8">
        <v>217.80953999999997</v>
      </c>
      <c r="K43" s="8">
        <v>224.12294892</v>
      </c>
      <c r="L43" s="8">
        <v>192.55617108000001</v>
      </c>
      <c r="M43" s="8">
        <v>195.71300891999999</v>
      </c>
      <c r="N43" s="8">
        <v>189.39959999999999</v>
      </c>
      <c r="O43" s="8">
        <v>198.86958000000001</v>
      </c>
      <c r="P43" s="8">
        <v>195.71754383999999</v>
      </c>
      <c r="Q43" s="8">
        <v>205.17338555999999</v>
      </c>
      <c r="R43" s="8">
        <v>205.17818724</v>
      </c>
      <c r="S43" s="8">
        <v>205.17818724</v>
      </c>
      <c r="T43" s="8">
        <v>203.33300831999998</v>
      </c>
      <c r="U43" s="8">
        <v>203.13427211999999</v>
      </c>
      <c r="V43" s="8">
        <v>200.91829679999998</v>
      </c>
      <c r="W43" s="8">
        <v>197.37652427999998</v>
      </c>
      <c r="X43" s="8">
        <v>197.66996028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3.8372399999999996E-3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2024-05-20T16:56:27Z</dcterms:created>
  <dcterms:modified xsi:type="dcterms:W3CDTF">2024-05-20T16:56:27Z</dcterms:modified>
</cp:coreProperties>
</file>