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u\OneDrive\Desktop\Advance MS Excel\My Excel Files\"/>
    </mc:Choice>
  </mc:AlternateContent>
  <xr:revisionPtr revIDLastSave="0" documentId="13_ncr:1_{F66DEA38-7A3B-42E8-BEF2-6FD03FB9E1CB}" xr6:coauthVersionLast="47" xr6:coauthVersionMax="47" xr10:uidLastSave="{00000000-0000-0000-0000-000000000000}"/>
  <bookViews>
    <workbookView xWindow="-120" yWindow="-120" windowWidth="20730" windowHeight="11040" xr2:uid="{BD66FEEF-DC88-4F1E-9CF8-F814C166B1C2}"/>
  </bookViews>
  <sheets>
    <sheet name="Basic Functions" sheetId="1" r:id="rId1"/>
    <sheet name="CONCATNATE Fun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2" l="1"/>
  <c r="G18" i="2"/>
  <c r="E18" i="2"/>
  <c r="D18" i="2"/>
  <c r="H17" i="2"/>
  <c r="G17" i="2"/>
  <c r="E17" i="2"/>
  <c r="D17" i="2"/>
  <c r="H16" i="2"/>
  <c r="G16" i="2"/>
  <c r="E16" i="2"/>
  <c r="D16" i="2"/>
  <c r="H15" i="2"/>
  <c r="G15" i="2"/>
  <c r="E15" i="2"/>
  <c r="D15" i="2"/>
  <c r="H14" i="2"/>
  <c r="G14" i="2"/>
  <c r="E14" i="2"/>
  <c r="D14" i="2"/>
  <c r="E47" i="1"/>
  <c r="F44" i="1"/>
  <c r="I37" i="1"/>
  <c r="I34" i="1"/>
  <c r="I31" i="1"/>
  <c r="C25" i="1"/>
  <c r="G24" i="1"/>
  <c r="C24" i="1"/>
  <c r="C23" i="1"/>
  <c r="C22" i="1"/>
  <c r="G21" i="1"/>
  <c r="G18" i="1"/>
  <c r="G13" i="1"/>
  <c r="L8" i="1"/>
  <c r="G8" i="1"/>
</calcChain>
</file>

<file path=xl/sharedStrings.xml><?xml version="1.0" encoding="utf-8"?>
<sst xmlns="http://schemas.openxmlformats.org/spreadsheetml/2006/main" count="178" uniqueCount="100">
  <si>
    <t>Day</t>
  </si>
  <si>
    <t>Item</t>
  </si>
  <si>
    <t>Amount</t>
  </si>
  <si>
    <t>Monday</t>
  </si>
  <si>
    <t>Shop, Red T-Shirt, Jeans</t>
  </si>
  <si>
    <t>Tuesday</t>
  </si>
  <si>
    <t>Brush,Tooth Paste,Perfumes</t>
  </si>
  <si>
    <t>Thursday</t>
  </si>
  <si>
    <t>Battery,Wire,Blade,Cutter</t>
  </si>
  <si>
    <t>Saturday</t>
  </si>
  <si>
    <t>Black Hat,Perfumes,Shop</t>
  </si>
  <si>
    <t>Pen,Pencil,Cuttter,Book,Copy</t>
  </si>
  <si>
    <t>Wednesday</t>
  </si>
  <si>
    <t>Total Sales of Monday….</t>
  </si>
  <si>
    <t>Total</t>
  </si>
  <si>
    <t>Friday</t>
  </si>
  <si>
    <t>White Hat,Jeans,Shirt</t>
  </si>
  <si>
    <t>By Values</t>
  </si>
  <si>
    <t>By Cell References</t>
  </si>
  <si>
    <t>Total Sales of Pencil</t>
  </si>
  <si>
    <t>Specific Item</t>
  </si>
  <si>
    <t>Sunday</t>
  </si>
  <si>
    <t>Face Wash,Blue Hat,Googles</t>
  </si>
  <si>
    <t>Count All Amount</t>
  </si>
  <si>
    <t xml:space="preserve">Total </t>
  </si>
  <si>
    <t>Count All Days</t>
  </si>
  <si>
    <t>Total Amount</t>
  </si>
  <si>
    <t>Average</t>
  </si>
  <si>
    <t>Count All Monday</t>
  </si>
  <si>
    <t>Maximum</t>
  </si>
  <si>
    <t>Minimum</t>
  </si>
  <si>
    <t>First Name</t>
  </si>
  <si>
    <t>Last Name</t>
  </si>
  <si>
    <t>Pincode</t>
  </si>
  <si>
    <t>Date</t>
  </si>
  <si>
    <t>Product</t>
  </si>
  <si>
    <t>Quantity</t>
  </si>
  <si>
    <t>ANJALI</t>
  </si>
  <si>
    <t>KUMARI</t>
  </si>
  <si>
    <t>LAKMI</t>
  </si>
  <si>
    <t>MOHAN</t>
  </si>
  <si>
    <t>KUMAR</t>
  </si>
  <si>
    <t>Total Sales of Pincode</t>
  </si>
  <si>
    <t>PUJA</t>
  </si>
  <si>
    <t xml:space="preserve">RAJ </t>
  </si>
  <si>
    <t>RAM</t>
  </si>
  <si>
    <t>SINHA</t>
  </si>
  <si>
    <t>Total Sales of Date</t>
  </si>
  <si>
    <t>ROHIT</t>
  </si>
  <si>
    <t>SAILSA</t>
  </si>
  <si>
    <t>SOHAN</t>
  </si>
  <si>
    <t>Child Name</t>
  </si>
  <si>
    <t>Birth Day</t>
  </si>
  <si>
    <t>Birth Place</t>
  </si>
  <si>
    <t>Sales</t>
  </si>
  <si>
    <t>Nidhi</t>
  </si>
  <si>
    <t>Delhi</t>
  </si>
  <si>
    <t>Jiya</t>
  </si>
  <si>
    <t>Gurgaon</t>
  </si>
  <si>
    <t>Aayush</t>
  </si>
  <si>
    <t>Noida</t>
  </si>
  <si>
    <t>Total Sales of Monday With Delhi</t>
  </si>
  <si>
    <t>Om</t>
  </si>
  <si>
    <t>Avi</t>
  </si>
  <si>
    <t>Total No of Count Contain Monday &amp; Delhi</t>
  </si>
  <si>
    <t>Aayushi</t>
  </si>
  <si>
    <t>Umakant</t>
  </si>
  <si>
    <t>Pooja</t>
  </si>
  <si>
    <t>Kalapana</t>
  </si>
  <si>
    <t>Father's Name</t>
  </si>
  <si>
    <t>Age</t>
  </si>
  <si>
    <t>Address</t>
  </si>
  <si>
    <t>City</t>
  </si>
  <si>
    <t>Phone Number</t>
  </si>
  <si>
    <t>Email ID</t>
  </si>
  <si>
    <t>Rahul</t>
  </si>
  <si>
    <t>Kumar</t>
  </si>
  <si>
    <t>Raj Kumar</t>
  </si>
  <si>
    <t>Bailey Road</t>
  </si>
  <si>
    <t>Patna</t>
  </si>
  <si>
    <t>abc@gmail.com</t>
  </si>
  <si>
    <t>Mohan</t>
  </si>
  <si>
    <t>Sinha</t>
  </si>
  <si>
    <t>Rohan Sinha</t>
  </si>
  <si>
    <t>Kankarbagh</t>
  </si>
  <si>
    <t>abd@gmail.com</t>
  </si>
  <si>
    <t>Manoj Kr Sinha</t>
  </si>
  <si>
    <t>Postal Park</t>
  </si>
  <si>
    <t>starumakantsinha@gmail.com</t>
  </si>
  <si>
    <t>Sakshena</t>
  </si>
  <si>
    <t>Om Prakash</t>
  </si>
  <si>
    <t xml:space="preserve">Noida </t>
  </si>
  <si>
    <t>rahul@gmail.com</t>
  </si>
  <si>
    <t xml:space="preserve">Ram </t>
  </si>
  <si>
    <t>Singh</t>
  </si>
  <si>
    <t>Surendra Nath</t>
  </si>
  <si>
    <t>Kirari Nahar</t>
  </si>
  <si>
    <t>ram@gmail.com</t>
  </si>
  <si>
    <t>Full Name</t>
  </si>
  <si>
    <t>Total Sales of Specific Grouped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</si>
</sst>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₹&quot;\ #,##0.00"/>
    <numFmt numFmtId="165" formatCode="_ [$₹-4009]\ * #,##0_ ;_ [$₹-4009]\ * \-#,##0_ ;_ [$₹-4009]\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4"/>
      <color theme="1"/>
      <name val="Calibri"/>
    </font>
    <font>
      <b/>
      <sz val="13"/>
      <color rgb="FF44546A"/>
      <name val="Calibri"/>
    </font>
    <font>
      <b/>
      <sz val="16"/>
      <color theme="1"/>
      <name val="Calibri"/>
      <family val="2"/>
    </font>
    <font>
      <u/>
      <sz val="11"/>
      <color theme="10"/>
      <name val="Arial"/>
    </font>
    <font>
      <b/>
      <sz val="14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E2EFD9"/>
        <bgColor rgb="FFE2EFD9"/>
      </patternFill>
    </fill>
    <fill>
      <patternFill patternType="solid">
        <fgColor rgb="FF00B050"/>
        <bgColor rgb="FF00B050"/>
      </patternFill>
    </fill>
    <fill>
      <patternFill patternType="solid">
        <fgColor rgb="FFDADADA"/>
        <bgColor rgb="FFDADADA"/>
      </patternFill>
    </fill>
    <fill>
      <patternFill patternType="solid">
        <fgColor rgb="FFC5E0B3"/>
        <bgColor rgb="FFC5E0B3"/>
      </patternFill>
    </fill>
    <fill>
      <patternFill patternType="solid">
        <fgColor rgb="FFECECEC"/>
        <bgColor rgb="FFECECEC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0" fontId="4" fillId="3" borderId="0" xfId="0" applyFont="1" applyFill="1"/>
    <xf numFmtId="164" fontId="3" fillId="3" borderId="5" xfId="0" applyNumberFormat="1" applyFont="1" applyFill="1" applyBorder="1"/>
    <xf numFmtId="0" fontId="5" fillId="4" borderId="6" xfId="0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164" fontId="7" fillId="3" borderId="9" xfId="0" applyNumberFormat="1" applyFont="1" applyFill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0" fontId="3" fillId="3" borderId="10" xfId="0" applyFont="1" applyFill="1" applyBorder="1"/>
    <xf numFmtId="0" fontId="4" fillId="3" borderId="11" xfId="0" applyFont="1" applyFill="1" applyBorder="1"/>
    <xf numFmtId="164" fontId="3" fillId="3" borderId="12" xfId="0" applyNumberFormat="1" applyFont="1" applyFill="1" applyBorder="1"/>
    <xf numFmtId="0" fontId="8" fillId="5" borderId="9" xfId="0" applyFont="1" applyFill="1" applyBorder="1" applyAlignment="1">
      <alignment horizontal="center" vertical="center" shrinkToFit="1"/>
    </xf>
    <xf numFmtId="0" fontId="4" fillId="6" borderId="9" xfId="0" applyFont="1" applyFill="1" applyBorder="1"/>
    <xf numFmtId="14" fontId="4" fillId="6" borderId="9" xfId="0" applyNumberFormat="1" applyFont="1" applyFill="1" applyBorder="1"/>
    <xf numFmtId="0" fontId="4" fillId="3" borderId="9" xfId="0" applyFont="1" applyFill="1" applyBorder="1"/>
    <xf numFmtId="0" fontId="4" fillId="6" borderId="9" xfId="0" applyFont="1" applyFill="1" applyBorder="1" applyAlignment="1">
      <alignment horizontal="right"/>
    </xf>
    <xf numFmtId="0" fontId="4" fillId="0" borderId="9" xfId="0" applyFont="1" applyBorder="1" applyAlignment="1">
      <alignment horizontal="center"/>
    </xf>
    <xf numFmtId="0" fontId="5" fillId="4" borderId="0" xfId="0" applyFont="1" applyFill="1"/>
    <xf numFmtId="0" fontId="4" fillId="7" borderId="9" xfId="0" applyFont="1" applyFill="1" applyBorder="1"/>
    <xf numFmtId="0" fontId="4" fillId="7" borderId="13" xfId="0" applyFont="1" applyFill="1" applyBorder="1"/>
    <xf numFmtId="0" fontId="4" fillId="7" borderId="14" xfId="0" applyFont="1" applyFill="1" applyBorder="1"/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0" borderId="9" xfId="0" applyFont="1" applyBorder="1"/>
    <xf numFmtId="0" fontId="11" fillId="2" borderId="1" xfId="0" applyFont="1" applyFill="1" applyBorder="1"/>
    <xf numFmtId="164" fontId="1" fillId="8" borderId="0" xfId="0" applyNumberFormat="1" applyFont="1" applyFill="1"/>
    <xf numFmtId="0" fontId="9" fillId="4" borderId="6" xfId="0" applyFont="1" applyFill="1" applyBorder="1" applyAlignment="1">
      <alignment horizontal="center"/>
    </xf>
    <xf numFmtId="0" fontId="12" fillId="0" borderId="0" xfId="0" applyFont="1"/>
  </cellXfs>
  <cellStyles count="1">
    <cellStyle name="Normal" xfId="0" builtinId="0"/>
  </cellStyles>
  <dxfs count="9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2" defaultTableStyle="TableStyleMedium2" defaultPivotStyle="PivotStyleLight16">
    <tableStyle name="Concatenate and &amp;-style" pivot="0" count="3" xr9:uid="{D95C4850-24FD-4DA8-9D91-9E533BBDA05A}">
      <tableStyleElement type="headerRow" dxfId="2"/>
      <tableStyleElement type="firstRowStripe" dxfId="1"/>
      <tableStyleElement type="secondRowStripe" dxfId="0"/>
    </tableStyle>
    <tableStyle name="Sumif Or Sumifs-style" pivot="0" count="3" xr9:uid="{53F0F89E-B50E-4914-B1E1-257A761BCB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C17AA4-E988-48DB-B07A-560622E1A002}" name="Table_1" displayName="Table_1" ref="A40:D51">
  <tableColumns count="4">
    <tableColumn id="1" xr3:uid="{1D0911A2-F8DC-485D-9A84-A57842C65C43}" name="Child Name"/>
    <tableColumn id="2" xr3:uid="{2290D40D-7F0E-42CB-A2F6-226504F983C6}" name="Birth Day"/>
    <tableColumn id="3" xr3:uid="{B81BB315-54E8-4352-A967-753019B042B4}" name="Birth Place"/>
    <tableColumn id="4" xr3:uid="{0792E435-5D25-4D06-BA00-FA68D84E0D6D}" name="Sales"/>
  </tableColumns>
  <tableStyleInfo name="Sumif Or Sumif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D72AF1-7FA3-4D0E-8EC4-B4B2E9EE787B}" name="Table_2" displayName="Table_2" ref="B5:I10">
  <tableColumns count="8">
    <tableColumn id="1" xr3:uid="{A25CCDCE-681C-435B-8B5B-5931DF46EC20}" name="First Name"/>
    <tableColumn id="2" xr3:uid="{A72EA352-0D35-4135-9AAE-999338F11B39}" name="Last Name"/>
    <tableColumn id="3" xr3:uid="{2E75851A-3032-489C-A23C-EA4883B2E27E}" name="Father's Name"/>
    <tableColumn id="4" xr3:uid="{D8CB5C36-6CE1-4C5E-A708-58C148DD3C68}" name="Age"/>
    <tableColumn id="5" xr3:uid="{B41C20CD-BC20-4E38-AE39-A8D2A61DED52}" name="Address"/>
    <tableColumn id="6" xr3:uid="{E29564AE-F810-4518-BDF2-2ADED203C60C}" name="City"/>
    <tableColumn id="7" xr3:uid="{3EF2EDFB-8384-4A37-8BB5-B64B6B7360F5}" name="Phone Number"/>
    <tableColumn id="8" xr3:uid="{0BE5E777-597E-450D-94C1-2C52D2D7F5C4}" name="Email ID"/>
  </tableColumns>
  <tableStyleInfo name="Concatenate and &amp;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tarumakantsinha@gmail.com" TargetMode="External"/><Relationship Id="rId2" Type="http://schemas.openxmlformats.org/officeDocument/2006/relationships/hyperlink" Target="mailto:abd@gmail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table" Target="../tables/table2.xml"/><Relationship Id="rId5" Type="http://schemas.openxmlformats.org/officeDocument/2006/relationships/hyperlink" Target="mailto:ram@gmail.com" TargetMode="External"/><Relationship Id="rId4" Type="http://schemas.openxmlformats.org/officeDocument/2006/relationships/hyperlink" Target="mailto:rahu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6D3E-3F6D-4E3F-8FA4-C0FBF621975D}">
  <dimension ref="A1:M1002"/>
  <sheetViews>
    <sheetView tabSelected="1" topLeftCell="A16" workbookViewId="0">
      <selection activeCell="E23" sqref="E23"/>
    </sheetView>
  </sheetViews>
  <sheetFormatPr defaultColWidth="14.42578125" defaultRowHeight="15" x14ac:dyDescent="0.25"/>
  <cols>
    <col min="1" max="1" width="17.42578125" customWidth="1"/>
    <col min="2" max="2" width="27.140625" customWidth="1"/>
    <col min="3" max="3" width="16.42578125" customWidth="1"/>
    <col min="4" max="4" width="12" customWidth="1"/>
    <col min="5" max="5" width="27.42578125" customWidth="1"/>
    <col min="6" max="6" width="33.85546875" customWidth="1"/>
    <col min="7" max="7" width="12.140625" customWidth="1"/>
    <col min="8" max="8" width="20.7109375" customWidth="1"/>
    <col min="9" max="9" width="3.7109375" customWidth="1"/>
    <col min="10" max="10" width="4.5703125" customWidth="1"/>
    <col min="11" max="11" width="22.7109375" bestFit="1" customWidth="1"/>
    <col min="12" max="12" width="8.7109375" customWidth="1"/>
    <col min="13" max="13" width="16.42578125" customWidth="1"/>
    <col min="14" max="26" width="8.7109375" customWidth="1"/>
  </cols>
  <sheetData>
    <row r="1" spans="1:13" ht="28.5" x14ac:dyDescent="0.45">
      <c r="A1" s="1" t="s">
        <v>0</v>
      </c>
      <c r="B1" s="2" t="s">
        <v>1</v>
      </c>
      <c r="C1" s="3" t="s">
        <v>2</v>
      </c>
    </row>
    <row r="2" spans="1:13" x14ac:dyDescent="0.25">
      <c r="A2" s="4" t="s">
        <v>3</v>
      </c>
      <c r="B2" s="5" t="s">
        <v>4</v>
      </c>
      <c r="C2" s="6">
        <v>2500</v>
      </c>
    </row>
    <row r="3" spans="1:13" x14ac:dyDescent="0.25">
      <c r="A3" s="4" t="s">
        <v>5</v>
      </c>
      <c r="B3" s="5" t="s">
        <v>6</v>
      </c>
      <c r="C3" s="6">
        <v>1550</v>
      </c>
    </row>
    <row r="4" spans="1:13" x14ac:dyDescent="0.25">
      <c r="A4" s="4" t="s">
        <v>7</v>
      </c>
      <c r="B4" s="5" t="s">
        <v>8</v>
      </c>
      <c r="C4" s="6">
        <v>4500</v>
      </c>
    </row>
    <row r="5" spans="1:13" x14ac:dyDescent="0.25">
      <c r="A5" s="4" t="s">
        <v>9</v>
      </c>
      <c r="B5" s="5" t="s">
        <v>10</v>
      </c>
      <c r="C5" s="6">
        <v>8000</v>
      </c>
    </row>
    <row r="6" spans="1:13" x14ac:dyDescent="0.25">
      <c r="A6" s="4" t="s">
        <v>3</v>
      </c>
      <c r="B6" s="5" t="s">
        <v>11</v>
      </c>
      <c r="C6" s="6">
        <v>7820</v>
      </c>
    </row>
    <row r="7" spans="1:13" ht="21" x14ac:dyDescent="0.35">
      <c r="A7" s="4" t="s">
        <v>12</v>
      </c>
      <c r="B7" s="5" t="s">
        <v>4</v>
      </c>
      <c r="C7" s="6">
        <v>450</v>
      </c>
      <c r="F7" s="7" t="s">
        <v>13</v>
      </c>
      <c r="G7" s="8"/>
      <c r="H7" s="9"/>
      <c r="K7" s="37" t="s">
        <v>99</v>
      </c>
      <c r="L7" s="8"/>
      <c r="M7" s="9"/>
    </row>
    <row r="8" spans="1:13" ht="18.75" x14ac:dyDescent="0.3">
      <c r="A8" s="4" t="s">
        <v>3</v>
      </c>
      <c r="B8" s="5" t="s">
        <v>8</v>
      </c>
      <c r="C8" s="6">
        <v>770</v>
      </c>
      <c r="F8" s="10" t="s">
        <v>17</v>
      </c>
      <c r="G8" s="11">
        <f>SUMIF(A2:A20,"Monday",C2:C20)</f>
        <v>13225</v>
      </c>
      <c r="K8" s="10" t="s">
        <v>18</v>
      </c>
      <c r="L8" s="11">
        <f>SUMIF(B2:B20,B2,C2:C20)</f>
        <v>25985</v>
      </c>
    </row>
    <row r="9" spans="1:13" x14ac:dyDescent="0.25">
      <c r="A9" s="4" t="s">
        <v>15</v>
      </c>
      <c r="B9" s="5" t="s">
        <v>6</v>
      </c>
      <c r="C9" s="6">
        <v>8800</v>
      </c>
    </row>
    <row r="10" spans="1:13" x14ac:dyDescent="0.25">
      <c r="A10" s="4" t="s">
        <v>7</v>
      </c>
      <c r="B10" s="5" t="s">
        <v>16</v>
      </c>
      <c r="C10" s="6">
        <v>880</v>
      </c>
    </row>
    <row r="11" spans="1:13" x14ac:dyDescent="0.25">
      <c r="A11" s="4" t="s">
        <v>12</v>
      </c>
      <c r="B11" s="5" t="s">
        <v>4</v>
      </c>
      <c r="C11" s="6">
        <v>4478</v>
      </c>
    </row>
    <row r="12" spans="1:13" ht="21" x14ac:dyDescent="0.35">
      <c r="A12" s="4" t="s">
        <v>15</v>
      </c>
      <c r="B12" s="5" t="s">
        <v>6</v>
      </c>
      <c r="C12" s="6">
        <v>9856</v>
      </c>
      <c r="F12" s="7" t="s">
        <v>19</v>
      </c>
      <c r="G12" s="8"/>
      <c r="H12" s="9"/>
    </row>
    <row r="13" spans="1:13" ht="18.75" x14ac:dyDescent="0.3">
      <c r="A13" s="4" t="s">
        <v>9</v>
      </c>
      <c r="B13" s="5" t="s">
        <v>11</v>
      </c>
      <c r="C13" s="6">
        <v>4589</v>
      </c>
      <c r="F13" s="10" t="s">
        <v>20</v>
      </c>
      <c r="G13" s="11">
        <f>SUMIF(B2:B20,"*Pencil*",C2:C20)</f>
        <v>12409</v>
      </c>
    </row>
    <row r="14" spans="1:13" x14ac:dyDescent="0.25">
      <c r="A14" s="4" t="s">
        <v>5</v>
      </c>
      <c r="B14" s="5" t="s">
        <v>4</v>
      </c>
      <c r="C14" s="6">
        <v>4587</v>
      </c>
    </row>
    <row r="15" spans="1:13" x14ac:dyDescent="0.25">
      <c r="A15" s="4" t="s">
        <v>3</v>
      </c>
      <c r="B15" s="5" t="s">
        <v>8</v>
      </c>
      <c r="C15" s="6">
        <v>2135</v>
      </c>
    </row>
    <row r="16" spans="1:13" x14ac:dyDescent="0.25">
      <c r="A16" s="4" t="s">
        <v>9</v>
      </c>
      <c r="B16" s="5" t="s">
        <v>6</v>
      </c>
      <c r="C16" s="6">
        <v>4562</v>
      </c>
    </row>
    <row r="17" spans="1:10" ht="21" x14ac:dyDescent="0.35">
      <c r="A17" s="4" t="s">
        <v>21</v>
      </c>
      <c r="B17" s="5" t="s">
        <v>22</v>
      </c>
      <c r="C17" s="6">
        <v>4512</v>
      </c>
      <c r="F17" s="7" t="s">
        <v>23</v>
      </c>
      <c r="G17" s="8"/>
      <c r="H17" s="9"/>
    </row>
    <row r="18" spans="1:10" ht="18.75" x14ac:dyDescent="0.3">
      <c r="A18" s="4" t="s">
        <v>21</v>
      </c>
      <c r="B18" s="5" t="s">
        <v>8</v>
      </c>
      <c r="C18" s="6">
        <v>780</v>
      </c>
      <c r="F18" s="10" t="s">
        <v>24</v>
      </c>
      <c r="G18" s="11">
        <f>COUNT(C2:C20)</f>
        <v>19</v>
      </c>
    </row>
    <row r="19" spans="1:10" x14ac:dyDescent="0.25">
      <c r="A19" s="4" t="s">
        <v>12</v>
      </c>
      <c r="B19" s="5" t="s">
        <v>4</v>
      </c>
      <c r="C19" s="6">
        <v>6458</v>
      </c>
    </row>
    <row r="20" spans="1:10" ht="21" x14ac:dyDescent="0.35">
      <c r="A20" s="12" t="s">
        <v>5</v>
      </c>
      <c r="B20" s="13" t="s">
        <v>4</v>
      </c>
      <c r="C20" s="14">
        <v>7512</v>
      </c>
      <c r="F20" s="7" t="s">
        <v>25</v>
      </c>
      <c r="G20" s="8"/>
      <c r="H20" s="9"/>
    </row>
    <row r="21" spans="1:10" ht="15.75" customHeight="1" x14ac:dyDescent="0.3">
      <c r="F21" s="10" t="s">
        <v>14</v>
      </c>
      <c r="G21" s="11">
        <f>COUNTA(A2:A20)</f>
        <v>19</v>
      </c>
    </row>
    <row r="22" spans="1:10" ht="18.75" x14ac:dyDescent="0.3">
      <c r="B22" s="35" t="s">
        <v>26</v>
      </c>
      <c r="C22" s="36">
        <f>SUM(C2:C20)</f>
        <v>84739</v>
      </c>
    </row>
    <row r="23" spans="1:10" ht="21" x14ac:dyDescent="0.35">
      <c r="B23" s="35" t="s">
        <v>27</v>
      </c>
      <c r="C23" s="36">
        <f>AVERAGE(C2:C20)</f>
        <v>4459.9473684210525</v>
      </c>
      <c r="F23" s="7" t="s">
        <v>28</v>
      </c>
      <c r="G23" s="8"/>
      <c r="H23" s="9"/>
    </row>
    <row r="24" spans="1:10" ht="18.75" x14ac:dyDescent="0.3">
      <c r="B24" s="35" t="s">
        <v>29</v>
      </c>
      <c r="C24" s="36">
        <f>MAX(C2:C20)</f>
        <v>9856</v>
      </c>
      <c r="F24" s="10" t="s">
        <v>14</v>
      </c>
      <c r="G24" s="11">
        <f>COUNTIF(A2:A20,"Monday")</f>
        <v>4</v>
      </c>
    </row>
    <row r="25" spans="1:10" ht="18.75" x14ac:dyDescent="0.3">
      <c r="B25" s="35" t="s">
        <v>30</v>
      </c>
      <c r="C25" s="36">
        <f>MIN(C2:C20)</f>
        <v>450</v>
      </c>
    </row>
    <row r="26" spans="1:10" ht="15.75" customHeight="1" x14ac:dyDescent="0.25"/>
    <row r="27" spans="1:10" ht="15.75" customHeight="1" x14ac:dyDescent="0.25">
      <c r="A27" s="15" t="s">
        <v>31</v>
      </c>
      <c r="B27" s="15" t="s">
        <v>32</v>
      </c>
      <c r="C27" s="15" t="s">
        <v>33</v>
      </c>
      <c r="D27" s="15" t="s">
        <v>34</v>
      </c>
      <c r="E27" s="15" t="s">
        <v>35</v>
      </c>
      <c r="F27" s="15" t="s">
        <v>36</v>
      </c>
    </row>
    <row r="28" spans="1:10" ht="15.75" customHeight="1" x14ac:dyDescent="0.25">
      <c r="A28" s="16" t="s">
        <v>37</v>
      </c>
      <c r="B28" s="16" t="s">
        <v>38</v>
      </c>
      <c r="C28" s="16">
        <v>800001</v>
      </c>
      <c r="D28" s="17">
        <v>43699</v>
      </c>
      <c r="E28" s="18" t="s">
        <v>8</v>
      </c>
      <c r="F28" s="19">
        <v>4</v>
      </c>
    </row>
    <row r="29" spans="1:10" ht="15.75" customHeight="1" x14ac:dyDescent="0.25">
      <c r="A29" s="16" t="s">
        <v>39</v>
      </c>
      <c r="B29" s="16" t="s">
        <v>38</v>
      </c>
      <c r="C29" s="16">
        <v>800020</v>
      </c>
      <c r="D29" s="17">
        <v>43700</v>
      </c>
      <c r="E29" s="18" t="s">
        <v>4</v>
      </c>
      <c r="F29" s="19">
        <v>6</v>
      </c>
    </row>
    <row r="30" spans="1:10" ht="15.75" customHeight="1" x14ac:dyDescent="0.35">
      <c r="A30" s="16" t="s">
        <v>40</v>
      </c>
      <c r="B30" s="16" t="s">
        <v>41</v>
      </c>
      <c r="C30" s="16">
        <v>800004</v>
      </c>
      <c r="D30" s="17">
        <v>43698</v>
      </c>
      <c r="E30" s="18" t="s">
        <v>4</v>
      </c>
      <c r="F30" s="19">
        <v>8</v>
      </c>
      <c r="H30" s="7" t="s">
        <v>42</v>
      </c>
      <c r="I30" s="8"/>
      <c r="J30" s="9"/>
    </row>
    <row r="31" spans="1:10" ht="15.75" customHeight="1" x14ac:dyDescent="0.3">
      <c r="A31" s="16" t="s">
        <v>43</v>
      </c>
      <c r="B31" s="16" t="s">
        <v>38</v>
      </c>
      <c r="C31" s="16">
        <v>800003</v>
      </c>
      <c r="D31" s="17">
        <v>43699</v>
      </c>
      <c r="E31" s="18" t="s">
        <v>10</v>
      </c>
      <c r="F31" s="19">
        <v>9</v>
      </c>
      <c r="H31" s="10" t="s">
        <v>14</v>
      </c>
      <c r="I31" s="20">
        <f>SUMIF(C28:C36,800001,F28:F36)</f>
        <v>6</v>
      </c>
    </row>
    <row r="32" spans="1:10" ht="15.75" customHeight="1" x14ac:dyDescent="0.25">
      <c r="A32" s="16" t="s">
        <v>44</v>
      </c>
      <c r="B32" s="16" t="s">
        <v>41</v>
      </c>
      <c r="C32" s="16">
        <v>800003</v>
      </c>
      <c r="D32" s="17">
        <v>43702</v>
      </c>
      <c r="E32" s="18" t="s">
        <v>8</v>
      </c>
      <c r="F32" s="19">
        <v>15</v>
      </c>
    </row>
    <row r="33" spans="1:10" ht="15.75" customHeight="1" x14ac:dyDescent="0.35">
      <c r="A33" s="16" t="s">
        <v>45</v>
      </c>
      <c r="B33" s="16" t="s">
        <v>46</v>
      </c>
      <c r="C33" s="16">
        <v>800005</v>
      </c>
      <c r="D33" s="17">
        <v>43699</v>
      </c>
      <c r="E33" s="18" t="s">
        <v>4</v>
      </c>
      <c r="F33" s="19">
        <v>6</v>
      </c>
      <c r="H33" s="7" t="s">
        <v>47</v>
      </c>
      <c r="I33" s="8"/>
      <c r="J33" s="9"/>
    </row>
    <row r="34" spans="1:10" ht="15.75" customHeight="1" x14ac:dyDescent="0.3">
      <c r="A34" s="16" t="s">
        <v>48</v>
      </c>
      <c r="B34" s="16" t="s">
        <v>41</v>
      </c>
      <c r="C34" s="16">
        <v>800004</v>
      </c>
      <c r="D34" s="17">
        <v>43698</v>
      </c>
      <c r="E34" s="18" t="s">
        <v>10</v>
      </c>
      <c r="F34" s="19">
        <v>8</v>
      </c>
      <c r="H34" s="10" t="s">
        <v>14</v>
      </c>
      <c r="I34" s="20">
        <f>SUMIF(D28:D36,D28,F28:F36)</f>
        <v>21</v>
      </c>
    </row>
    <row r="35" spans="1:10" ht="15.75" customHeight="1" x14ac:dyDescent="0.25">
      <c r="A35" s="16" t="s">
        <v>49</v>
      </c>
      <c r="B35" s="16" t="s">
        <v>38</v>
      </c>
      <c r="C35" s="16">
        <v>800020</v>
      </c>
      <c r="D35" s="17">
        <v>43700</v>
      </c>
      <c r="E35" s="18" t="s">
        <v>4</v>
      </c>
      <c r="F35" s="19">
        <v>7</v>
      </c>
    </row>
    <row r="36" spans="1:10" ht="15.75" customHeight="1" x14ac:dyDescent="0.35">
      <c r="A36" s="16" t="s">
        <v>50</v>
      </c>
      <c r="B36" s="16" t="s">
        <v>41</v>
      </c>
      <c r="C36" s="16">
        <v>800001</v>
      </c>
      <c r="D36" s="17">
        <v>43699</v>
      </c>
      <c r="E36" s="18" t="s">
        <v>8</v>
      </c>
      <c r="F36" s="19">
        <v>2</v>
      </c>
      <c r="H36" s="7" t="s">
        <v>47</v>
      </c>
      <c r="I36" s="8"/>
      <c r="J36" s="9"/>
    </row>
    <row r="37" spans="1:10" ht="15.75" customHeight="1" x14ac:dyDescent="0.3">
      <c r="H37" s="10" t="s">
        <v>14</v>
      </c>
      <c r="I37" s="20">
        <f>SUMIF(D28:D36,"&gt;8/22/2019",F28:F36)</f>
        <v>0</v>
      </c>
    </row>
    <row r="38" spans="1:10" ht="15.75" customHeight="1" x14ac:dyDescent="0.25"/>
    <row r="39" spans="1:10" ht="15.75" customHeight="1" x14ac:dyDescent="0.25"/>
    <row r="40" spans="1:10" ht="15.75" customHeight="1" x14ac:dyDescent="0.35">
      <c r="A40" s="21" t="s">
        <v>51</v>
      </c>
      <c r="B40" s="21" t="s">
        <v>52</v>
      </c>
      <c r="C40" s="21" t="s">
        <v>53</v>
      </c>
      <c r="D40" s="21" t="s">
        <v>54</v>
      </c>
    </row>
    <row r="41" spans="1:10" ht="15.75" customHeight="1" x14ac:dyDescent="0.25">
      <c r="A41" s="22" t="s">
        <v>55</v>
      </c>
      <c r="B41" s="22" t="s">
        <v>3</v>
      </c>
      <c r="C41" s="22" t="s">
        <v>56</v>
      </c>
      <c r="D41" s="23">
        <v>45</v>
      </c>
    </row>
    <row r="42" spans="1:10" ht="15.75" customHeight="1" x14ac:dyDescent="0.25">
      <c r="A42" s="22" t="s">
        <v>57</v>
      </c>
      <c r="B42" s="22" t="s">
        <v>5</v>
      </c>
      <c r="C42" s="22" t="s">
        <v>58</v>
      </c>
      <c r="D42" s="22">
        <v>90</v>
      </c>
    </row>
    <row r="43" spans="1:10" ht="15.75" customHeight="1" x14ac:dyDescent="0.35">
      <c r="A43" s="22" t="s">
        <v>59</v>
      </c>
      <c r="B43" s="22" t="s">
        <v>3</v>
      </c>
      <c r="C43" s="22" t="s">
        <v>60</v>
      </c>
      <c r="D43" s="22">
        <v>60</v>
      </c>
      <c r="E43" s="7" t="s">
        <v>61</v>
      </c>
      <c r="F43" s="8"/>
      <c r="G43" s="9"/>
    </row>
    <row r="44" spans="1:10" ht="15.75" customHeight="1" x14ac:dyDescent="0.3">
      <c r="A44" s="22" t="s">
        <v>62</v>
      </c>
      <c r="B44" s="22" t="s">
        <v>5</v>
      </c>
      <c r="C44" s="22" t="s">
        <v>56</v>
      </c>
      <c r="D44" s="22">
        <v>58</v>
      </c>
      <c r="E44" s="10" t="s">
        <v>14</v>
      </c>
      <c r="F44" s="20">
        <f>SUMIFS(Table_1[Sales],Table_1[Birth Day],"Monday",Table_1[Birth Place],"Delhi")</f>
        <v>70</v>
      </c>
    </row>
    <row r="45" spans="1:10" ht="15.75" customHeight="1" x14ac:dyDescent="0.25">
      <c r="A45" s="22" t="s">
        <v>63</v>
      </c>
      <c r="B45" s="22" t="s">
        <v>21</v>
      </c>
      <c r="C45" s="22" t="s">
        <v>58</v>
      </c>
      <c r="D45" s="22">
        <v>35</v>
      </c>
    </row>
    <row r="46" spans="1:10" ht="15.75" customHeight="1" x14ac:dyDescent="0.35">
      <c r="A46" s="22" t="s">
        <v>59</v>
      </c>
      <c r="B46" s="22" t="s">
        <v>3</v>
      </c>
      <c r="C46" s="22" t="s">
        <v>56</v>
      </c>
      <c r="D46" s="22">
        <v>25</v>
      </c>
      <c r="E46" s="7" t="s">
        <v>64</v>
      </c>
      <c r="F46" s="8"/>
    </row>
    <row r="47" spans="1:10" ht="15.75" customHeight="1" x14ac:dyDescent="0.25">
      <c r="A47" s="22" t="s">
        <v>65</v>
      </c>
      <c r="B47" s="22" t="s">
        <v>9</v>
      </c>
      <c r="C47" s="22" t="s">
        <v>56</v>
      </c>
      <c r="D47" s="22">
        <v>65</v>
      </c>
      <c r="E47" s="38">
        <f>COUNTIFS(Table_1[Birth Day],"Monday",Table_1[Birth Place],"Delhi")</f>
        <v>2</v>
      </c>
    </row>
    <row r="48" spans="1:10" ht="15.75" customHeight="1" x14ac:dyDescent="0.25">
      <c r="A48" s="22" t="s">
        <v>62</v>
      </c>
      <c r="B48" s="22" t="s">
        <v>5</v>
      </c>
      <c r="C48" s="22" t="s">
        <v>58</v>
      </c>
      <c r="D48" s="22">
        <v>42</v>
      </c>
    </row>
    <row r="49" spans="1:4" ht="15.75" customHeight="1" x14ac:dyDescent="0.25">
      <c r="A49" s="22" t="s">
        <v>66</v>
      </c>
      <c r="B49" s="22" t="s">
        <v>7</v>
      </c>
      <c r="C49" s="22" t="s">
        <v>58</v>
      </c>
      <c r="D49" s="22">
        <v>15</v>
      </c>
    </row>
    <row r="50" spans="1:4" ht="15.75" customHeight="1" x14ac:dyDescent="0.25">
      <c r="A50" s="22" t="s">
        <v>67</v>
      </c>
      <c r="B50" s="22" t="s">
        <v>9</v>
      </c>
      <c r="C50" s="22" t="s">
        <v>60</v>
      </c>
      <c r="D50" s="22">
        <v>23</v>
      </c>
    </row>
    <row r="51" spans="1:4" ht="15.75" customHeight="1" x14ac:dyDescent="0.25">
      <c r="A51" s="24" t="s">
        <v>68</v>
      </c>
      <c r="B51" s="24" t="s">
        <v>5</v>
      </c>
      <c r="C51" s="24" t="s">
        <v>56</v>
      </c>
      <c r="D51" s="24">
        <v>49</v>
      </c>
    </row>
    <row r="52" spans="1:4" ht="15.75" customHeight="1" x14ac:dyDescent="0.25"/>
    <row r="53" spans="1:4" ht="15.75" customHeight="1" x14ac:dyDescent="0.25"/>
    <row r="54" spans="1:4" ht="15.75" customHeight="1" x14ac:dyDescent="0.25"/>
    <row r="55" spans="1:4" ht="15.75" customHeight="1" x14ac:dyDescent="0.25"/>
    <row r="56" spans="1:4" ht="15.75" customHeight="1" x14ac:dyDescent="0.25"/>
    <row r="57" spans="1:4" ht="15.75" customHeight="1" x14ac:dyDescent="0.25"/>
    <row r="58" spans="1:4" ht="15.75" customHeight="1" x14ac:dyDescent="0.25"/>
    <row r="59" spans="1:4" ht="15.75" customHeight="1" x14ac:dyDescent="0.25"/>
    <row r="60" spans="1:4" ht="15.75" customHeight="1" x14ac:dyDescent="0.25"/>
    <row r="61" spans="1:4" ht="15.75" customHeight="1" x14ac:dyDescent="0.25"/>
    <row r="62" spans="1:4" ht="15.75" customHeight="1" x14ac:dyDescent="0.25"/>
    <row r="63" spans="1:4" ht="15.75" customHeight="1" x14ac:dyDescent="0.25"/>
    <row r="64" spans="1:4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  <row r="1001" customFormat="1" ht="15.75" customHeight="1" x14ac:dyDescent="0.25"/>
    <row r="1002" customFormat="1" ht="15.75" customHeight="1" x14ac:dyDescent="0.25"/>
  </sheetData>
  <mergeCells count="11">
    <mergeCell ref="H30:J30"/>
    <mergeCell ref="H33:J33"/>
    <mergeCell ref="H36:J36"/>
    <mergeCell ref="E43:G43"/>
    <mergeCell ref="E46:F46"/>
    <mergeCell ref="F7:H7"/>
    <mergeCell ref="K7:M7"/>
    <mergeCell ref="F12:H12"/>
    <mergeCell ref="F17:H17"/>
    <mergeCell ref="F20:H20"/>
    <mergeCell ref="F23:H23"/>
  </mergeCells>
  <conditionalFormatting sqref="A28:B36">
    <cfRule type="timePeriod" dxfId="5" priority="1" timePeriod="tomorrow">
      <formula>FLOOR(A28,1)=TODAY()+1</formula>
    </cfRule>
  </conditionalFormatting>
  <conditionalFormatting sqref="C28:D36">
    <cfRule type="timePeriod" dxfId="4" priority="2" timePeriod="tomorrow">
      <formula>FLOOR(C28,1)=TODAY()+1</formula>
    </cfRule>
  </conditionalFormatting>
  <conditionalFormatting sqref="F28:F36">
    <cfRule type="timePeriod" dxfId="3" priority="3" timePeriod="tomorrow">
      <formula>FLOOR(F28,1)=TODAY()+1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16A6D-B21A-44CF-A76E-C9D1B30595AE}">
  <dimension ref="B5:I1000"/>
  <sheetViews>
    <sheetView workbookViewId="0">
      <selection activeCell="E14" sqref="E14"/>
    </sheetView>
  </sheetViews>
  <sheetFormatPr defaultColWidth="14.42578125" defaultRowHeight="15" x14ac:dyDescent="0.25"/>
  <cols>
    <col min="1" max="1" width="3.28515625" customWidth="1"/>
    <col min="2" max="2" width="22.28515625" customWidth="1"/>
    <col min="3" max="3" width="22.85546875" customWidth="1"/>
    <col min="4" max="4" width="31.28515625" customWidth="1"/>
    <col min="5" max="5" width="30.7109375" customWidth="1"/>
    <col min="6" max="6" width="29.140625" customWidth="1"/>
    <col min="7" max="7" width="23.7109375" customWidth="1"/>
    <col min="8" max="8" width="28.140625" customWidth="1"/>
    <col min="9" max="9" width="29" customWidth="1"/>
    <col min="10" max="26" width="8.7109375" customWidth="1"/>
  </cols>
  <sheetData>
    <row r="5" spans="2:9" ht="21" x14ac:dyDescent="0.35">
      <c r="B5" s="25" t="s">
        <v>31</v>
      </c>
      <c r="C5" s="25" t="s">
        <v>32</v>
      </c>
      <c r="D5" s="26" t="s">
        <v>69</v>
      </c>
      <c r="E5" s="26" t="s">
        <v>70</v>
      </c>
      <c r="F5" s="26" t="s">
        <v>71</v>
      </c>
      <c r="G5" s="26" t="s">
        <v>72</v>
      </c>
      <c r="H5" s="26" t="s">
        <v>73</v>
      </c>
      <c r="I5" s="27" t="s">
        <v>74</v>
      </c>
    </row>
    <row r="6" spans="2:9" x14ac:dyDescent="0.25">
      <c r="B6" s="28" t="s">
        <v>75</v>
      </c>
      <c r="C6" s="28" t="s">
        <v>76</v>
      </c>
      <c r="D6" s="20" t="s">
        <v>77</v>
      </c>
      <c r="E6" s="20">
        <v>21</v>
      </c>
      <c r="F6" s="20" t="s">
        <v>78</v>
      </c>
      <c r="G6" s="20" t="s">
        <v>79</v>
      </c>
      <c r="H6" s="20">
        <v>9874563214</v>
      </c>
      <c r="I6" s="29" t="s">
        <v>80</v>
      </c>
    </row>
    <row r="7" spans="2:9" x14ac:dyDescent="0.25">
      <c r="B7" s="28" t="s">
        <v>81</v>
      </c>
      <c r="C7" s="28" t="s">
        <v>82</v>
      </c>
      <c r="D7" s="20" t="s">
        <v>83</v>
      </c>
      <c r="E7" s="20">
        <v>45</v>
      </c>
      <c r="F7" s="20" t="s">
        <v>84</v>
      </c>
      <c r="G7" s="20" t="s">
        <v>79</v>
      </c>
      <c r="H7" s="20">
        <v>4567895236</v>
      </c>
      <c r="I7" s="29" t="s">
        <v>85</v>
      </c>
    </row>
    <row r="8" spans="2:9" x14ac:dyDescent="0.25">
      <c r="B8" s="28" t="s">
        <v>66</v>
      </c>
      <c r="C8" s="28" t="s">
        <v>76</v>
      </c>
      <c r="D8" s="20" t="s">
        <v>86</v>
      </c>
      <c r="E8" s="20">
        <v>24</v>
      </c>
      <c r="F8" s="20" t="s">
        <v>87</v>
      </c>
      <c r="G8" s="20" t="s">
        <v>79</v>
      </c>
      <c r="H8" s="20">
        <v>4856321458</v>
      </c>
      <c r="I8" s="29" t="s">
        <v>88</v>
      </c>
    </row>
    <row r="9" spans="2:9" x14ac:dyDescent="0.25">
      <c r="B9" s="28" t="s">
        <v>75</v>
      </c>
      <c r="C9" s="28" t="s">
        <v>89</v>
      </c>
      <c r="D9" s="20" t="s">
        <v>90</v>
      </c>
      <c r="E9" s="20">
        <v>45</v>
      </c>
      <c r="F9" s="20" t="s">
        <v>91</v>
      </c>
      <c r="G9" s="20" t="s">
        <v>56</v>
      </c>
      <c r="H9" s="20">
        <v>4856987452</v>
      </c>
      <c r="I9" s="29" t="s">
        <v>92</v>
      </c>
    </row>
    <row r="10" spans="2:9" x14ac:dyDescent="0.25">
      <c r="B10" s="30" t="s">
        <v>93</v>
      </c>
      <c r="C10" s="30" t="s">
        <v>94</v>
      </c>
      <c r="D10" s="31" t="s">
        <v>95</v>
      </c>
      <c r="E10" s="31">
        <v>56</v>
      </c>
      <c r="F10" s="31" t="s">
        <v>96</v>
      </c>
      <c r="G10" s="31" t="s">
        <v>56</v>
      </c>
      <c r="H10" s="31">
        <v>9835061452</v>
      </c>
      <c r="I10" s="32" t="s">
        <v>97</v>
      </c>
    </row>
    <row r="13" spans="2:9" ht="21" x14ac:dyDescent="0.35">
      <c r="D13" s="33" t="s">
        <v>98</v>
      </c>
      <c r="E13" s="33" t="s">
        <v>71</v>
      </c>
      <c r="G13" s="33" t="s">
        <v>98</v>
      </c>
      <c r="H13" s="33" t="s">
        <v>71</v>
      </c>
    </row>
    <row r="14" spans="2:9" ht="21" x14ac:dyDescent="0.35">
      <c r="D14" s="34" t="str">
        <f t="shared" ref="D14:D18" si="0">CONCATENATE(B6," ",C6)</f>
        <v>Rahul Kumar</v>
      </c>
      <c r="E14" s="34" t="str">
        <f t="shared" ref="E14:E18" si="1">CONCATENATE(F6,",",G6)</f>
        <v>Bailey Road,Patna</v>
      </c>
      <c r="G14" s="34" t="str">
        <f t="shared" ref="G14:G18" si="2">B6&amp;" "&amp;C6</f>
        <v>Rahul Kumar</v>
      </c>
      <c r="H14" s="34" t="str">
        <f t="shared" ref="H14:H18" si="3">F6&amp;","&amp;G6</f>
        <v>Bailey Road,Patna</v>
      </c>
    </row>
    <row r="15" spans="2:9" ht="21" x14ac:dyDescent="0.35">
      <c r="D15" s="34" t="str">
        <f t="shared" si="0"/>
        <v>Mohan Sinha</v>
      </c>
      <c r="E15" s="34" t="str">
        <f t="shared" si="1"/>
        <v>Kankarbagh,Patna</v>
      </c>
      <c r="G15" s="34" t="str">
        <f t="shared" si="2"/>
        <v>Mohan Sinha</v>
      </c>
      <c r="H15" s="34" t="str">
        <f t="shared" si="3"/>
        <v>Kankarbagh,Patna</v>
      </c>
    </row>
    <row r="16" spans="2:9" ht="21" x14ac:dyDescent="0.35">
      <c r="D16" s="34" t="str">
        <f t="shared" si="0"/>
        <v>Umakant Kumar</v>
      </c>
      <c r="E16" s="34" t="str">
        <f t="shared" si="1"/>
        <v>Postal Park,Patna</v>
      </c>
      <c r="G16" s="34" t="str">
        <f t="shared" si="2"/>
        <v>Umakant Kumar</v>
      </c>
      <c r="H16" s="34" t="str">
        <f t="shared" si="3"/>
        <v>Postal Park,Patna</v>
      </c>
    </row>
    <row r="17" spans="4:8" ht="21" x14ac:dyDescent="0.35">
      <c r="D17" s="34" t="str">
        <f t="shared" si="0"/>
        <v>Rahul Sakshena</v>
      </c>
      <c r="E17" s="34" t="str">
        <f t="shared" si="1"/>
        <v>Noida ,Delhi</v>
      </c>
      <c r="G17" s="34" t="str">
        <f t="shared" si="2"/>
        <v>Rahul Sakshena</v>
      </c>
      <c r="H17" s="34" t="str">
        <f t="shared" si="3"/>
        <v>Noida ,Delhi</v>
      </c>
    </row>
    <row r="18" spans="4:8" ht="21" x14ac:dyDescent="0.35">
      <c r="D18" s="34" t="str">
        <f t="shared" si="0"/>
        <v>Ram  Singh</v>
      </c>
      <c r="E18" s="34" t="str">
        <f t="shared" si="1"/>
        <v>Kirari Nahar,Delhi</v>
      </c>
      <c r="G18" s="34" t="str">
        <f t="shared" si="2"/>
        <v>Ram  Singh</v>
      </c>
      <c r="H18" s="34" t="str">
        <f t="shared" si="3"/>
        <v>Kirari Nahar,Delhi</v>
      </c>
    </row>
    <row r="21" spans="4:8" ht="15.75" customHeight="1" x14ac:dyDescent="0.25"/>
    <row r="22" spans="4:8" ht="15.75" customHeight="1" x14ac:dyDescent="0.25"/>
    <row r="23" spans="4:8" ht="15.75" customHeight="1" x14ac:dyDescent="0.25"/>
    <row r="24" spans="4:8" ht="15.75" customHeight="1" x14ac:dyDescent="0.25"/>
    <row r="25" spans="4:8" ht="15.75" customHeight="1" x14ac:dyDescent="0.25"/>
    <row r="26" spans="4:8" ht="15.75" customHeight="1" x14ac:dyDescent="0.25"/>
    <row r="27" spans="4:8" ht="15.75" customHeight="1" x14ac:dyDescent="0.25"/>
    <row r="28" spans="4:8" ht="15.75" customHeight="1" x14ac:dyDescent="0.25"/>
    <row r="29" spans="4:8" ht="15.75" customHeight="1" x14ac:dyDescent="0.25"/>
    <row r="30" spans="4:8" ht="15.75" customHeight="1" x14ac:dyDescent="0.25"/>
    <row r="31" spans="4:8" ht="15.75" customHeight="1" x14ac:dyDescent="0.25"/>
    <row r="32" spans="4:8" ht="15.75" customHeigh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</sheetData>
  <dataValidations count="4">
    <dataValidation type="custom" allowBlank="1" showInputMessage="1" showErrorMessage="1" prompt="Enter Email ID" sqref="I7" xr:uid="{291A0102-DD19-4C5F-B169-AA2341D1CE61}">
      <formula1>COUNTIF($F$4:G10,I7)&lt;2</formula1>
    </dataValidation>
    <dataValidation type="custom" allowBlank="1" showInputMessage="1" showErrorMessage="1" prompt="Enter Email ID" sqref="I9:I10" xr:uid="{B1745D99-1E3D-479A-8431-46988C0F08A0}">
      <formula1>COUNTIF($F$4:G10,I9)&lt;2</formula1>
    </dataValidation>
    <dataValidation type="custom" allowBlank="1" showInputMessage="1" showErrorMessage="1" prompt="Enter Email ID" sqref="I6" xr:uid="{E94CCE70-F9C9-464D-AAC7-DF7B432E7F69}">
      <formula1>COUNTIF($F$4:G10,I6)&lt;2</formula1>
    </dataValidation>
    <dataValidation type="custom" allowBlank="1" showInputMessage="1" showErrorMessage="1" prompt="Enter Email ID" sqref="I8" xr:uid="{3711D1E5-EFD7-46A9-A018-27A792F97CB4}">
      <formula1>COUNTIF($F$4:G10,I8)&lt;2</formula1>
    </dataValidation>
  </dataValidations>
  <hyperlinks>
    <hyperlink ref="I6" r:id="rId1" xr:uid="{3B4DAE6F-0517-49DF-99C1-977669D66E1E}"/>
    <hyperlink ref="I7" r:id="rId2" xr:uid="{25CF5287-3F68-4984-97F9-C93D9C7A3B8A}"/>
    <hyperlink ref="I8" r:id="rId3" xr:uid="{4F13C688-53C6-4E5A-BB4F-F7FDB7021DB2}"/>
    <hyperlink ref="I9" r:id="rId4" xr:uid="{206C76B9-9331-4E41-BE46-C85748094A0B}"/>
    <hyperlink ref="I10" r:id="rId5" xr:uid="{B200BE94-5B6C-4359-8898-7DD2B3CDF8FF}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Functions</vt:lpstr>
      <vt:lpstr>CONCATNATE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umakant sinha</dc:creator>
  <cp:lastModifiedBy>umakant sinha</cp:lastModifiedBy>
  <dcterms:created xsi:type="dcterms:W3CDTF">2022-07-25T12:22:27Z</dcterms:created>
  <dcterms:modified xsi:type="dcterms:W3CDTF">2022-07-25T12:35:33Z</dcterms:modified>
</cp:coreProperties>
</file>