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再校Excel\"/>
    </mc:Choice>
  </mc:AlternateContent>
  <xr:revisionPtr revIDLastSave="0" documentId="8_{91CD6493-C938-4ECB-986D-CA5666CCD4A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データ" sheetId="18" r:id="rId1"/>
    <sheet name="重回帰分析（最適化前）" sheetId="19" r:id="rId2"/>
    <sheet name="重回帰分析（最適化後）" sheetId="10" r:id="rId3"/>
  </sheets>
  <definedNames>
    <definedName name="solver_adj" localSheetId="2" hidden="1">'重回帰分析（最適化後）'!$C$3:$C$5</definedName>
    <definedName name="solver_adj" localSheetId="1" hidden="1">'重回帰分析（最適化前）'!$C$3:$C$5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'重回帰分析（最適化後）'!$G$29</definedName>
    <definedName name="solver_opt" localSheetId="1" hidden="1">'重回帰分析（最適化前）'!$G$29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0" l="1"/>
  <c r="F27" i="19" l="1"/>
  <c r="G27" i="19" s="1"/>
  <c r="F26" i="19"/>
  <c r="G26" i="19" s="1"/>
  <c r="F25" i="19"/>
  <c r="G25" i="19" s="1"/>
  <c r="F24" i="19"/>
  <c r="G24" i="19" s="1"/>
  <c r="F23" i="19"/>
  <c r="G23" i="19" s="1"/>
  <c r="F22" i="19"/>
  <c r="G22" i="19" s="1"/>
  <c r="F21" i="19"/>
  <c r="G21" i="19" s="1"/>
  <c r="F20" i="19"/>
  <c r="G20" i="19" s="1"/>
  <c r="F19" i="19"/>
  <c r="G19" i="19" s="1"/>
  <c r="F18" i="19"/>
  <c r="G18" i="19" s="1"/>
  <c r="F17" i="19"/>
  <c r="G17" i="19" s="1"/>
  <c r="F16" i="19"/>
  <c r="G16" i="19" s="1"/>
  <c r="F15" i="19"/>
  <c r="G15" i="19" s="1"/>
  <c r="F14" i="19"/>
  <c r="G14" i="19" s="1"/>
  <c r="F13" i="19"/>
  <c r="G13" i="19" s="1"/>
  <c r="F12" i="19"/>
  <c r="G12" i="19" s="1"/>
  <c r="F11" i="19"/>
  <c r="G11" i="19" s="1"/>
  <c r="F10" i="19"/>
  <c r="G10" i="19" s="1"/>
  <c r="F9" i="19"/>
  <c r="G9" i="19" s="1"/>
  <c r="F8" i="19"/>
  <c r="G8" i="19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G29" i="19" l="1"/>
  <c r="G29" i="10"/>
</calcChain>
</file>

<file path=xl/sharedStrings.xml><?xml version="1.0" encoding="utf-8"?>
<sst xmlns="http://schemas.openxmlformats.org/spreadsheetml/2006/main" count="42" uniqueCount="18">
  <si>
    <t>社員番号</t>
    <rPh sb="0" eb="2">
      <t>シャイン</t>
    </rPh>
    <rPh sb="2" eb="4">
      <t>バンゴウ</t>
    </rPh>
    <phoneticPr fontId="2"/>
  </si>
  <si>
    <t>予測値</t>
    <rPh sb="0" eb="3">
      <t>ヨソクチ</t>
    </rPh>
    <phoneticPr fontId="1"/>
  </si>
  <si>
    <t>x</t>
    <phoneticPr fontId="1"/>
  </si>
  <si>
    <t>y</t>
    <phoneticPr fontId="1"/>
  </si>
  <si>
    <t>w</t>
    <phoneticPr fontId="1"/>
  </si>
  <si>
    <t>筆記
試験</t>
    <rPh sb="0" eb="2">
      <t>ヒッキ</t>
    </rPh>
    <rPh sb="3" eb="5">
      <t>シケン</t>
    </rPh>
    <phoneticPr fontId="2"/>
  </si>
  <si>
    <t>3年後
給与</t>
    <rPh sb="1" eb="3">
      <t>ネンゴ</t>
    </rPh>
    <rPh sb="4" eb="6">
      <t>キュウヨ</t>
    </rPh>
    <phoneticPr fontId="2"/>
  </si>
  <si>
    <t>面接
試験</t>
    <rPh sb="0" eb="2">
      <t>メンセツ</t>
    </rPh>
    <rPh sb="3" eb="5">
      <t>シケン</t>
    </rPh>
    <phoneticPr fontId="2"/>
  </si>
  <si>
    <r>
      <rPr>
        <b/>
        <sz val="11"/>
        <color theme="1"/>
        <rFont val="ＭＳ Ｐゴシック"/>
        <family val="3"/>
        <charset val="128"/>
        <scheme val="minor"/>
      </rPr>
      <t>線形予測</t>
    </r>
    <r>
      <rPr>
        <sz val="11"/>
        <color theme="1"/>
        <rFont val="ＭＳ Ｐゴシック"/>
        <family val="3"/>
        <charset val="128"/>
        <scheme val="minor"/>
      </rPr>
      <t xml:space="preserve"> （例）重回帰分析</t>
    </r>
    <rPh sb="0" eb="2">
      <t>センケイ</t>
    </rPh>
    <rPh sb="2" eb="4">
      <t>ヨソク</t>
    </rPh>
    <rPh sb="5" eb="8">
      <t>レイ</t>
    </rPh>
    <rPh sb="8" eb="9">
      <t>ジュウ</t>
    </rPh>
    <rPh sb="9" eb="11">
      <t>カイキ</t>
    </rPh>
    <rPh sb="11" eb="13">
      <t>ブンセキ</t>
    </rPh>
    <phoneticPr fontId="1"/>
  </si>
  <si>
    <t>番号</t>
    <rPh sb="0" eb="2">
      <t>バンゴウ</t>
    </rPh>
    <phoneticPr fontId="1"/>
  </si>
  <si>
    <t>予測値</t>
    <rPh sb="0" eb="3">
      <t>ヨソクチ</t>
    </rPh>
    <phoneticPr fontId="1"/>
  </si>
  <si>
    <t>a</t>
    <phoneticPr fontId="1"/>
  </si>
  <si>
    <t>b</t>
    <phoneticPr fontId="1"/>
  </si>
  <si>
    <t>c</t>
    <phoneticPr fontId="1"/>
  </si>
  <si>
    <r>
      <rPr>
        <sz val="11"/>
        <color theme="1"/>
        <rFont val="ＭＳ Ｐゴシック"/>
        <family val="3"/>
        <charset val="128"/>
      </rPr>
      <t>平方誤差</t>
    </r>
    <r>
      <rPr>
        <i/>
        <sz val="11"/>
        <color theme="1"/>
        <rFont val="Times New Roman"/>
        <family val="1"/>
      </rPr>
      <t>e</t>
    </r>
    <rPh sb="0" eb="2">
      <t>ヘイホウ</t>
    </rPh>
    <rPh sb="2" eb="4">
      <t>ゴサ</t>
    </rPh>
    <phoneticPr fontId="1"/>
  </si>
  <si>
    <t>k</t>
    <phoneticPr fontId="5"/>
  </si>
  <si>
    <t>E</t>
    <phoneticPr fontId="1"/>
  </si>
  <si>
    <t>〔問〕</t>
    <rPh sb="0" eb="3">
      <t>トイ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</si>
</sst>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_ "/>
    <numFmt numFmtId="179" formatCode="0.00_ "/>
  </numFmts>
  <fonts count="11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1"/>
      <color theme="1"/>
      <name val="Times New Roman"/>
      <family val="1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3"/>
      <charset val="128"/>
    </font>
    <font>
      <i/>
      <sz val="10"/>
      <color theme="1"/>
      <name val="Times New Roman"/>
      <family val="1"/>
    </font>
    <font>
      <sz val="10.5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8" fontId="0" fillId="0" borderId="10" xfId="0" applyNumberFormat="1" applyBorder="1">
      <alignment vertical="center"/>
    </xf>
    <xf numFmtId="176" fontId="0" fillId="0" borderId="0" xfId="0" applyNumberFormat="1" applyAlignment="1"/>
    <xf numFmtId="176" fontId="0" fillId="0" borderId="1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/>
    </xf>
    <xf numFmtId="176" fontId="0" fillId="0" borderId="16" xfId="0" applyNumberFormat="1" applyBorder="1">
      <alignment vertical="center"/>
    </xf>
    <xf numFmtId="17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16" xfId="0" applyNumberForma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176" fontId="0" fillId="0" borderId="10" xfId="0" applyNumberFormat="1" applyBorder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31C4-7349-4E3A-9C56-E47E85FA2A11}">
  <dimension ref="B2:I27"/>
  <sheetViews>
    <sheetView tabSelected="1" workbookViewId="0"/>
  </sheetViews>
  <sheetFormatPr defaultRowHeight="13.5" x14ac:dyDescent="0.15"/>
  <cols>
    <col min="1" max="1" width="2.875" customWidth="1"/>
    <col min="2" max="2" width="5" customWidth="1"/>
    <col min="3" max="4" width="6" customWidth="1"/>
    <col min="5" max="5" width="6.875" customWidth="1"/>
    <col min="6" max="6" width="5" customWidth="1"/>
    <col min="7" max="8" width="6" customWidth="1"/>
    <col min="9" max="9" width="6.875" customWidth="1"/>
    <col min="10" max="10" width="2.625" customWidth="1"/>
  </cols>
  <sheetData>
    <row r="2" spans="2:9" ht="24" customHeight="1" x14ac:dyDescent="0.15">
      <c r="B2" s="16" t="s">
        <v>0</v>
      </c>
      <c r="C2" s="16" t="s">
        <v>5</v>
      </c>
      <c r="D2" s="16" t="s">
        <v>7</v>
      </c>
      <c r="E2" s="17" t="s">
        <v>6</v>
      </c>
      <c r="F2" s="16" t="s">
        <v>0</v>
      </c>
      <c r="G2" s="16" t="s">
        <v>5</v>
      </c>
      <c r="H2" s="16" t="s">
        <v>7</v>
      </c>
      <c r="I2" s="16" t="s">
        <v>6</v>
      </c>
    </row>
    <row r="3" spans="2:9" ht="15" customHeight="1" x14ac:dyDescent="0.15">
      <c r="B3" s="18" t="s">
        <v>15</v>
      </c>
      <c r="C3" s="19" t="s">
        <v>4</v>
      </c>
      <c r="D3" s="19" t="s">
        <v>2</v>
      </c>
      <c r="E3" s="20" t="s">
        <v>3</v>
      </c>
      <c r="F3" s="18" t="s">
        <v>15</v>
      </c>
      <c r="G3" s="19" t="s">
        <v>4</v>
      </c>
      <c r="H3" s="19" t="s">
        <v>2</v>
      </c>
      <c r="I3" s="19" t="s">
        <v>3</v>
      </c>
    </row>
    <row r="4" spans="2:9" ht="15" customHeight="1" x14ac:dyDescent="0.15">
      <c r="B4" s="3">
        <v>1</v>
      </c>
      <c r="C4" s="3">
        <v>65</v>
      </c>
      <c r="D4" s="3">
        <v>83</v>
      </c>
      <c r="E4" s="4">
        <v>345</v>
      </c>
      <c r="F4" s="5">
        <v>11</v>
      </c>
      <c r="G4" s="3">
        <v>94</v>
      </c>
      <c r="H4" s="3">
        <v>95</v>
      </c>
      <c r="I4" s="3">
        <v>371</v>
      </c>
    </row>
    <row r="5" spans="2:9" ht="15" customHeight="1" x14ac:dyDescent="0.15">
      <c r="B5" s="6">
        <v>2</v>
      </c>
      <c r="C5" s="6">
        <v>98</v>
      </c>
      <c r="D5" s="6">
        <v>63</v>
      </c>
      <c r="E5" s="7">
        <v>351</v>
      </c>
      <c r="F5" s="8">
        <v>12</v>
      </c>
      <c r="G5" s="6">
        <v>66</v>
      </c>
      <c r="H5" s="6">
        <v>70</v>
      </c>
      <c r="I5" s="6">
        <v>315</v>
      </c>
    </row>
    <row r="6" spans="2:9" ht="15" customHeight="1" x14ac:dyDescent="0.15">
      <c r="B6" s="6">
        <v>3</v>
      </c>
      <c r="C6" s="6">
        <v>68</v>
      </c>
      <c r="D6" s="6">
        <v>83</v>
      </c>
      <c r="E6" s="7">
        <v>344</v>
      </c>
      <c r="F6" s="8">
        <v>13</v>
      </c>
      <c r="G6" s="6">
        <v>86</v>
      </c>
      <c r="H6" s="6">
        <v>85</v>
      </c>
      <c r="I6" s="6">
        <v>348</v>
      </c>
    </row>
    <row r="7" spans="2:9" ht="15" customHeight="1" x14ac:dyDescent="0.15">
      <c r="B7" s="6">
        <v>4</v>
      </c>
      <c r="C7" s="6">
        <v>64</v>
      </c>
      <c r="D7" s="6">
        <v>96</v>
      </c>
      <c r="E7" s="7">
        <v>338</v>
      </c>
      <c r="F7" s="8">
        <v>14</v>
      </c>
      <c r="G7" s="6">
        <v>69</v>
      </c>
      <c r="H7" s="6">
        <v>85</v>
      </c>
      <c r="I7" s="6">
        <v>337</v>
      </c>
    </row>
    <row r="8" spans="2:9" ht="15" customHeight="1" x14ac:dyDescent="0.15">
      <c r="B8" s="9">
        <v>5</v>
      </c>
      <c r="C8" s="9">
        <v>61</v>
      </c>
      <c r="D8" s="9">
        <v>55</v>
      </c>
      <c r="E8" s="10">
        <v>299</v>
      </c>
      <c r="F8" s="11">
        <v>15</v>
      </c>
      <c r="G8" s="9">
        <v>94</v>
      </c>
      <c r="H8" s="9">
        <v>60</v>
      </c>
      <c r="I8" s="9">
        <v>351</v>
      </c>
    </row>
    <row r="9" spans="2:9" ht="15" customHeight="1" x14ac:dyDescent="0.15">
      <c r="B9" s="3">
        <v>6</v>
      </c>
      <c r="C9" s="3">
        <v>92</v>
      </c>
      <c r="D9" s="3">
        <v>95</v>
      </c>
      <c r="E9" s="4">
        <v>359</v>
      </c>
      <c r="F9" s="5">
        <v>16</v>
      </c>
      <c r="G9" s="3">
        <v>73</v>
      </c>
      <c r="H9" s="3">
        <v>86</v>
      </c>
      <c r="I9" s="3">
        <v>344</v>
      </c>
    </row>
    <row r="10" spans="2:9" ht="15" customHeight="1" x14ac:dyDescent="0.15">
      <c r="B10" s="6">
        <v>7</v>
      </c>
      <c r="C10" s="6">
        <v>65</v>
      </c>
      <c r="D10" s="6">
        <v>69</v>
      </c>
      <c r="E10" s="7">
        <v>322</v>
      </c>
      <c r="F10" s="8">
        <v>17</v>
      </c>
      <c r="G10" s="6">
        <v>94</v>
      </c>
      <c r="H10" s="6">
        <v>84</v>
      </c>
      <c r="I10" s="6">
        <v>375</v>
      </c>
    </row>
    <row r="11" spans="2:9" ht="15" customHeight="1" x14ac:dyDescent="0.15">
      <c r="B11" s="6">
        <v>8</v>
      </c>
      <c r="C11" s="6">
        <v>68</v>
      </c>
      <c r="D11" s="6">
        <v>54</v>
      </c>
      <c r="E11" s="7">
        <v>328</v>
      </c>
      <c r="F11" s="8">
        <v>18</v>
      </c>
      <c r="G11" s="6">
        <v>83</v>
      </c>
      <c r="H11" s="6">
        <v>92</v>
      </c>
      <c r="I11" s="6">
        <v>361</v>
      </c>
    </row>
    <row r="12" spans="2:9" ht="15" customHeight="1" x14ac:dyDescent="0.15">
      <c r="B12" s="6">
        <v>9</v>
      </c>
      <c r="C12" s="6">
        <v>68</v>
      </c>
      <c r="D12" s="6">
        <v>97</v>
      </c>
      <c r="E12" s="7">
        <v>363</v>
      </c>
      <c r="F12" s="8">
        <v>19</v>
      </c>
      <c r="G12" s="6">
        <v>63</v>
      </c>
      <c r="H12" s="6">
        <v>70</v>
      </c>
      <c r="I12" s="6">
        <v>326</v>
      </c>
    </row>
    <row r="13" spans="2:9" ht="15" customHeight="1" x14ac:dyDescent="0.15">
      <c r="B13" s="9">
        <v>10</v>
      </c>
      <c r="C13" s="9">
        <v>80</v>
      </c>
      <c r="D13" s="9">
        <v>51</v>
      </c>
      <c r="E13" s="10">
        <v>326</v>
      </c>
      <c r="F13" s="11">
        <v>20</v>
      </c>
      <c r="G13" s="9">
        <v>78</v>
      </c>
      <c r="H13" s="9">
        <v>98</v>
      </c>
      <c r="I13" s="9">
        <v>387</v>
      </c>
    </row>
    <row r="14" spans="2:9" ht="13.5" customHeight="1" x14ac:dyDescent="0.15"/>
    <row r="15" spans="2:9" x14ac:dyDescent="0.15">
      <c r="B15" s="2"/>
      <c r="C15" s="2"/>
      <c r="D15" s="2"/>
      <c r="E15" s="2"/>
      <c r="F15" s="2"/>
      <c r="G15" s="2"/>
    </row>
    <row r="16" spans="2:9" ht="15.75" customHeight="1" x14ac:dyDescent="0.15">
      <c r="B16" s="2"/>
      <c r="C16" s="2"/>
      <c r="D16" s="2"/>
      <c r="E16" s="2"/>
      <c r="F16" s="2"/>
      <c r="G16" s="2"/>
    </row>
    <row r="17" spans="2:7" ht="15" customHeight="1" x14ac:dyDescent="0.15">
      <c r="B17" s="2"/>
      <c r="C17" s="2"/>
      <c r="D17" s="2"/>
      <c r="E17" s="2"/>
      <c r="F17" s="2"/>
      <c r="G17" s="2"/>
    </row>
    <row r="18" spans="2:7" ht="15" customHeight="1" x14ac:dyDescent="0.15"/>
    <row r="19" spans="2:7" ht="15" customHeight="1" x14ac:dyDescent="0.15"/>
    <row r="20" spans="2:7" ht="15" customHeight="1" x14ac:dyDescent="0.15"/>
    <row r="21" spans="2:7" ht="15" customHeight="1" x14ac:dyDescent="0.15"/>
    <row r="22" spans="2:7" ht="15" customHeight="1" x14ac:dyDescent="0.15"/>
    <row r="23" spans="2:7" ht="15" customHeight="1" x14ac:dyDescent="0.15"/>
    <row r="24" spans="2:7" ht="15" customHeight="1" x14ac:dyDescent="0.15"/>
    <row r="25" spans="2:7" ht="15" customHeight="1" x14ac:dyDescent="0.15"/>
    <row r="26" spans="2:7" ht="15" customHeight="1" x14ac:dyDescent="0.15"/>
    <row r="27" spans="2:7" ht="15" customHeight="1" x14ac:dyDescent="0.15"/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7B98-BA14-493F-BA89-AB6612803D93}">
  <dimension ref="B1:G32"/>
  <sheetViews>
    <sheetView workbookViewId="0"/>
  </sheetViews>
  <sheetFormatPr defaultRowHeight="13.5" x14ac:dyDescent="0.15"/>
  <cols>
    <col min="1" max="1" width="2.875" customWidth="1"/>
    <col min="2" max="2" width="5" customWidth="1"/>
    <col min="3" max="6" width="7.25" customWidth="1"/>
  </cols>
  <sheetData>
    <row r="1" spans="2:7" ht="15.75" customHeight="1" x14ac:dyDescent="0.15">
      <c r="B1" t="s">
        <v>8</v>
      </c>
    </row>
    <row r="2" spans="2:7" ht="13.5" customHeight="1" x14ac:dyDescent="0.15"/>
    <row r="3" spans="2:7" ht="13.5" customHeight="1" x14ac:dyDescent="0.15">
      <c r="B3" s="15" t="s">
        <v>11</v>
      </c>
      <c r="C3" s="24">
        <v>1</v>
      </c>
    </row>
    <row r="4" spans="2:7" ht="13.5" customHeight="1" x14ac:dyDescent="0.15">
      <c r="B4" s="15" t="s">
        <v>12</v>
      </c>
      <c r="C4" s="24">
        <v>1</v>
      </c>
    </row>
    <row r="5" spans="2:7" ht="13.5" customHeight="1" x14ac:dyDescent="0.15">
      <c r="B5" s="15" t="s">
        <v>13</v>
      </c>
      <c r="C5" s="24">
        <v>1</v>
      </c>
    </row>
    <row r="7" spans="2:7" ht="15" customHeight="1" x14ac:dyDescent="0.15">
      <c r="B7" s="26" t="s">
        <v>9</v>
      </c>
      <c r="C7" s="27" t="s">
        <v>4</v>
      </c>
      <c r="D7" s="27" t="s">
        <v>2</v>
      </c>
      <c r="E7" s="27" t="s">
        <v>3</v>
      </c>
      <c r="F7" s="28" t="s">
        <v>10</v>
      </c>
      <c r="G7" s="29" t="s">
        <v>14</v>
      </c>
    </row>
    <row r="8" spans="2:7" ht="13.5" customHeight="1" x14ac:dyDescent="0.15">
      <c r="B8" s="3">
        <v>1</v>
      </c>
      <c r="C8" s="3">
        <v>65</v>
      </c>
      <c r="D8" s="3">
        <v>83</v>
      </c>
      <c r="E8" s="3">
        <v>345</v>
      </c>
      <c r="F8" s="3">
        <f>$C$3*C8+$C$4*D8+$C$5</f>
        <v>149</v>
      </c>
      <c r="G8" s="3">
        <f>(E8-F8)^2</f>
        <v>38416</v>
      </c>
    </row>
    <row r="9" spans="2:7" ht="13.5" customHeight="1" x14ac:dyDescent="0.15">
      <c r="B9" s="6">
        <v>2</v>
      </c>
      <c r="C9" s="6">
        <v>98</v>
      </c>
      <c r="D9" s="6">
        <v>63</v>
      </c>
      <c r="E9" s="6">
        <v>351</v>
      </c>
      <c r="F9" s="6">
        <f t="shared" ref="F9:F27" si="0">$C$3*C9+$C$4*D9+$C$5</f>
        <v>162</v>
      </c>
      <c r="G9" s="6">
        <f t="shared" ref="G9:G27" si="1">(E9-F9)^2</f>
        <v>35721</v>
      </c>
    </row>
    <row r="10" spans="2:7" ht="13.5" customHeight="1" x14ac:dyDescent="0.15">
      <c r="B10" s="6">
        <v>3</v>
      </c>
      <c r="C10" s="6">
        <v>68</v>
      </c>
      <c r="D10" s="6">
        <v>83</v>
      </c>
      <c r="E10" s="6">
        <v>344</v>
      </c>
      <c r="F10" s="6">
        <f t="shared" si="0"/>
        <v>152</v>
      </c>
      <c r="G10" s="6">
        <f t="shared" si="1"/>
        <v>36864</v>
      </c>
    </row>
    <row r="11" spans="2:7" ht="13.5" customHeight="1" x14ac:dyDescent="0.15">
      <c r="B11" s="6">
        <v>4</v>
      </c>
      <c r="C11" s="6">
        <v>64</v>
      </c>
      <c r="D11" s="6">
        <v>96</v>
      </c>
      <c r="E11" s="6">
        <v>338</v>
      </c>
      <c r="F11" s="6">
        <f t="shared" si="0"/>
        <v>161</v>
      </c>
      <c r="G11" s="6">
        <f t="shared" si="1"/>
        <v>31329</v>
      </c>
    </row>
    <row r="12" spans="2:7" ht="13.5" customHeight="1" x14ac:dyDescent="0.15">
      <c r="B12" s="9">
        <v>5</v>
      </c>
      <c r="C12" s="9">
        <v>61</v>
      </c>
      <c r="D12" s="9">
        <v>55</v>
      </c>
      <c r="E12" s="9">
        <v>299</v>
      </c>
      <c r="F12" s="9">
        <f t="shared" si="0"/>
        <v>117</v>
      </c>
      <c r="G12" s="9">
        <f t="shared" si="1"/>
        <v>33124</v>
      </c>
    </row>
    <row r="13" spans="2:7" ht="13.5" customHeight="1" x14ac:dyDescent="0.15">
      <c r="B13" s="3">
        <v>6</v>
      </c>
      <c r="C13" s="3">
        <v>92</v>
      </c>
      <c r="D13" s="3">
        <v>95</v>
      </c>
      <c r="E13" s="3">
        <v>359</v>
      </c>
      <c r="F13" s="3">
        <f t="shared" si="0"/>
        <v>188</v>
      </c>
      <c r="G13" s="3">
        <f t="shared" si="1"/>
        <v>29241</v>
      </c>
    </row>
    <row r="14" spans="2:7" ht="13.5" customHeight="1" x14ac:dyDescent="0.15">
      <c r="B14" s="6">
        <v>7</v>
      </c>
      <c r="C14" s="6">
        <v>65</v>
      </c>
      <c r="D14" s="6">
        <v>69</v>
      </c>
      <c r="E14" s="6">
        <v>322</v>
      </c>
      <c r="F14" s="6">
        <f t="shared" si="0"/>
        <v>135</v>
      </c>
      <c r="G14" s="6">
        <f t="shared" si="1"/>
        <v>34969</v>
      </c>
    </row>
    <row r="15" spans="2:7" ht="13.5" customHeight="1" x14ac:dyDescent="0.15">
      <c r="B15" s="6">
        <v>8</v>
      </c>
      <c r="C15" s="6">
        <v>68</v>
      </c>
      <c r="D15" s="6">
        <v>54</v>
      </c>
      <c r="E15" s="6">
        <v>328</v>
      </c>
      <c r="F15" s="6">
        <f t="shared" si="0"/>
        <v>123</v>
      </c>
      <c r="G15" s="6">
        <f t="shared" si="1"/>
        <v>42025</v>
      </c>
    </row>
    <row r="16" spans="2:7" ht="13.5" customHeight="1" x14ac:dyDescent="0.15">
      <c r="B16" s="6">
        <v>9</v>
      </c>
      <c r="C16" s="6">
        <v>68</v>
      </c>
      <c r="D16" s="6">
        <v>97</v>
      </c>
      <c r="E16" s="6">
        <v>363</v>
      </c>
      <c r="F16" s="6">
        <f t="shared" si="0"/>
        <v>166</v>
      </c>
      <c r="G16" s="6">
        <f t="shared" si="1"/>
        <v>38809</v>
      </c>
    </row>
    <row r="17" spans="2:7" ht="13.5" customHeight="1" x14ac:dyDescent="0.15">
      <c r="B17" s="9">
        <v>10</v>
      </c>
      <c r="C17" s="9">
        <v>80</v>
      </c>
      <c r="D17" s="9">
        <v>51</v>
      </c>
      <c r="E17" s="9">
        <v>326</v>
      </c>
      <c r="F17" s="9">
        <f t="shared" si="0"/>
        <v>132</v>
      </c>
      <c r="G17" s="9">
        <f t="shared" si="1"/>
        <v>37636</v>
      </c>
    </row>
    <row r="18" spans="2:7" ht="13.5" customHeight="1" x14ac:dyDescent="0.15">
      <c r="B18" s="3">
        <v>11</v>
      </c>
      <c r="C18" s="3">
        <v>94</v>
      </c>
      <c r="D18" s="3">
        <v>95</v>
      </c>
      <c r="E18" s="3">
        <v>371</v>
      </c>
      <c r="F18" s="3">
        <f t="shared" si="0"/>
        <v>190</v>
      </c>
      <c r="G18" s="3">
        <f t="shared" si="1"/>
        <v>32761</v>
      </c>
    </row>
    <row r="19" spans="2:7" ht="13.5" customHeight="1" x14ac:dyDescent="0.15">
      <c r="B19" s="6">
        <v>12</v>
      </c>
      <c r="C19" s="6">
        <v>66</v>
      </c>
      <c r="D19" s="6">
        <v>70</v>
      </c>
      <c r="E19" s="6">
        <v>315</v>
      </c>
      <c r="F19" s="6">
        <f t="shared" si="0"/>
        <v>137</v>
      </c>
      <c r="G19" s="6">
        <f t="shared" si="1"/>
        <v>31684</v>
      </c>
    </row>
    <row r="20" spans="2:7" ht="13.5" customHeight="1" x14ac:dyDescent="0.15">
      <c r="B20" s="6">
        <v>13</v>
      </c>
      <c r="C20" s="6">
        <v>86</v>
      </c>
      <c r="D20" s="6">
        <v>85</v>
      </c>
      <c r="E20" s="6">
        <v>348</v>
      </c>
      <c r="F20" s="6">
        <f t="shared" si="0"/>
        <v>172</v>
      </c>
      <c r="G20" s="6">
        <f t="shared" si="1"/>
        <v>30976</v>
      </c>
    </row>
    <row r="21" spans="2:7" ht="13.5" customHeight="1" x14ac:dyDescent="0.15">
      <c r="B21" s="6">
        <v>14</v>
      </c>
      <c r="C21" s="6">
        <v>69</v>
      </c>
      <c r="D21" s="6">
        <v>85</v>
      </c>
      <c r="E21" s="6">
        <v>337</v>
      </c>
      <c r="F21" s="6">
        <f t="shared" si="0"/>
        <v>155</v>
      </c>
      <c r="G21" s="6">
        <f t="shared" si="1"/>
        <v>33124</v>
      </c>
    </row>
    <row r="22" spans="2:7" ht="13.5" customHeight="1" x14ac:dyDescent="0.15">
      <c r="B22" s="9">
        <v>15</v>
      </c>
      <c r="C22" s="9">
        <v>94</v>
      </c>
      <c r="D22" s="9">
        <v>60</v>
      </c>
      <c r="E22" s="9">
        <v>351</v>
      </c>
      <c r="F22" s="9">
        <f t="shared" si="0"/>
        <v>155</v>
      </c>
      <c r="G22" s="9">
        <f t="shared" si="1"/>
        <v>38416</v>
      </c>
    </row>
    <row r="23" spans="2:7" ht="13.5" customHeight="1" x14ac:dyDescent="0.15">
      <c r="B23" s="3">
        <v>16</v>
      </c>
      <c r="C23" s="3">
        <v>73</v>
      </c>
      <c r="D23" s="3">
        <v>86</v>
      </c>
      <c r="E23" s="3">
        <v>344</v>
      </c>
      <c r="F23" s="3">
        <f t="shared" si="0"/>
        <v>160</v>
      </c>
      <c r="G23" s="3">
        <f t="shared" si="1"/>
        <v>33856</v>
      </c>
    </row>
    <row r="24" spans="2:7" ht="13.5" customHeight="1" x14ac:dyDescent="0.15">
      <c r="B24" s="6">
        <v>17</v>
      </c>
      <c r="C24" s="6">
        <v>94</v>
      </c>
      <c r="D24" s="6">
        <v>84</v>
      </c>
      <c r="E24" s="6">
        <v>375</v>
      </c>
      <c r="F24" s="6">
        <f t="shared" si="0"/>
        <v>179</v>
      </c>
      <c r="G24" s="6">
        <f t="shared" si="1"/>
        <v>38416</v>
      </c>
    </row>
    <row r="25" spans="2:7" ht="13.5" customHeight="1" x14ac:dyDescent="0.15">
      <c r="B25" s="6">
        <v>18</v>
      </c>
      <c r="C25" s="6">
        <v>83</v>
      </c>
      <c r="D25" s="6">
        <v>92</v>
      </c>
      <c r="E25" s="6">
        <v>361</v>
      </c>
      <c r="F25" s="6">
        <f t="shared" si="0"/>
        <v>176</v>
      </c>
      <c r="G25" s="6">
        <f t="shared" si="1"/>
        <v>34225</v>
      </c>
    </row>
    <row r="26" spans="2:7" ht="13.5" customHeight="1" x14ac:dyDescent="0.15">
      <c r="B26" s="6">
        <v>19</v>
      </c>
      <c r="C26" s="6">
        <v>63</v>
      </c>
      <c r="D26" s="6">
        <v>70</v>
      </c>
      <c r="E26" s="6">
        <v>326</v>
      </c>
      <c r="F26" s="6">
        <f t="shared" si="0"/>
        <v>134</v>
      </c>
      <c r="G26" s="6">
        <f t="shared" si="1"/>
        <v>36864</v>
      </c>
    </row>
    <row r="27" spans="2:7" ht="13.5" customHeight="1" x14ac:dyDescent="0.15">
      <c r="B27" s="9">
        <v>20</v>
      </c>
      <c r="C27" s="9">
        <v>78</v>
      </c>
      <c r="D27" s="9">
        <v>98</v>
      </c>
      <c r="E27" s="9">
        <v>387</v>
      </c>
      <c r="F27" s="9">
        <f t="shared" si="0"/>
        <v>177</v>
      </c>
      <c r="G27" s="9">
        <f t="shared" si="1"/>
        <v>44100</v>
      </c>
    </row>
    <row r="28" spans="2:7" ht="15" customHeight="1" thickBot="1" x14ac:dyDescent="0.2"/>
    <row r="29" spans="2:7" ht="15" customHeight="1" thickBot="1" x14ac:dyDescent="0.2">
      <c r="F29" s="21" t="s">
        <v>16</v>
      </c>
      <c r="G29" s="22">
        <f>SUM(G8:G27)</f>
        <v>712556</v>
      </c>
    </row>
    <row r="30" spans="2:7" ht="13.5" customHeight="1" x14ac:dyDescent="0.15"/>
    <row r="31" spans="2:7" ht="13.5" customHeight="1" x14ac:dyDescent="0.15"/>
    <row r="32" spans="2:7" ht="13.5" customHeight="1" x14ac:dyDescent="0.15"/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6"/>
  <sheetViews>
    <sheetView workbookViewId="0">
      <pane ySplit="5" topLeftCell="A6" activePane="bottomLeft" state="frozen"/>
      <selection pane="bottomLeft"/>
    </sheetView>
  </sheetViews>
  <sheetFormatPr defaultRowHeight="13.5" x14ac:dyDescent="0.15"/>
  <cols>
    <col min="1" max="1" width="2.875" customWidth="1"/>
    <col min="2" max="2" width="5" customWidth="1"/>
    <col min="3" max="5" width="7.25" customWidth="1"/>
    <col min="6" max="6" width="8" customWidth="1"/>
    <col min="7" max="7" width="9" customWidth="1"/>
  </cols>
  <sheetData>
    <row r="1" spans="2:7" ht="15.75" customHeight="1" x14ac:dyDescent="0.15">
      <c r="B1" t="s">
        <v>8</v>
      </c>
    </row>
    <row r="2" spans="2:7" ht="13.5" customHeight="1" x14ac:dyDescent="0.15"/>
    <row r="3" spans="2:7" ht="13.5" customHeight="1" x14ac:dyDescent="0.15">
      <c r="B3" s="15" t="s">
        <v>11</v>
      </c>
      <c r="C3" s="23">
        <v>0.96512245158428522</v>
      </c>
    </row>
    <row r="4" spans="2:7" ht="13.5" customHeight="1" x14ac:dyDescent="0.15">
      <c r="B4" s="15" t="s">
        <v>12</v>
      </c>
      <c r="C4" s="23">
        <v>0.8695583857926682</v>
      </c>
    </row>
    <row r="5" spans="2:7" ht="13.5" customHeight="1" x14ac:dyDescent="0.15">
      <c r="B5" s="15" t="s">
        <v>13</v>
      </c>
      <c r="C5" s="1">
        <v>202.41243618817808</v>
      </c>
    </row>
    <row r="7" spans="2:7" ht="15" customHeight="1" x14ac:dyDescent="0.15">
      <c r="B7" s="26" t="s">
        <v>9</v>
      </c>
      <c r="C7" s="27" t="s">
        <v>4</v>
      </c>
      <c r="D7" s="27" t="s">
        <v>2</v>
      </c>
      <c r="E7" s="27" t="s">
        <v>3</v>
      </c>
      <c r="F7" s="28" t="s">
        <v>10</v>
      </c>
      <c r="G7" s="29" t="s">
        <v>14</v>
      </c>
    </row>
    <row r="8" spans="2:7" ht="13.5" customHeight="1" x14ac:dyDescent="0.15">
      <c r="B8" s="3">
        <v>1</v>
      </c>
      <c r="C8" s="3">
        <v>65</v>
      </c>
      <c r="D8" s="3">
        <v>83</v>
      </c>
      <c r="E8" s="3">
        <v>345</v>
      </c>
      <c r="F8" s="12">
        <f>$C$3*C8+$C$4*D8+$C$5</f>
        <v>337.31874156194806</v>
      </c>
      <c r="G8" s="12">
        <f>(E8-F8)^2</f>
        <v>59.001731192144149</v>
      </c>
    </row>
    <row r="9" spans="2:7" ht="13.5" customHeight="1" x14ac:dyDescent="0.15">
      <c r="B9" s="6">
        <v>2</v>
      </c>
      <c r="C9" s="6">
        <v>98</v>
      </c>
      <c r="D9" s="6">
        <v>63</v>
      </c>
      <c r="E9" s="6">
        <v>351</v>
      </c>
      <c r="F9" s="13">
        <f t="shared" ref="F9:F27" si="0">$C$3*C9+$C$4*D9+$C$5</f>
        <v>351.77661474837612</v>
      </c>
      <c r="G9" s="13">
        <f t="shared" ref="G9:G27" si="1">(E9-F9)^2</f>
        <v>0.60313046739530229</v>
      </c>
    </row>
    <row r="10" spans="2:7" ht="13.5" customHeight="1" x14ac:dyDescent="0.15">
      <c r="B10" s="6">
        <v>3</v>
      </c>
      <c r="C10" s="6">
        <v>68</v>
      </c>
      <c r="D10" s="6">
        <v>83</v>
      </c>
      <c r="E10" s="6">
        <v>344</v>
      </c>
      <c r="F10" s="13">
        <f t="shared" si="0"/>
        <v>340.21410891670092</v>
      </c>
      <c r="G10" s="13">
        <f t="shared" si="1"/>
        <v>14.33297129460346</v>
      </c>
    </row>
    <row r="11" spans="2:7" ht="13.5" customHeight="1" x14ac:dyDescent="0.15">
      <c r="B11" s="6">
        <v>4</v>
      </c>
      <c r="C11" s="6">
        <v>64</v>
      </c>
      <c r="D11" s="6">
        <v>96</v>
      </c>
      <c r="E11" s="6">
        <v>338</v>
      </c>
      <c r="F11" s="13">
        <f t="shared" si="0"/>
        <v>347.6578781256685</v>
      </c>
      <c r="G11" s="13">
        <f t="shared" si="1"/>
        <v>93.274609890266163</v>
      </c>
    </row>
    <row r="12" spans="2:7" ht="13.5" customHeight="1" x14ac:dyDescent="0.15">
      <c r="B12" s="9">
        <v>5</v>
      </c>
      <c r="C12" s="9">
        <v>61</v>
      </c>
      <c r="D12" s="9">
        <v>55</v>
      </c>
      <c r="E12" s="9">
        <v>299</v>
      </c>
      <c r="F12" s="14">
        <f t="shared" si="0"/>
        <v>309.11061695341624</v>
      </c>
      <c r="G12" s="14">
        <f t="shared" si="1"/>
        <v>102.22457517870789</v>
      </c>
    </row>
    <row r="13" spans="2:7" ht="13.5" customHeight="1" x14ac:dyDescent="0.15">
      <c r="B13" s="3">
        <v>6</v>
      </c>
      <c r="C13" s="3">
        <v>92</v>
      </c>
      <c r="D13" s="3">
        <v>95</v>
      </c>
      <c r="E13" s="3">
        <v>359</v>
      </c>
      <c r="F13" s="12">
        <f t="shared" si="0"/>
        <v>373.81174838423578</v>
      </c>
      <c r="G13" s="12">
        <f t="shared" si="1"/>
        <v>219.38789019791136</v>
      </c>
    </row>
    <row r="14" spans="2:7" ht="13.5" customHeight="1" x14ac:dyDescent="0.15">
      <c r="B14" s="6">
        <v>7</v>
      </c>
      <c r="C14" s="6">
        <v>65</v>
      </c>
      <c r="D14" s="6">
        <v>69</v>
      </c>
      <c r="E14" s="6">
        <v>322</v>
      </c>
      <c r="F14" s="13">
        <f t="shared" si="0"/>
        <v>325.14492416085074</v>
      </c>
      <c r="G14" s="13">
        <f t="shared" si="1"/>
        <v>9.890547977502699</v>
      </c>
    </row>
    <row r="15" spans="2:7" ht="13.5" customHeight="1" x14ac:dyDescent="0.15">
      <c r="B15" s="6">
        <v>8</v>
      </c>
      <c r="C15" s="6">
        <v>68</v>
      </c>
      <c r="D15" s="6">
        <v>54</v>
      </c>
      <c r="E15" s="6">
        <v>328</v>
      </c>
      <c r="F15" s="13">
        <f t="shared" si="0"/>
        <v>314.99691572871353</v>
      </c>
      <c r="G15" s="13">
        <f t="shared" si="1"/>
        <v>169.08020056617755</v>
      </c>
    </row>
    <row r="16" spans="2:7" ht="13.5" customHeight="1" x14ac:dyDescent="0.15">
      <c r="B16" s="6">
        <v>9</v>
      </c>
      <c r="C16" s="6">
        <v>68</v>
      </c>
      <c r="D16" s="6">
        <v>97</v>
      </c>
      <c r="E16" s="6">
        <v>363</v>
      </c>
      <c r="F16" s="13">
        <f t="shared" si="0"/>
        <v>352.38792631779825</v>
      </c>
      <c r="G16" s="13">
        <f t="shared" si="1"/>
        <v>112.61610783647907</v>
      </c>
    </row>
    <row r="17" spans="2:18" ht="13.5" customHeight="1" x14ac:dyDescent="0.15">
      <c r="B17" s="9">
        <v>10</v>
      </c>
      <c r="C17" s="9">
        <v>80</v>
      </c>
      <c r="D17" s="9">
        <v>51</v>
      </c>
      <c r="E17" s="9">
        <v>326</v>
      </c>
      <c r="F17" s="14">
        <f t="shared" si="0"/>
        <v>323.96970999034698</v>
      </c>
      <c r="G17" s="14">
        <f t="shared" si="1"/>
        <v>4.1220775232968405</v>
      </c>
    </row>
    <row r="18" spans="2:18" ht="13.5" customHeight="1" x14ac:dyDescent="0.15">
      <c r="B18" s="3">
        <v>11</v>
      </c>
      <c r="C18" s="3">
        <v>94</v>
      </c>
      <c r="D18" s="3">
        <v>95</v>
      </c>
      <c r="E18" s="3">
        <v>371</v>
      </c>
      <c r="F18" s="12">
        <f t="shared" si="0"/>
        <v>375.7419932874044</v>
      </c>
      <c r="G18" s="12">
        <f t="shared" si="1"/>
        <v>22.486500337788367</v>
      </c>
    </row>
    <row r="19" spans="2:18" ht="13.5" customHeight="1" x14ac:dyDescent="0.15">
      <c r="B19" s="6">
        <v>12</v>
      </c>
      <c r="C19" s="6">
        <v>66</v>
      </c>
      <c r="D19" s="6">
        <v>70</v>
      </c>
      <c r="E19" s="6">
        <v>315</v>
      </c>
      <c r="F19" s="13">
        <f t="shared" si="0"/>
        <v>326.97960499822767</v>
      </c>
      <c r="G19" s="13">
        <f t="shared" si="1"/>
        <v>143.51093591356141</v>
      </c>
    </row>
    <row r="20" spans="2:18" ht="13.5" customHeight="1" x14ac:dyDescent="0.15">
      <c r="B20" s="6">
        <v>13</v>
      </c>
      <c r="C20" s="6">
        <v>86</v>
      </c>
      <c r="D20" s="6">
        <v>85</v>
      </c>
      <c r="E20" s="6">
        <v>348</v>
      </c>
      <c r="F20" s="13">
        <f t="shared" si="0"/>
        <v>359.32542981680342</v>
      </c>
      <c r="G20" s="13">
        <f t="shared" si="1"/>
        <v>128.26536053533997</v>
      </c>
    </row>
    <row r="21" spans="2:18" ht="13.5" customHeight="1" x14ac:dyDescent="0.15">
      <c r="B21" s="6">
        <v>14</v>
      </c>
      <c r="C21" s="6">
        <v>69</v>
      </c>
      <c r="D21" s="6">
        <v>85</v>
      </c>
      <c r="E21" s="6">
        <v>337</v>
      </c>
      <c r="F21" s="13">
        <f t="shared" si="0"/>
        <v>342.91834813987055</v>
      </c>
      <c r="G21" s="13">
        <f t="shared" si="1"/>
        <v>35.026844704709141</v>
      </c>
    </row>
    <row r="22" spans="2:18" ht="13.5" customHeight="1" x14ac:dyDescent="0.15">
      <c r="B22" s="9">
        <v>15</v>
      </c>
      <c r="C22" s="9">
        <v>94</v>
      </c>
      <c r="D22" s="9">
        <v>60</v>
      </c>
      <c r="E22" s="9">
        <v>351</v>
      </c>
      <c r="F22" s="14">
        <f t="shared" si="0"/>
        <v>345.307449784661</v>
      </c>
      <c r="G22" s="14">
        <f t="shared" si="1"/>
        <v>32.405127954156065</v>
      </c>
    </row>
    <row r="23" spans="2:18" ht="13.5" customHeight="1" x14ac:dyDescent="0.15">
      <c r="B23" s="3">
        <v>16</v>
      </c>
      <c r="C23" s="3">
        <v>73</v>
      </c>
      <c r="D23" s="3">
        <v>86</v>
      </c>
      <c r="E23" s="3">
        <v>344</v>
      </c>
      <c r="F23" s="12">
        <f t="shared" si="0"/>
        <v>347.6483963320004</v>
      </c>
      <c r="G23" s="12">
        <f t="shared" si="1"/>
        <v>13.310795795353989</v>
      </c>
    </row>
    <row r="24" spans="2:18" ht="13.5" customHeight="1" x14ac:dyDescent="0.15">
      <c r="B24" s="6">
        <v>17</v>
      </c>
      <c r="C24" s="6">
        <v>94</v>
      </c>
      <c r="D24" s="6">
        <v>84</v>
      </c>
      <c r="E24" s="6">
        <v>375</v>
      </c>
      <c r="F24" s="13">
        <f t="shared" si="0"/>
        <v>366.17685104368502</v>
      </c>
      <c r="G24" s="13">
        <f t="shared" si="1"/>
        <v>77.847957505322128</v>
      </c>
    </row>
    <row r="25" spans="2:18" ht="13.5" customHeight="1" x14ac:dyDescent="0.15">
      <c r="B25" s="6">
        <v>18</v>
      </c>
      <c r="C25" s="6">
        <v>83</v>
      </c>
      <c r="D25" s="6">
        <v>92</v>
      </c>
      <c r="E25" s="6">
        <v>361</v>
      </c>
      <c r="F25" s="13">
        <f t="shared" si="0"/>
        <v>362.51697116259925</v>
      </c>
      <c r="G25" s="13">
        <f t="shared" si="1"/>
        <v>2.3012015081577131</v>
      </c>
    </row>
    <row r="26" spans="2:18" ht="13.5" customHeight="1" x14ac:dyDescent="0.15">
      <c r="B26" s="6">
        <v>19</v>
      </c>
      <c r="C26" s="6">
        <v>63</v>
      </c>
      <c r="D26" s="6">
        <v>70</v>
      </c>
      <c r="E26" s="6">
        <v>326</v>
      </c>
      <c r="F26" s="13">
        <f t="shared" si="0"/>
        <v>324.08423764347481</v>
      </c>
      <c r="G26" s="13">
        <f t="shared" si="1"/>
        <v>3.6701454066789587</v>
      </c>
    </row>
    <row r="27" spans="2:18" ht="13.5" customHeight="1" x14ac:dyDescent="0.15">
      <c r="B27" s="9">
        <v>20</v>
      </c>
      <c r="C27" s="9">
        <v>78</v>
      </c>
      <c r="D27" s="9">
        <v>98</v>
      </c>
      <c r="E27" s="9">
        <v>387</v>
      </c>
      <c r="F27" s="14">
        <f t="shared" si="0"/>
        <v>362.90870921943383</v>
      </c>
      <c r="G27" s="14">
        <f t="shared" si="1"/>
        <v>580.39029147379244</v>
      </c>
    </row>
    <row r="28" spans="2:18" ht="15" customHeight="1" thickBot="1" x14ac:dyDescent="0.2"/>
    <row r="29" spans="2:18" ht="15" customHeight="1" thickBot="1" x14ac:dyDescent="0.2">
      <c r="F29" s="21" t="s">
        <v>16</v>
      </c>
      <c r="G29" s="25">
        <f>SUM(G8:G27)</f>
        <v>1823.7490032593446</v>
      </c>
    </row>
    <row r="30" spans="2:18" ht="13.5" customHeight="1" x14ac:dyDescent="0.15"/>
    <row r="31" spans="2:18" ht="13.5" customHeight="1" x14ac:dyDescent="0.15">
      <c r="C31" t="s">
        <v>17</v>
      </c>
      <c r="R31" s="31"/>
    </row>
    <row r="32" spans="2:18" ht="13.5" customHeight="1" x14ac:dyDescent="0.15">
      <c r="C32" s="27" t="s">
        <v>4</v>
      </c>
      <c r="D32" s="27" t="s">
        <v>2</v>
      </c>
      <c r="E32" s="28" t="s">
        <v>1</v>
      </c>
    </row>
    <row r="33" spans="3:8" x14ac:dyDescent="0.15">
      <c r="C33" s="30">
        <v>82</v>
      </c>
      <c r="D33" s="30">
        <v>77</v>
      </c>
      <c r="E33" s="30">
        <f>$C$3*C33+$C$4*D33+$C$5</f>
        <v>348.50847292412493</v>
      </c>
    </row>
    <row r="36" spans="3:8" x14ac:dyDescent="0.15">
      <c r="H36" s="3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重回帰分析（最適化前）</vt:lpstr>
      <vt:lpstr>重回帰分析（最適化後）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sadami</dc:creator>
  <cp:lastModifiedBy>涌井貞美</cp:lastModifiedBy>
  <dcterms:created xsi:type="dcterms:W3CDTF">2009-10-17T14:54:17Z</dcterms:created>
  <dcterms:modified xsi:type="dcterms:W3CDTF">2019-06-05T15:50:21Z</dcterms:modified>
</cp:coreProperties>
</file>