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7d064fde6a9b72/Desktop/EXCLR/excel/assinment/"/>
    </mc:Choice>
  </mc:AlternateContent>
  <xr:revisionPtr revIDLastSave="3" documentId="13_ncr:1_{E9305DE7-1262-40E0-9E96-EAF2B62703E0}" xr6:coauthVersionLast="47" xr6:coauthVersionMax="47" xr10:uidLastSave="{CC914D2B-8130-41BF-9CEC-889913DC40F3}"/>
  <bookViews>
    <workbookView xWindow="-108" yWindow="-108" windowWidth="23256" windowHeight="12456" xr2:uid="{00000000-000D-0000-FFFF-FFFF00000000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P20" i="1"/>
  <c r="O20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N20" i="1"/>
  <c r="Q19" i="1"/>
  <c r="P19" i="1"/>
  <c r="O19" i="1"/>
  <c r="N19" i="1"/>
  <c r="Q17" i="1"/>
  <c r="Q18" i="1"/>
  <c r="P18" i="1"/>
  <c r="O18" i="1"/>
  <c r="N18" i="1"/>
  <c r="P17" i="1"/>
  <c r="O17" i="1"/>
  <c r="N17" i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<sst xmlns="http://schemas.openxmlformats.org/spreadsheetml/2006/main" count="509" uniqueCount="116">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</sst>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tabSelected="1" workbookViewId="0">
      <selection activeCell="D1" sqref="D1"/>
    </sheetView>
  </sheetViews>
  <sheetFormatPr defaultRowHeight="14.4" x14ac:dyDescent="0.3"/>
  <cols>
    <col min="4" max="4" width="12.33203125" customWidth="1"/>
    <col min="5" max="5" width="9.88671875" bestFit="1" customWidth="1"/>
    <col min="8" max="8" width="22.6640625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topLeftCell="F1" zoomScale="156" workbookViewId="0">
      <selection activeCell="N14" sqref="N14"/>
    </sheetView>
  </sheetViews>
  <sheetFormatPr defaultRowHeight="14.4" x14ac:dyDescent="0.3"/>
  <cols>
    <col min="5" max="5" width="9.88671875" bestFit="1" customWidth="1"/>
    <col min="8" max="8" width="22.21875" customWidth="1"/>
    <col min="10" max="10" width="10.6640625" bestFit="1" customWidth="1"/>
    <col min="13" max="13" width="39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COUNTIFS(H7:H44,"=flm",I7:I44,"=north")</f>
        <v>1</v>
      </c>
      <c r="O17" s="5">
        <f>COUNTIFS(H7:H44,"=flm",I7:I44,"=south")</f>
        <v>1</v>
      </c>
      <c r="P17" s="5">
        <f>COUNTIFS(H7:H44,"=flm",I7:I44,"=east")</f>
        <v>0</v>
      </c>
      <c r="Q17" s="5">
        <f>COUNTIFS(H7:H44,"=flm",I7:I44,"=mid west")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COUNTIFS(H7:H44,"=Digital Marketing",I7:I44,"=north")</f>
        <v>3</v>
      </c>
      <c r="O18" s="5">
        <f>COUNTIFS(H7:H44,"=Digital Marketing",I7:I44,"=south")</f>
        <v>1</v>
      </c>
      <c r="P18" s="5">
        <f>COUNTIFS(H7:H44,"=Digital Marketing",I7:I44,"=east")</f>
        <v>1</v>
      </c>
      <c r="Q18" s="5">
        <f>COUNTIFS(H7:H44,"=Digital Marketing",I7:I44,"=mid west")</f>
        <v>1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COUNTIFS(H7:H44,"=inside sales",I7:I44,"=north")</f>
        <v>1</v>
      </c>
      <c r="O19" s="5">
        <f>COUNTIFS(H7:H44,"=inside sales",I7:I44,"=south")</f>
        <v>2</v>
      </c>
      <c r="P19" s="5">
        <f>COUNTIFS(H7:H44,"=inside sales",I7:I44,"=east")</f>
        <v>2</v>
      </c>
      <c r="Q19" s="5">
        <f>COUNTIFS(H7:H44,"=inside sales",I7:I44,"=mid west")</f>
        <v>1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COUNTIFS(H7:H44,"=marketing",I7:I44,"=north")</f>
        <v>1</v>
      </c>
      <c r="O20" s="5">
        <f>COUNTIFS(H7:H44,"=marketing",I7:I44,"=south")</f>
        <v>1</v>
      </c>
      <c r="P20" s="5">
        <f>COUNTIFS(H7:H44,"=marketing",I7:I44,"=east")</f>
        <v>1</v>
      </c>
      <c r="Q20" s="5">
        <f>COUNTIFS(H7:H44,"=marketing",I7:I44,"=mid west")</f>
        <v>1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COUNTIFS(H7:H44,"=director",I7:I44,"=north")</f>
        <v>1</v>
      </c>
      <c r="O21" s="5">
        <f>COUNTIFS(H7:H44,"=director",I7:I44,"=south")</f>
        <v>1</v>
      </c>
      <c r="P21" s="5">
        <f>COUNTIFS(H7:H44,"=director",I7:I44,"=east")</f>
        <v>0</v>
      </c>
      <c r="Q21" s="5">
        <f>COUNTIFS(H7:H44,"=director",I7:I44,"=mid west")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COUNTIFS(H7:H44,"=learning &amp; Development",I7:I44,"=north")</f>
        <v>0</v>
      </c>
      <c r="O22" s="5">
        <f>COUNTIFS(H7:H44,"=learning &amp; Development",I7:I44,"=south")</f>
        <v>1</v>
      </c>
      <c r="P22" s="5">
        <f>COUNTIFS(H7:H44,"=learning &amp; Development",I7:I44,"=east")</f>
        <v>1</v>
      </c>
      <c r="Q22" s="5">
        <f>COUNTIFS(H7:H44,"=learning &amp; Development",I7:I44,"=mid west")</f>
        <v>1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COUNTIFS(H7:H44,"=ceo",I7:I44,"=north")</f>
        <v>0</v>
      </c>
      <c r="O23" s="5">
        <f>COUNTIFS(H7:H44,"=ceo",I7:I44,"=south")</f>
        <v>0</v>
      </c>
      <c r="P23" s="5">
        <f>COUNTIFS(H7:H44,"=ceo",I7:I44,"=east")</f>
        <v>1</v>
      </c>
      <c r="Q23" s="5">
        <f>COUNTIFS(H7:H44,"=ceo",I7:I44,"=mid west")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COUNTIFS(H7:H44,"=ccd",I7:I44,"=north")</f>
        <v>1</v>
      </c>
      <c r="O24" s="5">
        <f>COUNTIFS(H7:H44,"=ccd",I7:I44,"=south")</f>
        <v>2</v>
      </c>
      <c r="P24" s="5">
        <f>COUNTIFS(H7:H44,"=ccd",I7:I44,"=east")</f>
        <v>2</v>
      </c>
      <c r="Q24" s="5">
        <f>COUNTIFS(H7:H44,"=ccd",I7:I44,"=mid west")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COUNTIFS(H7:H44,"=operations",I7:I44,"=north")</f>
        <v>0</v>
      </c>
      <c r="O25" s="5">
        <f>COUNTIFS(H7:H44,"=operations",I7:I44,"=south")</f>
        <v>2</v>
      </c>
      <c r="P25" s="5">
        <f>COUNTIFS(H7:H44,"=operations",I7:I44,"=east")</f>
        <v>0</v>
      </c>
      <c r="Q25" s="5">
        <f>COUNTIFS(H7:H44,"=operations",I7:I44,"=mid west")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COUNTIFS(H7:H44,"=finance",I7:I44,"=north")</f>
        <v>1</v>
      </c>
      <c r="O26" s="5">
        <f>COUNTIFS(H7:H44,"=finance",I7:I44,"=south")</f>
        <v>1</v>
      </c>
      <c r="P26" s="5">
        <f>COUNTIFS(H7:H44,"=finance",I7:I44,"=east")</f>
        <v>1</v>
      </c>
      <c r="Q26" s="5">
        <f>COUNTIFS(H7:H44,"=finance",I7:I44,"=mid west")</f>
        <v>1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COUNTIFS(H7:H44,"=sales",I7:I44,"=north")</f>
        <v>1</v>
      </c>
      <c r="O27" s="5">
        <f>COUNTIFS(H7:H44,"=sales",I7:I44,"=south")</f>
        <v>2</v>
      </c>
      <c r="P27" s="5">
        <f>COUNTIFS(H7:H44,"=sales",I7:I44,"=east")</f>
        <v>0</v>
      </c>
      <c r="Q27" s="5">
        <f>COUNTIFS(H7:H44,"=sales",I7:I44,"=mid west")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umang mantri</cp:lastModifiedBy>
  <dcterms:created xsi:type="dcterms:W3CDTF">2022-07-27T05:54:27Z</dcterms:created>
  <dcterms:modified xsi:type="dcterms:W3CDTF">2022-12-22T13:31:10Z</dcterms:modified>
</cp:coreProperties>
</file>