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OneDrive\Desktop\EXCLR\assignment final\DA\"/>
    </mc:Choice>
  </mc:AlternateContent>
  <xr:revisionPtr revIDLastSave="0" documentId="13_ncr:1_{C9890B6C-D8A4-46D5-9543-26781434F11A}" xr6:coauthVersionLast="47" xr6:coauthVersionMax="47" xr10:uidLastSave="{00000000-0000-0000-0000-000000000000}"/>
  <bookViews>
    <workbookView xWindow="-120" yWindow="-120" windowWidth="29040" windowHeight="15720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" l="1"/>
  <c r="E12" i="4"/>
  <c r="E13" i="4"/>
  <c r="E14" i="4"/>
  <c r="E15" i="4"/>
  <c r="E16" i="4"/>
  <c r="E17" i="4"/>
  <c r="E18" i="4"/>
  <c r="E8" i="4"/>
  <c r="D9" i="4"/>
  <c r="E9" i="4" s="1"/>
  <c r="D10" i="4"/>
  <c r="E10" i="4" s="1"/>
  <c r="D11" i="4"/>
  <c r="D12" i="4"/>
  <c r="D13" i="4"/>
  <c r="D14" i="4"/>
  <c r="D15" i="4"/>
  <c r="D16" i="4"/>
  <c r="D17" i="4"/>
  <c r="D18" i="4"/>
  <c r="D8" i="4"/>
  <c r="D4" i="4"/>
  <c r="B5" i="4"/>
  <c r="E19" i="4" l="1"/>
  <c r="E21" i="4" s="1"/>
  <c r="E20" i="4" l="1"/>
  <c r="E22" i="4" s="1"/>
</calcChain>
</file>

<file path=xl/sharedStrings.xml><?xml version="1.0" encoding="utf-8"?>
<sst xmlns="http://schemas.openxmlformats.org/spreadsheetml/2006/main" count="75" uniqueCount="57">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</sst>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SEL&quot;000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2" fillId="0" borderId="15" xfId="0" applyFont="1" applyBorder="1"/>
    <xf numFmtId="0" fontId="2" fillId="0" borderId="14" xfId="0" applyFont="1" applyBorder="1"/>
    <xf numFmtId="0" fontId="3" fillId="3" borderId="11" xfId="0" applyFont="1" applyFill="1" applyBorder="1"/>
    <xf numFmtId="0" fontId="3" fillId="3" borderId="5" xfId="0" applyFont="1" applyFill="1" applyBorder="1"/>
    <xf numFmtId="0" fontId="3" fillId="3" borderId="10" xfId="0" applyFont="1" applyFill="1" applyBorder="1"/>
    <xf numFmtId="0" fontId="2" fillId="0" borderId="9" xfId="0" applyFont="1" applyBorder="1"/>
    <xf numFmtId="0" fontId="2" fillId="0" borderId="6" xfId="0" applyFont="1" applyBorder="1"/>
    <xf numFmtId="0" fontId="2" fillId="0" borderId="8" xfId="0" applyFont="1" applyBorder="1"/>
    <xf numFmtId="164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EC082FFC-4C11-4FBC-888B-96D9C6C91657}"/>
  </tableStyles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133067-E794-40CF-8247-4197A1B20EDA}" name="product" displayName="product" ref="A1:B6" totalsRowShown="0" headerRowDxfId="12" headerRowBorderDxfId="11" tableBorderDxfId="10" totalsRowBorderDxfId="9">
  <autoFilter ref="A1:B6" xr:uid="{CB133067-E794-40CF-8247-4197A1B20EDA}"/>
  <tableColumns count="2">
    <tableColumn id="1" xr3:uid="{894A8F42-5F9D-41A2-B2EF-A9325C934BDA}" name="Product" dataDxfId="8"/>
    <tableColumn id="2" xr3:uid="{BEFDFCEC-E4C1-4B0A-BA0B-DCCBFE7F0940}" name="Rate'00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B92689-0798-4A82-B37C-3A08406D116C}" name="customers" displayName="customers" ref="A1:C13" totalsRowShown="0" headerRowDxfId="6" headerRowBorderDxfId="5" tableBorderDxfId="4" totalsRowBorderDxfId="3">
  <autoFilter ref="A1:C13" xr:uid="{3FB92689-0798-4A82-B37C-3A08406D116C}"/>
  <tableColumns count="3">
    <tableColumn id="1" xr3:uid="{26BF597D-F1BD-46B0-B5C1-56F279776D11}" name="Customer" dataDxfId="2"/>
    <tableColumn id="2" xr3:uid="{6B057CCF-D1B0-4A84-B382-D6EFDE98B7CD}" name="Type" dataDxfId="1"/>
    <tableColumn id="3" xr3:uid="{445A9C38-BCC8-4ADE-8966-9494FD6FB797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50" zoomScaleNormal="175" workbookViewId="0">
      <selection sqref="A1:B6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38" t="s">
        <v>0</v>
      </c>
      <c r="B1" s="40" t="s">
        <v>23</v>
      </c>
    </row>
    <row r="2" spans="1:2" x14ac:dyDescent="0.2">
      <c r="A2" s="36" t="s">
        <v>18</v>
      </c>
      <c r="B2" s="37">
        <v>100</v>
      </c>
    </row>
    <row r="3" spans="1:2" x14ac:dyDescent="0.2">
      <c r="A3" s="36" t="s">
        <v>19</v>
      </c>
      <c r="B3" s="37">
        <v>150</v>
      </c>
    </row>
    <row r="4" spans="1:2" x14ac:dyDescent="0.2">
      <c r="A4" s="36" t="s">
        <v>20</v>
      </c>
      <c r="B4" s="37">
        <v>200</v>
      </c>
    </row>
    <row r="5" spans="1:2" x14ac:dyDescent="0.2">
      <c r="A5" s="36" t="s">
        <v>21</v>
      </c>
      <c r="B5" s="37">
        <v>225</v>
      </c>
    </row>
    <row r="6" spans="1:2" x14ac:dyDescent="0.2">
      <c r="A6" s="41" t="s">
        <v>22</v>
      </c>
      <c r="B6" s="43">
        <v>300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sqref="A1:C13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38" t="s">
        <v>2</v>
      </c>
      <c r="B1" s="39" t="s">
        <v>3</v>
      </c>
      <c r="C1" s="40" t="s">
        <v>4</v>
      </c>
    </row>
    <row r="2" spans="1:3" x14ac:dyDescent="0.2">
      <c r="A2" s="36" t="s">
        <v>33</v>
      </c>
      <c r="B2" s="9" t="s">
        <v>5</v>
      </c>
      <c r="C2" s="37" t="s">
        <v>24</v>
      </c>
    </row>
    <row r="3" spans="1:3" x14ac:dyDescent="0.2">
      <c r="A3" s="36" t="s">
        <v>7</v>
      </c>
      <c r="B3" s="9" t="s">
        <v>6</v>
      </c>
      <c r="C3" s="37" t="s">
        <v>25</v>
      </c>
    </row>
    <row r="4" spans="1:3" x14ac:dyDescent="0.2">
      <c r="A4" s="36" t="s">
        <v>34</v>
      </c>
      <c r="B4" s="9" t="s">
        <v>5</v>
      </c>
      <c r="C4" s="37" t="s">
        <v>31</v>
      </c>
    </row>
    <row r="5" spans="1:3" x14ac:dyDescent="0.2">
      <c r="A5" s="36" t="s">
        <v>35</v>
      </c>
      <c r="B5" s="9" t="s">
        <v>6</v>
      </c>
      <c r="C5" s="37" t="s">
        <v>32</v>
      </c>
    </row>
    <row r="6" spans="1:3" x14ac:dyDescent="0.2">
      <c r="A6" s="36" t="s">
        <v>36</v>
      </c>
      <c r="B6" s="9" t="s">
        <v>5</v>
      </c>
      <c r="C6" s="37" t="s">
        <v>28</v>
      </c>
    </row>
    <row r="7" spans="1:3" x14ac:dyDescent="0.2">
      <c r="A7" s="36" t="s">
        <v>37</v>
      </c>
      <c r="B7" s="9" t="s">
        <v>6</v>
      </c>
      <c r="C7" s="37" t="s">
        <v>29</v>
      </c>
    </row>
    <row r="8" spans="1:3" x14ac:dyDescent="0.2">
      <c r="A8" s="36" t="s">
        <v>38</v>
      </c>
      <c r="B8" s="9" t="s">
        <v>5</v>
      </c>
      <c r="C8" s="37" t="s">
        <v>30</v>
      </c>
    </row>
    <row r="9" spans="1:3" x14ac:dyDescent="0.2">
      <c r="A9" s="36" t="s">
        <v>39</v>
      </c>
      <c r="B9" s="9" t="s">
        <v>6</v>
      </c>
      <c r="C9" s="37" t="s">
        <v>31</v>
      </c>
    </row>
    <row r="10" spans="1:3" x14ac:dyDescent="0.2">
      <c r="A10" s="36" t="s">
        <v>40</v>
      </c>
      <c r="B10" s="9" t="s">
        <v>5</v>
      </c>
      <c r="C10" s="37" t="s">
        <v>32</v>
      </c>
    </row>
    <row r="11" spans="1:3" x14ac:dyDescent="0.2">
      <c r="A11" s="36" t="s">
        <v>41</v>
      </c>
      <c r="B11" s="9" t="s">
        <v>5</v>
      </c>
      <c r="C11" s="37" t="s">
        <v>26</v>
      </c>
    </row>
    <row r="12" spans="1:3" x14ac:dyDescent="0.2">
      <c r="A12" s="36" t="s">
        <v>42</v>
      </c>
      <c r="B12" s="9" t="s">
        <v>6</v>
      </c>
      <c r="C12" s="37" t="s">
        <v>27</v>
      </c>
    </row>
    <row r="13" spans="1:3" x14ac:dyDescent="0.2">
      <c r="A13" s="41" t="s">
        <v>43</v>
      </c>
      <c r="B13" s="42" t="s">
        <v>8</v>
      </c>
      <c r="C13" s="43" t="s">
        <v>9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topLeftCell="A3" zoomScale="115" zoomScaleNormal="115" workbookViewId="0">
      <selection activeCell="A8" sqref="A8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56" t="s">
        <v>10</v>
      </c>
      <c r="B1" s="56"/>
      <c r="C1" s="56"/>
      <c r="D1" s="56"/>
      <c r="E1" s="56"/>
    </row>
    <row r="2" spans="1:263" ht="19.5" x14ac:dyDescent="0.25">
      <c r="A2" s="57" t="s">
        <v>44</v>
      </c>
      <c r="B2" s="57"/>
      <c r="C2" s="57"/>
      <c r="D2" s="57"/>
      <c r="E2" s="57"/>
    </row>
    <row r="3" spans="1:263" x14ac:dyDescent="0.2">
      <c r="A3" s="58" t="s">
        <v>45</v>
      </c>
      <c r="B3" s="58"/>
      <c r="C3" s="58"/>
      <c r="D3" s="58"/>
      <c r="E3" s="58"/>
    </row>
    <row r="4" spans="1:263" x14ac:dyDescent="0.2">
      <c r="A4" s="17" t="s">
        <v>11</v>
      </c>
      <c r="B4" s="44">
        <v>1</v>
      </c>
      <c r="C4" s="14" t="s">
        <v>4</v>
      </c>
      <c r="D4" s="59" t="str">
        <f>VLOOKUP(B6,customers[],3,0)</f>
        <v>Chennai, India</v>
      </c>
      <c r="E4" s="60"/>
      <c r="H4" s="50" t="s">
        <v>51</v>
      </c>
      <c r="I4" s="51"/>
      <c r="J4" s="51"/>
      <c r="K4" s="51"/>
      <c r="L4" s="51"/>
      <c r="M4" s="51"/>
      <c r="N4" s="51"/>
      <c r="O4" s="51"/>
      <c r="P4" s="51"/>
      <c r="Q4" s="52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15" customHeight="1" x14ac:dyDescent="0.2">
      <c r="A5" s="11" t="s">
        <v>12</v>
      </c>
      <c r="B5" s="13">
        <f ca="1">TODAY()</f>
        <v>45029</v>
      </c>
      <c r="C5" s="15"/>
      <c r="D5" s="61"/>
      <c r="E5" s="62"/>
      <c r="H5" s="53"/>
      <c r="I5" s="54"/>
      <c r="J5" s="54"/>
      <c r="K5" s="54"/>
      <c r="L5" s="54"/>
      <c r="M5" s="54"/>
      <c r="N5" s="54"/>
      <c r="O5" s="54"/>
      <c r="P5" s="54"/>
      <c r="Q5" s="55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x14ac:dyDescent="0.2">
      <c r="A6" s="11" t="s">
        <v>2</v>
      </c>
      <c r="B6" s="12" t="s">
        <v>35</v>
      </c>
      <c r="C6" s="16"/>
      <c r="D6" s="63"/>
      <c r="E6" s="64"/>
      <c r="H6" t="s">
        <v>46</v>
      </c>
    </row>
    <row r="7" spans="1:263" x14ac:dyDescent="0.2">
      <c r="A7" s="18" t="s">
        <v>47</v>
      </c>
      <c r="B7" s="18" t="s">
        <v>0</v>
      </c>
      <c r="C7" s="18" t="s">
        <v>13</v>
      </c>
      <c r="D7" s="18" t="s">
        <v>1</v>
      </c>
      <c r="E7" s="18" t="s">
        <v>14</v>
      </c>
    </row>
    <row r="8" spans="1:263" x14ac:dyDescent="0.2">
      <c r="A8" s="2">
        <v>1</v>
      </c>
      <c r="B8" s="3" t="s">
        <v>18</v>
      </c>
      <c r="C8" s="2">
        <v>26</v>
      </c>
      <c r="D8" s="2">
        <f>IFERROR(VLOOKUP(B8,product[],2,0),"")</f>
        <v>100</v>
      </c>
      <c r="E8" s="4">
        <f>IFERROR(C8*D8,"")</f>
        <v>2600</v>
      </c>
      <c r="G8" s="26">
        <v>1</v>
      </c>
      <c r="H8" s="30" t="s">
        <v>52</v>
      </c>
      <c r="I8" s="19"/>
      <c r="J8" s="19"/>
      <c r="K8" s="19"/>
      <c r="L8" s="19"/>
      <c r="M8" s="19"/>
      <c r="N8" s="19"/>
      <c r="O8" s="19"/>
      <c r="P8" s="19"/>
      <c r="Q8" s="20"/>
    </row>
    <row r="9" spans="1:263" x14ac:dyDescent="0.2">
      <c r="A9" s="5">
        <v>2</v>
      </c>
      <c r="B9" s="6" t="s">
        <v>20</v>
      </c>
      <c r="C9" s="5">
        <v>20</v>
      </c>
      <c r="D9" s="2">
        <f>IFERROR(VLOOKUP(B9,product[],2,0),"")</f>
        <v>200</v>
      </c>
      <c r="E9" s="4">
        <f t="shared" ref="E9:E18" si="0">IFERROR(C9*D9,"")</f>
        <v>4000</v>
      </c>
      <c r="G9" s="27">
        <v>2</v>
      </c>
      <c r="H9" s="21" t="s">
        <v>53</v>
      </c>
      <c r="Q9" s="22"/>
    </row>
    <row r="10" spans="1:263" ht="13.15" customHeight="1" x14ac:dyDescent="0.2">
      <c r="A10" s="5">
        <v>3</v>
      </c>
      <c r="B10" s="6" t="s">
        <v>19</v>
      </c>
      <c r="C10" s="5">
        <v>25</v>
      </c>
      <c r="D10" s="2">
        <f>IFERROR(VLOOKUP(B10,product[],2,0),"")</f>
        <v>150</v>
      </c>
      <c r="E10" s="4">
        <f t="shared" si="0"/>
        <v>3750</v>
      </c>
      <c r="G10" s="27">
        <v>3</v>
      </c>
      <c r="H10" s="47" t="s">
        <v>54</v>
      </c>
      <c r="I10" s="48"/>
      <c r="J10" s="48"/>
      <c r="K10" s="48"/>
      <c r="L10" s="48"/>
      <c r="M10" s="48"/>
      <c r="N10" s="48"/>
      <c r="O10" s="48"/>
      <c r="P10" s="48"/>
      <c r="Q10" s="49"/>
    </row>
    <row r="11" spans="1:263" ht="13.15" customHeight="1" x14ac:dyDescent="0.2">
      <c r="A11" s="5"/>
      <c r="B11" s="6"/>
      <c r="C11" s="5"/>
      <c r="D11" s="2" t="str">
        <f>IFERROR(VLOOKUP(B11,product[],2,0),"")</f>
        <v/>
      </c>
      <c r="E11" s="4" t="str">
        <f t="shared" si="0"/>
        <v/>
      </c>
      <c r="G11" s="27">
        <v>4</v>
      </c>
      <c r="H11" s="47"/>
      <c r="I11" s="48"/>
      <c r="J11" s="48"/>
      <c r="K11" s="48"/>
      <c r="L11" s="48"/>
      <c r="M11" s="48"/>
      <c r="N11" s="48"/>
      <c r="O11" s="48"/>
      <c r="P11" s="48"/>
      <c r="Q11" s="49"/>
    </row>
    <row r="12" spans="1:263" x14ac:dyDescent="0.2">
      <c r="A12" s="5"/>
      <c r="B12" s="6"/>
      <c r="C12" s="5"/>
      <c r="D12" s="2" t="str">
        <f>IFERROR(VLOOKUP(B12,product[],2,0),"")</f>
        <v/>
      </c>
      <c r="E12" s="4" t="str">
        <f t="shared" si="0"/>
        <v/>
      </c>
      <c r="G12" s="27">
        <v>5</v>
      </c>
      <c r="H12" s="21" t="s">
        <v>48</v>
      </c>
      <c r="Q12" s="22"/>
    </row>
    <row r="13" spans="1:263" x14ac:dyDescent="0.2">
      <c r="A13" s="5"/>
      <c r="B13" s="6"/>
      <c r="C13" s="5"/>
      <c r="D13" s="2" t="str">
        <f>IFERROR(VLOOKUP(B13,product[],2,0),"")</f>
        <v/>
      </c>
      <c r="E13" s="4" t="str">
        <f t="shared" si="0"/>
        <v/>
      </c>
      <c r="G13" s="27">
        <v>6</v>
      </c>
      <c r="H13" s="21" t="s">
        <v>49</v>
      </c>
      <c r="Q13" s="22"/>
    </row>
    <row r="14" spans="1:263" x14ac:dyDescent="0.2">
      <c r="A14" s="5"/>
      <c r="B14" s="6"/>
      <c r="C14" s="5"/>
      <c r="D14" s="2" t="str">
        <f>IFERROR(VLOOKUP(B14,product[],2,0),"")</f>
        <v/>
      </c>
      <c r="E14" s="4" t="str">
        <f t="shared" si="0"/>
        <v/>
      </c>
      <c r="G14" s="28">
        <v>7</v>
      </c>
      <c r="H14" s="23" t="s">
        <v>50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">
      <c r="A15" s="5"/>
      <c r="B15" s="6"/>
      <c r="C15" s="5"/>
      <c r="D15" s="2" t="str">
        <f>IFERROR(VLOOKUP(B15,product[],2,0),"")</f>
        <v/>
      </c>
      <c r="E15" s="4" t="str">
        <f t="shared" si="0"/>
        <v/>
      </c>
      <c r="G15" s="32">
        <v>8</v>
      </c>
      <c r="H15" s="33" t="s">
        <v>56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">
      <c r="A16" s="5"/>
      <c r="B16" s="6"/>
      <c r="C16" s="5"/>
      <c r="D16" s="2" t="str">
        <f>IFERROR(VLOOKUP(B16,product[],2,0),"")</f>
        <v/>
      </c>
      <c r="E16" s="4" t="str">
        <f t="shared" si="0"/>
        <v/>
      </c>
    </row>
    <row r="17" spans="1:17" x14ac:dyDescent="0.2">
      <c r="A17" s="5"/>
      <c r="B17" s="6"/>
      <c r="C17" s="5"/>
      <c r="D17" s="2" t="str">
        <f>IFERROR(VLOOKUP(B17,product[],2,0),"")</f>
        <v/>
      </c>
      <c r="E17" s="4" t="str">
        <f t="shared" si="0"/>
        <v/>
      </c>
    </row>
    <row r="18" spans="1:17" x14ac:dyDescent="0.2">
      <c r="A18" s="5"/>
      <c r="B18" s="6"/>
      <c r="C18" s="7"/>
      <c r="D18" s="2" t="str">
        <f>IFERROR(VLOOKUP(B18,product[],2,0),"")</f>
        <v/>
      </c>
      <c r="E18" s="4" t="str">
        <f t="shared" si="0"/>
        <v/>
      </c>
    </row>
    <row r="19" spans="1:17" x14ac:dyDescent="0.2">
      <c r="A19" s="1"/>
      <c r="B19" s="1"/>
      <c r="C19" s="45" t="s">
        <v>15</v>
      </c>
      <c r="D19" s="45"/>
      <c r="E19" s="8">
        <f>IFERROR(SUM($E$8:$E$18),"")</f>
        <v>10350</v>
      </c>
    </row>
    <row r="20" spans="1:17" x14ac:dyDescent="0.2">
      <c r="A20" s="1"/>
      <c r="B20" s="1"/>
      <c r="C20" s="45" t="s">
        <v>55</v>
      </c>
      <c r="D20" s="45"/>
      <c r="E20" s="8">
        <f>E19*5%</f>
        <v>517.5</v>
      </c>
    </row>
    <row r="21" spans="1:17" x14ac:dyDescent="0.2">
      <c r="A21" s="1"/>
      <c r="B21" s="1"/>
      <c r="C21" s="45" t="s">
        <v>16</v>
      </c>
      <c r="D21" s="45"/>
      <c r="E21" s="8">
        <f>IFERROR(IF(E19&lt;2500,0,E19*2%),"")</f>
        <v>207</v>
      </c>
    </row>
    <row r="22" spans="1:17" x14ac:dyDescent="0.2">
      <c r="A22" s="1"/>
      <c r="B22" s="1"/>
      <c r="C22" s="46" t="s">
        <v>17</v>
      </c>
      <c r="D22" s="46"/>
      <c r="E22" s="10">
        <f>$E$19+$E$20-$E$21</f>
        <v>10660.5</v>
      </c>
    </row>
    <row r="23" spans="1:17" s="31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D9F3FF-401F-4A37-A427-799463BFC60E}">
          <x14:formula1>
            <xm:f>'Customers'!$A$2:$A$13</xm:f>
          </x14:formula1>
          <xm:sqref>B6</xm:sqref>
        </x14:dataValidation>
        <x14:dataValidation type="list" allowBlank="1" showInputMessage="1" showErrorMessage="1" xr:uid="{3A1C4ECB-2CB3-4AFC-B579-637305DF7B30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umang</cp:lastModifiedBy>
  <dcterms:created xsi:type="dcterms:W3CDTF">2022-07-25T10:35:04Z</dcterms:created>
  <dcterms:modified xsi:type="dcterms:W3CDTF">2023-04-12T20:38:36Z</dcterms:modified>
</cp:coreProperties>
</file>