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<sst xmlns="http://schemas.openxmlformats.org/spreadsheetml/2006/main" count="1029" uniqueCount="329">
  <si>
    <t xml:space="preserve">Name</t>
  </si>
  <si>
    <t xml:space="preserve">Date</t>
  </si>
  <si>
    <t xml:space="preserve">Opens At (%)</t>
  </si>
  <si>
    <t xml:space="preserve">High At (%)</t>
  </si>
  <si>
    <t xml:space="preserve">Closes At (%)</t>
  </si>
  <si>
    <t xml:space="preserve">1% or close</t>
  </si>
  <si>
    <t xml:space="preserve">Kth High %</t>
  </si>
  <si>
    <t xml:space="preserve">K no. of days</t>
  </si>
  <si>
    <t xml:space="preserve">Date of +ve ROI</t>
  </si>
  <si>
    <t xml:space="preserve">Day</t>
  </si>
  <si>
    <t xml:space="preserve">Investment</t>
  </si>
  <si>
    <t xml:space="preserve">Gross P/L</t>
  </si>
  <si>
    <t xml:space="preserve">Charges and Taxes(~25%)</t>
  </si>
  <si>
    <t xml:space="preserve">DP Charges(~ Rs. 16)</t>
  </si>
  <si>
    <t xml:space="preserve">Net P/L</t>
  </si>
  <si>
    <t xml:space="preserve">Win/Lose</t>
  </si>
  <si>
    <t xml:space="preserve">Avg. Investment per year</t>
  </si>
  <si>
    <t xml:space="preserve">AARTIIND</t>
  </si>
  <si>
    <t xml:space="preserve">3 Feb 2023</t>
  </si>
  <si>
    <t xml:space="preserve">8 Feb 2023</t>
  </si>
  <si>
    <t xml:space="preserve">Friday</t>
  </si>
  <si>
    <t xml:space="preserve">Lose</t>
  </si>
  <si>
    <t xml:space="preserve">ABBOTINDIA</t>
  </si>
  <si>
    <t xml:space="preserve">19 May 2023</t>
  </si>
  <si>
    <t xml:space="preserve">--</t>
  </si>
  <si>
    <t xml:space="preserve">ABCAPITAL</t>
  </si>
  <si>
    <t xml:space="preserve">26 Oct 2023</t>
  </si>
  <si>
    <t xml:space="preserve">31 Oct 2023</t>
  </si>
  <si>
    <t xml:space="preserve">Thursday</t>
  </si>
  <si>
    <t xml:space="preserve">ABFRL</t>
  </si>
  <si>
    <t xml:space="preserve">13 Feb 2023</t>
  </si>
  <si>
    <t xml:space="preserve">Wednesday</t>
  </si>
  <si>
    <t xml:space="preserve">23 Jul 2024</t>
  </si>
  <si>
    <t xml:space="preserve">Tuesday</t>
  </si>
  <si>
    <t xml:space="preserve">ACC</t>
  </si>
  <si>
    <t xml:space="preserve">25 Oct 2024</t>
  </si>
  <si>
    <t xml:space="preserve">ADANIPOWER</t>
  </si>
  <si>
    <t xml:space="preserve">23 Oct 2024</t>
  </si>
  <si>
    <t xml:space="preserve">ADVENZYMES</t>
  </si>
  <si>
    <t xml:space="preserve">13 Mar 2024</t>
  </si>
  <si>
    <t xml:space="preserve">18 Mar 2024</t>
  </si>
  <si>
    <t xml:space="preserve">AHLUCONT</t>
  </si>
  <si>
    <t xml:space="preserve">14 Aug 2024</t>
  </si>
  <si>
    <t xml:space="preserve">ALLCARGO</t>
  </si>
  <si>
    <t xml:space="preserve">31 May 2023</t>
  </si>
  <si>
    <t xml:space="preserve">5 Jun 2023</t>
  </si>
  <si>
    <t xml:space="preserve">AMBUJACEM</t>
  </si>
  <si>
    <t xml:space="preserve">2 Feb 2023</t>
  </si>
  <si>
    <t xml:space="preserve">21 Nov 2024</t>
  </si>
  <si>
    <t xml:space="preserve">APLLTD</t>
  </si>
  <si>
    <t xml:space="preserve">30 Oct 2024</t>
  </si>
  <si>
    <t xml:space="preserve">APOLLOTYRE</t>
  </si>
  <si>
    <t xml:space="preserve">6 Sep 2023</t>
  </si>
  <si>
    <t xml:space="preserve">12 Sep 2023</t>
  </si>
  <si>
    <t xml:space="preserve">ASHOKLEY</t>
  </si>
  <si>
    <t xml:space="preserve">28 Mar 2023</t>
  </si>
  <si>
    <t xml:space="preserve">ASTRAL</t>
  </si>
  <si>
    <t xml:space="preserve">7 Oct 2024</t>
  </si>
  <si>
    <t xml:space="preserve">Monday</t>
  </si>
  <si>
    <t xml:space="preserve">18 Nov 2024</t>
  </si>
  <si>
    <t xml:space="preserve">22 Nov 2024</t>
  </si>
  <si>
    <t xml:space="preserve">ASTRAMICRO</t>
  </si>
  <si>
    <t xml:space="preserve">AUBANK</t>
  </si>
  <si>
    <t xml:space="preserve">11 Aug 2023</t>
  </si>
  <si>
    <t xml:space="preserve">18 Aug 2023</t>
  </si>
  <si>
    <t xml:space="preserve">4 Oct 2023</t>
  </si>
  <si>
    <t xml:space="preserve">9 Oct 2023</t>
  </si>
  <si>
    <t xml:space="preserve">AXISBANK</t>
  </si>
  <si>
    <t xml:space="preserve">15 Mar 2024</t>
  </si>
  <si>
    <t xml:space="preserve">20 Mar 2024</t>
  </si>
  <si>
    <t xml:space="preserve">BAJAJCON</t>
  </si>
  <si>
    <t xml:space="preserve">13 Feb 2024</t>
  </si>
  <si>
    <t xml:space="preserve">BAJAJHLDNG</t>
  </si>
  <si>
    <t xml:space="preserve">14 Mar 2024</t>
  </si>
  <si>
    <t xml:space="preserve">19 Mar 2024</t>
  </si>
  <si>
    <t xml:space="preserve">BAJFINANCE</t>
  </si>
  <si>
    <t xml:space="preserve">24 Jul 2024</t>
  </si>
  <si>
    <t xml:space="preserve">BALKRISIND</t>
  </si>
  <si>
    <t xml:space="preserve">11 Mar 2024</t>
  </si>
  <si>
    <t xml:space="preserve">BALRAMCHIN</t>
  </si>
  <si>
    <t xml:space="preserve">14 Feb 2023</t>
  </si>
  <si>
    <t xml:space="preserve">BANKINDIA</t>
  </si>
  <si>
    <t xml:space="preserve">26 Jun 2023</t>
  </si>
  <si>
    <t xml:space="preserve">BARBEQUE</t>
  </si>
  <si>
    <t xml:space="preserve">BERGEPAINT</t>
  </si>
  <si>
    <t xml:space="preserve">4 Jun 2024</t>
  </si>
  <si>
    <t xml:space="preserve">BHARTIARTL</t>
  </si>
  <si>
    <t xml:space="preserve">31 Aug 2023</t>
  </si>
  <si>
    <t xml:space="preserve">5 Sep 2023</t>
  </si>
  <si>
    <t xml:space="preserve">BIRET</t>
  </si>
  <si>
    <t xml:space="preserve">29 Dec 2023</t>
  </si>
  <si>
    <t xml:space="preserve">BLUESTARCO</t>
  </si>
  <si>
    <t xml:space="preserve">13 Nov 2024</t>
  </si>
  <si>
    <t xml:space="preserve">BOSCHLTD</t>
  </si>
  <si>
    <t xml:space="preserve">4 Nov 2024</t>
  </si>
  <si>
    <t xml:space="preserve">BSOFT</t>
  </si>
  <si>
    <t xml:space="preserve">CAPACITE</t>
  </si>
  <si>
    <t xml:space="preserve">14 Aug 2023</t>
  </si>
  <si>
    <t xml:space="preserve">CARBORUNIV</t>
  </si>
  <si>
    <t xml:space="preserve">25 Oct 2023</t>
  </si>
  <si>
    <t xml:space="preserve">26 Jul 2024</t>
  </si>
  <si>
    <t xml:space="preserve">CARYSIL</t>
  </si>
  <si>
    <t xml:space="preserve">CCL</t>
  </si>
  <si>
    <t xml:space="preserve">28 Aug 2023</t>
  </si>
  <si>
    <t xml:space="preserve">CELLECOR</t>
  </si>
  <si>
    <t xml:space="preserve">4 Mar 2024</t>
  </si>
  <si>
    <t xml:space="preserve">7 Mar 2024</t>
  </si>
  <si>
    <t xml:space="preserve">CENTURYTEX</t>
  </si>
  <si>
    <t xml:space="preserve">CHOLAHLDNG</t>
  </si>
  <si>
    <t xml:space="preserve">CIPLA</t>
  </si>
  <si>
    <t xml:space="preserve">COFFEEDAY</t>
  </si>
  <si>
    <t xml:space="preserve">CREDITACC</t>
  </si>
  <si>
    <t xml:space="preserve">29 Feb 2024</t>
  </si>
  <si>
    <t xml:space="preserve">CROMPTON</t>
  </si>
  <si>
    <t xml:space="preserve">29 Oct 2024</t>
  </si>
  <si>
    <t xml:space="preserve">6 Nov 2024</t>
  </si>
  <si>
    <t xml:space="preserve">CSBBANK</t>
  </si>
  <si>
    <t xml:space="preserve">CUMMINSIND</t>
  </si>
  <si>
    <t xml:space="preserve">14 Nov 2024</t>
  </si>
  <si>
    <t xml:space="preserve">DBREALTY</t>
  </si>
  <si>
    <t xml:space="preserve">DEEPAKNTR</t>
  </si>
  <si>
    <t xml:space="preserve">DELHIVERY</t>
  </si>
  <si>
    <t xml:space="preserve">7 May 2024</t>
  </si>
  <si>
    <t xml:space="preserve">10 May 2024</t>
  </si>
  <si>
    <t xml:space="preserve">DEVYANI</t>
  </si>
  <si>
    <t xml:space="preserve">27 Mar 2023</t>
  </si>
  <si>
    <t xml:space="preserve">24 Jan 2024</t>
  </si>
  <si>
    <t xml:space="preserve">31 Jan 2024</t>
  </si>
  <si>
    <t xml:space="preserve">16 Feb 2024</t>
  </si>
  <si>
    <t xml:space="preserve">DIVISLAB</t>
  </si>
  <si>
    <t xml:space="preserve">DYNAMATECH</t>
  </si>
  <si>
    <t xml:space="preserve">EICHERMOT</t>
  </si>
  <si>
    <t xml:space="preserve">17 Oct 2024</t>
  </si>
  <si>
    <t xml:space="preserve">EMBASSY</t>
  </si>
  <si>
    <t xml:space="preserve">21 Jun 2023</t>
  </si>
  <si>
    <t xml:space="preserve">3 Oct 2023</t>
  </si>
  <si>
    <t xml:space="preserve">EMIL</t>
  </si>
  <si>
    <t xml:space="preserve">EMUDHRA</t>
  </si>
  <si>
    <t xml:space="preserve">5 Aug 2024</t>
  </si>
  <si>
    <t xml:space="preserve">ENDURANCE</t>
  </si>
  <si>
    <t xml:space="preserve">27 Sep 2024</t>
  </si>
  <si>
    <t xml:space="preserve">3 Oct 2024</t>
  </si>
  <si>
    <t xml:space="preserve">ERIS</t>
  </si>
  <si>
    <t xml:space="preserve">FACT</t>
  </si>
  <si>
    <t xml:space="preserve">14 Feb 2024</t>
  </si>
  <si>
    <t xml:space="preserve">FEDERALBNK</t>
  </si>
  <si>
    <t xml:space="preserve">12 Sep 2024</t>
  </si>
  <si>
    <t xml:space="preserve">18 Sep 2024</t>
  </si>
  <si>
    <t xml:space="preserve">FLUOROCHEM</t>
  </si>
  <si>
    <t xml:space="preserve">FORTIS</t>
  </si>
  <si>
    <t xml:space="preserve">1 Mar 2024</t>
  </si>
  <si>
    <t xml:space="preserve">FUSION</t>
  </si>
  <si>
    <t xml:space="preserve">5 Jun 2024</t>
  </si>
  <si>
    <t xml:space="preserve">GHCL</t>
  </si>
  <si>
    <t xml:space="preserve">GICHSGFIN</t>
  </si>
  <si>
    <t xml:space="preserve">17 Feb 2023</t>
  </si>
  <si>
    <t xml:space="preserve">GNFC</t>
  </si>
  <si>
    <t xml:space="preserve">GODREJAGRO</t>
  </si>
  <si>
    <t xml:space="preserve">GRANULES</t>
  </si>
  <si>
    <t xml:space="preserve">19 Apr 2024</t>
  </si>
  <si>
    <t xml:space="preserve">GRAPHITE</t>
  </si>
  <si>
    <t xml:space="preserve">GREAVESCOT</t>
  </si>
  <si>
    <t xml:space="preserve">20 Feb 2023</t>
  </si>
  <si>
    <t xml:space="preserve">27 Feb 2023</t>
  </si>
  <si>
    <t xml:space="preserve">GREENPANEL</t>
  </si>
  <si>
    <t xml:space="preserve">GSFC</t>
  </si>
  <si>
    <t xml:space="preserve">9 Aug 2023</t>
  </si>
  <si>
    <t xml:space="preserve">GSPL</t>
  </si>
  <si>
    <t xml:space="preserve">GUJGASLTD</t>
  </si>
  <si>
    <t xml:space="preserve">26 Mar 2024</t>
  </si>
  <si>
    <t xml:space="preserve">HAVELLS</t>
  </si>
  <si>
    <t xml:space="preserve">ICICIPRULI</t>
  </si>
  <si>
    <t xml:space="preserve">ICIL</t>
  </si>
  <si>
    <t xml:space="preserve">IDFCFIRSTB</t>
  </si>
  <si>
    <t xml:space="preserve">10 Oct 2024</t>
  </si>
  <si>
    <t xml:space="preserve">INDHOTEL</t>
  </si>
  <si>
    <t xml:space="preserve">19 Jul 2024</t>
  </si>
  <si>
    <t xml:space="preserve">INDIACEM</t>
  </si>
  <si>
    <t xml:space="preserve">INOXINDIA</t>
  </si>
  <si>
    <t xml:space="preserve">2 Sep 2024</t>
  </si>
  <si>
    <t xml:space="preserve">10 Sep 2024</t>
  </si>
  <si>
    <t xml:space="preserve">IRCTC</t>
  </si>
  <si>
    <t xml:space="preserve">IWEL</t>
  </si>
  <si>
    <t xml:space="preserve">29 Nov 2024</t>
  </si>
  <si>
    <t xml:space="preserve">J&amp;KBANK</t>
  </si>
  <si>
    <t xml:space="preserve">JBCHEPHARM</t>
  </si>
  <si>
    <t xml:space="preserve">JINDALSTEL</t>
  </si>
  <si>
    <t xml:space="preserve">29 May 2023</t>
  </si>
  <si>
    <t xml:space="preserve">JKTYRE</t>
  </si>
  <si>
    <t xml:space="preserve">15 Apr 2024</t>
  </si>
  <si>
    <t xml:space="preserve">JSWENERGY</t>
  </si>
  <si>
    <t xml:space="preserve">JSWSTEEL</t>
  </si>
  <si>
    <t xml:space="preserve">JUNIPER</t>
  </si>
  <si>
    <t xml:space="preserve">28 Oct 2024</t>
  </si>
  <si>
    <t xml:space="preserve">JUSTDIAL</t>
  </si>
  <si>
    <t xml:space="preserve">KEC</t>
  </si>
  <si>
    <t xml:space="preserve">30 Oct 2023</t>
  </si>
  <si>
    <t xml:space="preserve">8 Nov 2023</t>
  </si>
  <si>
    <t xml:space="preserve">KOTAKBANK</t>
  </si>
  <si>
    <t xml:space="preserve">27 Oct 2023</t>
  </si>
  <si>
    <t xml:space="preserve">KRBL</t>
  </si>
  <si>
    <t xml:space="preserve">KSB</t>
  </si>
  <si>
    <t xml:space="preserve">1 Nov 2024</t>
  </si>
  <si>
    <t xml:space="preserve">LAURUSLABS</t>
  </si>
  <si>
    <t xml:space="preserve">20 Mar 2023</t>
  </si>
  <si>
    <t xml:space="preserve">23 Mar 2023</t>
  </si>
  <si>
    <t xml:space="preserve">LINDEINDIA</t>
  </si>
  <si>
    <t xml:space="preserve">LT</t>
  </si>
  <si>
    <t xml:space="preserve">LTTS</t>
  </si>
  <si>
    <t xml:space="preserve">5 Mar 2024</t>
  </si>
  <si>
    <t xml:space="preserve">12 Mar 2024</t>
  </si>
  <si>
    <t xml:space="preserve">LUPIN</t>
  </si>
  <si>
    <t xml:space="preserve">2 Mar 2023</t>
  </si>
  <si>
    <t xml:space="preserve">MANINFRA</t>
  </si>
  <si>
    <t xml:space="preserve">MANYAVAR</t>
  </si>
  <si>
    <t xml:space="preserve">MCX</t>
  </si>
  <si>
    <t xml:space="preserve">MEDICO</t>
  </si>
  <si>
    <t xml:space="preserve">MEDPLUS</t>
  </si>
  <si>
    <t xml:space="preserve">8 Sep 2023</t>
  </si>
  <si>
    <t xml:space="preserve">METROPOLIS</t>
  </si>
  <si>
    <t xml:space="preserve">MFSL</t>
  </si>
  <si>
    <t xml:space="preserve">26 Apr 2023</t>
  </si>
  <si>
    <t xml:space="preserve">MINDACORP</t>
  </si>
  <si>
    <t xml:space="preserve">MOIL</t>
  </si>
  <si>
    <t xml:space="preserve">MPHASIS</t>
  </si>
  <si>
    <t xml:space="preserve">MTNL</t>
  </si>
  <si>
    <t xml:space="preserve">NAUKRI</t>
  </si>
  <si>
    <t xml:space="preserve">NAVA</t>
  </si>
  <si>
    <t xml:space="preserve">NAZARA</t>
  </si>
  <si>
    <t xml:space="preserve">NESTLEIND</t>
  </si>
  <si>
    <t xml:space="preserve">NLCINDIA</t>
  </si>
  <si>
    <t xml:space="preserve">NOCIL</t>
  </si>
  <si>
    <t xml:space="preserve">NUVOCO</t>
  </si>
  <si>
    <t xml:space="preserve">2 Nov 2023</t>
  </si>
  <si>
    <t xml:space="preserve">OIL</t>
  </si>
  <si>
    <t xml:space="preserve">ORIENTCEM</t>
  </si>
  <si>
    <t xml:space="preserve">26 Feb 2024</t>
  </si>
  <si>
    <t xml:space="preserve">25 Apr 2024</t>
  </si>
  <si>
    <t xml:space="preserve">OSIAHYPER</t>
  </si>
  <si>
    <t xml:space="preserve">13 Jun 2024</t>
  </si>
  <si>
    <t xml:space="preserve">PARADEEP</t>
  </si>
  <si>
    <t xml:space="preserve">PARAS</t>
  </si>
  <si>
    <t xml:space="preserve">2 Aug 2024</t>
  </si>
  <si>
    <t xml:space="preserve">PATANJALI</t>
  </si>
  <si>
    <t xml:space="preserve">PEL</t>
  </si>
  <si>
    <t xml:space="preserve">PFC</t>
  </si>
  <si>
    <t xml:space="preserve">PGHH</t>
  </si>
  <si>
    <t xml:space="preserve">31 Oct 2024</t>
  </si>
  <si>
    <t xml:space="preserve">PIDILITIND</t>
  </si>
  <si>
    <t xml:space="preserve">24 Feb 2023</t>
  </si>
  <si>
    <t xml:space="preserve">POLYCAB</t>
  </si>
  <si>
    <t xml:space="preserve">POWERGRID</t>
  </si>
  <si>
    <t xml:space="preserve">9 Sep 2024</t>
  </si>
  <si>
    <t xml:space="preserve">8 Oct 2024</t>
  </si>
  <si>
    <t xml:space="preserve">PVRINOX</t>
  </si>
  <si>
    <t xml:space="preserve">28 Feb 2023</t>
  </si>
  <si>
    <t xml:space="preserve">QUESS</t>
  </si>
  <si>
    <t xml:space="preserve">RALLIS</t>
  </si>
  <si>
    <t xml:space="preserve">RAMKY</t>
  </si>
  <si>
    <t xml:space="preserve">RBA</t>
  </si>
  <si>
    <t xml:space="preserve">RECLTD</t>
  </si>
  <si>
    <t xml:space="preserve">REDINGTON</t>
  </si>
  <si>
    <t xml:space="preserve">RELINFRA</t>
  </si>
  <si>
    <t xml:space="preserve">RIIL</t>
  </si>
  <si>
    <t xml:space="preserve">RKFORGE</t>
  </si>
  <si>
    <t xml:space="preserve">12 Feb 2024</t>
  </si>
  <si>
    <t xml:space="preserve">RRKABEL</t>
  </si>
  <si>
    <t xml:space="preserve">RSYSTEMS</t>
  </si>
  <si>
    <t xml:space="preserve">3 May 2023</t>
  </si>
  <si>
    <t xml:space="preserve">8 May 2023</t>
  </si>
  <si>
    <t xml:space="preserve">SANSERA</t>
  </si>
  <si>
    <t xml:space="preserve">17 Nov 2023</t>
  </si>
  <si>
    <t xml:space="preserve">8 Feb 2024</t>
  </si>
  <si>
    <t xml:space="preserve">SBFC</t>
  </si>
  <si>
    <t xml:space="preserve">22 Jul 2024</t>
  </si>
  <si>
    <t xml:space="preserve">SCHAEFFLER</t>
  </si>
  <si>
    <t xml:space="preserve">22 Feb 2024</t>
  </si>
  <si>
    <t xml:space="preserve">SIEMENS</t>
  </si>
  <si>
    <t xml:space="preserve">SJVN</t>
  </si>
  <si>
    <t xml:space="preserve">SOLARINDS</t>
  </si>
  <si>
    <t xml:space="preserve">11 Jul 2023</t>
  </si>
  <si>
    <t xml:space="preserve">SSWL</t>
  </si>
  <si>
    <t xml:space="preserve">SULA</t>
  </si>
  <si>
    <t xml:space="preserve">9 Oct 2024</t>
  </si>
  <si>
    <t xml:space="preserve">SUMICHEM</t>
  </si>
  <si>
    <t xml:space="preserve">7 Feb 2023</t>
  </si>
  <si>
    <t xml:space="preserve">10 Feb 2023</t>
  </si>
  <si>
    <t xml:space="preserve">SUNDRMFAST</t>
  </si>
  <si>
    <t xml:space="preserve">SUNTV</t>
  </si>
  <si>
    <t xml:space="preserve">19 Nov 2024</t>
  </si>
  <si>
    <t xml:space="preserve">SURYAROSNI</t>
  </si>
  <si>
    <t xml:space="preserve">21 Aug 2023</t>
  </si>
  <si>
    <t xml:space="preserve">TATACHEM</t>
  </si>
  <si>
    <t xml:space="preserve">19 Apr 2023</t>
  </si>
  <si>
    <t xml:space="preserve">24 Apr 2023</t>
  </si>
  <si>
    <t xml:space="preserve">TATACONSUM</t>
  </si>
  <si>
    <t xml:space="preserve">16 May 2024</t>
  </si>
  <si>
    <t xml:space="preserve">TATAELXSI</t>
  </si>
  <si>
    <t xml:space="preserve">22 Aug 2024</t>
  </si>
  <si>
    <t xml:space="preserve">TATAINVEST</t>
  </si>
  <si>
    <t xml:space="preserve">TATAMOTORS</t>
  </si>
  <si>
    <t xml:space="preserve">TATASTEEL</t>
  </si>
  <si>
    <t xml:space="preserve">TCIEXP</t>
  </si>
  <si>
    <t xml:space="preserve">TCS</t>
  </si>
  <si>
    <t xml:space="preserve">TEJASNET</t>
  </si>
  <si>
    <t xml:space="preserve">TITAGARH</t>
  </si>
  <si>
    <t xml:space="preserve">TITAN</t>
  </si>
  <si>
    <t xml:space="preserve">TRENT</t>
  </si>
  <si>
    <t xml:space="preserve">TVSMOTOR</t>
  </si>
  <si>
    <t xml:space="preserve">UBL</t>
  </si>
  <si>
    <t xml:space="preserve">UJJIVANSFB</t>
  </si>
  <si>
    <t xml:space="preserve">ULTRACEMCO</t>
  </si>
  <si>
    <t xml:space="preserve">22 Mar 2024</t>
  </si>
  <si>
    <t xml:space="preserve">UTIAMC</t>
  </si>
  <si>
    <t xml:space="preserve">VAIBHAVGBL</t>
  </si>
  <si>
    <t xml:space="preserve">VINDHYATEL</t>
  </si>
  <si>
    <t xml:space="preserve">19 Sep 2024</t>
  </si>
  <si>
    <t xml:space="preserve">VMART</t>
  </si>
  <si>
    <t xml:space="preserve">30 May 2023</t>
  </si>
  <si>
    <t xml:space="preserve">WHIRLPOOL</t>
  </si>
  <si>
    <t xml:space="preserve">17 Sep 2024</t>
  </si>
  <si>
    <t xml:space="preserve">ZFCVINDIA</t>
  </si>
  <si>
    <t xml:space="preserve">Max kDAYs</t>
  </si>
  <si>
    <t xml:space="preserve">% of ‘0s’</t>
  </si>
  <si>
    <t xml:space="preserve">Count of ‘0’s</t>
  </si>
  <si>
    <t xml:space="preserve">% of ‘1-22’</t>
  </si>
  <si>
    <t xml:space="preserve">Count of ‘1-22’s</t>
  </si>
  <si>
    <t xml:space="preserve">% of ‘&gt;22’</t>
  </si>
  <si>
    <t xml:space="preserve">Count of ‘&gt;22’s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</si>
</sst>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8"/>
    <col collapsed="false" customWidth="true" hidden="false" outlineLevel="0" max="10" min="3" style="0" width="15"/>
    <col collapsed="false" customWidth="true" hidden="false" outlineLevel="0" max="11" min="11" style="1" width="13.45"/>
    <col collapsed="false" customWidth="true" hidden="false" outlineLevel="0" max="17" min="17" style="2" width="20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2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0" t="n">
        <v>0.07</v>
      </c>
      <c r="D2" s="0" t="n">
        <v>0.24</v>
      </c>
      <c r="E2" s="0" t="n">
        <v>-5.25</v>
      </c>
      <c r="F2" s="0" t="n">
        <v>-5.25</v>
      </c>
      <c r="G2" s="0" t="n">
        <v>-2.59</v>
      </c>
      <c r="H2" s="0" t="n">
        <v>2</v>
      </c>
      <c r="I2" s="0" t="s">
        <v>19</v>
      </c>
      <c r="J2" s="0" t="s">
        <v>20</v>
      </c>
      <c r="K2" s="0" t="n">
        <v>10000</v>
      </c>
      <c r="L2" s="0" t="n">
        <f aca="false">K2*E2/100</f>
        <v>-525</v>
      </c>
      <c r="M2" s="0" t="n">
        <f aca="false">ABS(L2*0.25)</f>
        <v>131.25</v>
      </c>
      <c r="N2" s="0" t="n">
        <v>16</v>
      </c>
      <c r="O2" s="0" t="n">
        <f aca="false">L2-M2-N2</f>
        <v>-672.25</v>
      </c>
      <c r="P2" s="0" t="s">
        <v>21</v>
      </c>
      <c r="Q2" s="2" t="n">
        <f aca="false">K2*ROW()/730</f>
        <v>27.3972602739726</v>
      </c>
    </row>
    <row r="3" customFormat="false" ht="13.8" hidden="false" customHeight="false" outlineLevel="0" collapsed="false">
      <c r="A3" s="0" t="s">
        <v>22</v>
      </c>
      <c r="B3" s="0" t="s">
        <v>23</v>
      </c>
      <c r="C3" s="0" t="n">
        <v>0.31</v>
      </c>
      <c r="D3" s="0" t="n">
        <v>1.01</v>
      </c>
      <c r="E3" s="0" t="n">
        <v>0.63</v>
      </c>
      <c r="F3" s="0" t="n">
        <v>0</v>
      </c>
      <c r="G3" s="0" t="n">
        <v>0</v>
      </c>
      <c r="H3" s="0" t="n">
        <v>0</v>
      </c>
      <c r="I3" s="0" t="s">
        <v>24</v>
      </c>
      <c r="J3" s="0" t="s">
        <v>20</v>
      </c>
      <c r="K3" s="0" t="n">
        <f aca="false">K$2</f>
        <v>10000</v>
      </c>
      <c r="L3" s="0" t="n">
        <f aca="false">K3*E3/100</f>
        <v>63</v>
      </c>
      <c r="M3" s="0" t="n">
        <f aca="false">ABS(L3*0.25)</f>
        <v>15.75</v>
      </c>
      <c r="N3" s="0" t="n">
        <v>17</v>
      </c>
      <c r="O3" s="0" t="n">
        <f aca="false">L3-M3-N3</f>
        <v>30.25</v>
      </c>
      <c r="P3" s="0" t="s">
        <v>21</v>
      </c>
      <c r="Q3" s="2" t="n">
        <f aca="false">K3*ROW()/730</f>
        <v>41.0958904109589</v>
      </c>
    </row>
    <row r="4" customFormat="false" ht="13.8" hidden="false" customHeight="false" outlineLevel="0" collapsed="false">
      <c r="A4" s="0" t="s">
        <v>25</v>
      </c>
      <c r="B4" s="0" t="s">
        <v>26</v>
      </c>
      <c r="C4" s="0" t="n">
        <v>0.38</v>
      </c>
      <c r="D4" s="0" t="n">
        <v>0.7</v>
      </c>
      <c r="E4" s="0" t="n">
        <v>-0.12</v>
      </c>
      <c r="F4" s="0" t="n">
        <v>-0.12</v>
      </c>
      <c r="G4" s="0" t="n">
        <v>1.77</v>
      </c>
      <c r="H4" s="0" t="n">
        <v>2</v>
      </c>
      <c r="I4" s="0" t="s">
        <v>27</v>
      </c>
      <c r="J4" s="0" t="s">
        <v>28</v>
      </c>
      <c r="K4" s="0" t="n">
        <f aca="false">K$2</f>
        <v>10000</v>
      </c>
      <c r="L4" s="0" t="n">
        <f aca="false">K4*E4/100</f>
        <v>-12</v>
      </c>
      <c r="M4" s="0" t="n">
        <f aca="false">ABS(L4*0.25)</f>
        <v>3</v>
      </c>
      <c r="N4" s="0" t="n">
        <v>17</v>
      </c>
      <c r="O4" s="0" t="n">
        <f aca="false">L4-M4-N4</f>
        <v>-32</v>
      </c>
      <c r="P4" s="0" t="s">
        <v>21</v>
      </c>
      <c r="Q4" s="2" t="n">
        <f aca="false">K4*ROW()/730</f>
        <v>54.7945205479452</v>
      </c>
    </row>
    <row r="5" customFormat="false" ht="13.8" hidden="false" customHeight="false" outlineLevel="0" collapsed="false">
      <c r="A5" s="0" t="s">
        <v>29</v>
      </c>
      <c r="B5" s="0" t="s">
        <v>19</v>
      </c>
      <c r="C5" s="0" t="n">
        <v>-0.51</v>
      </c>
      <c r="D5" s="0" t="n">
        <v>0.59</v>
      </c>
      <c r="E5" s="0" t="n">
        <v>-0.62</v>
      </c>
      <c r="F5" s="0" t="n">
        <v>-0.62</v>
      </c>
      <c r="G5" s="0" t="n">
        <v>0.37</v>
      </c>
      <c r="H5" s="0" t="n">
        <v>2</v>
      </c>
      <c r="I5" s="0" t="s">
        <v>30</v>
      </c>
      <c r="J5" s="0" t="s">
        <v>31</v>
      </c>
      <c r="K5" s="0" t="n">
        <f aca="false">K$2</f>
        <v>10000</v>
      </c>
      <c r="L5" s="0" t="n">
        <f aca="false">K5*E5/100</f>
        <v>-62</v>
      </c>
      <c r="M5" s="0" t="n">
        <f aca="false">ABS(L5*0.25)</f>
        <v>15.5</v>
      </c>
      <c r="N5" s="0" t="n">
        <v>17</v>
      </c>
      <c r="O5" s="0" t="n">
        <f aca="false">L5-M5-N5</f>
        <v>-94.5</v>
      </c>
      <c r="P5" s="0" t="s">
        <v>21</v>
      </c>
      <c r="Q5" s="2" t="n">
        <f aca="false">K5*ROW()/730</f>
        <v>68.4931506849315</v>
      </c>
    </row>
    <row r="6" customFormat="false" ht="13.8" hidden="false" customHeight="false" outlineLevel="0" collapsed="false">
      <c r="A6" s="0" t="s">
        <v>29</v>
      </c>
      <c r="B6" s="0" t="s">
        <v>32</v>
      </c>
      <c r="C6" s="0" t="n">
        <v>-0.37</v>
      </c>
      <c r="D6" s="0" t="n">
        <v>2.42</v>
      </c>
      <c r="E6" s="0" t="n">
        <v>1.07</v>
      </c>
      <c r="F6" s="0" t="n">
        <v>0</v>
      </c>
      <c r="G6" s="0" t="n">
        <v>0</v>
      </c>
      <c r="H6" s="0" t="n">
        <v>0</v>
      </c>
      <c r="I6" s="0" t="s">
        <v>24</v>
      </c>
      <c r="J6" s="0" t="s">
        <v>33</v>
      </c>
      <c r="K6" s="0" t="n">
        <f aca="false">K$2</f>
        <v>10000</v>
      </c>
      <c r="L6" s="0" t="n">
        <f aca="false">K6*E6/100</f>
        <v>107</v>
      </c>
      <c r="M6" s="0" t="n">
        <f aca="false">ABS(L6*0.25)</f>
        <v>26.75</v>
      </c>
      <c r="N6" s="0" t="n">
        <v>17</v>
      </c>
      <c r="O6" s="0" t="n">
        <f aca="false">L6-M6-N6</f>
        <v>63.25</v>
      </c>
      <c r="P6" s="0" t="s">
        <v>21</v>
      </c>
      <c r="Q6" s="2" t="n">
        <f aca="false">K6*ROW()/730</f>
        <v>82.1917808219178</v>
      </c>
    </row>
    <row r="7" customFormat="false" ht="13.8" hidden="false" customHeight="false" outlineLevel="0" collapsed="false">
      <c r="A7" s="0" t="s">
        <v>34</v>
      </c>
      <c r="B7" s="0" t="s">
        <v>35</v>
      </c>
      <c r="C7" s="0" t="n">
        <v>0</v>
      </c>
      <c r="D7" s="0" t="n">
        <v>1.92</v>
      </c>
      <c r="E7" s="0" t="n">
        <v>1.75</v>
      </c>
      <c r="F7" s="0" t="n">
        <v>0</v>
      </c>
      <c r="G7" s="0" t="n">
        <v>0</v>
      </c>
      <c r="H7" s="0" t="n">
        <v>0</v>
      </c>
      <c r="I7" s="0" t="s">
        <v>24</v>
      </c>
      <c r="J7" s="0" t="s">
        <v>20</v>
      </c>
      <c r="K7" s="0" t="n">
        <f aca="false">K$2</f>
        <v>10000</v>
      </c>
      <c r="L7" s="0" t="n">
        <f aca="false">K7*E7/100</f>
        <v>175</v>
      </c>
      <c r="M7" s="0" t="n">
        <f aca="false">ABS(L7*0.25)</f>
        <v>43.75</v>
      </c>
      <c r="N7" s="0" t="n">
        <v>17</v>
      </c>
      <c r="O7" s="0" t="n">
        <f aca="false">L7-M7-N7</f>
        <v>114.25</v>
      </c>
      <c r="P7" s="0" t="s">
        <v>21</v>
      </c>
      <c r="Q7" s="2" t="n">
        <f aca="false">K7*ROW()/730</f>
        <v>95.8904109589041</v>
      </c>
    </row>
    <row r="8" customFormat="false" ht="13.8" hidden="false" customHeight="false" outlineLevel="0" collapsed="false">
      <c r="A8" s="0" t="s">
        <v>36</v>
      </c>
      <c r="B8" s="0" t="s">
        <v>37</v>
      </c>
      <c r="C8" s="0" t="n">
        <v>0.14</v>
      </c>
      <c r="D8" s="0" t="n">
        <v>1.23</v>
      </c>
      <c r="E8" s="0" t="n">
        <v>-2.07</v>
      </c>
      <c r="F8" s="0" t="n">
        <v>0</v>
      </c>
      <c r="G8" s="0" t="n">
        <v>0</v>
      </c>
      <c r="H8" s="0" t="n">
        <v>0</v>
      </c>
      <c r="I8" s="0" t="s">
        <v>24</v>
      </c>
      <c r="J8" s="0" t="s">
        <v>31</v>
      </c>
      <c r="K8" s="0" t="n">
        <f aca="false">K$2</f>
        <v>10000</v>
      </c>
      <c r="L8" s="0" t="n">
        <f aca="false">K8*E8/100</f>
        <v>-207</v>
      </c>
      <c r="M8" s="0" t="n">
        <f aca="false">ABS(L8*0.25)</f>
        <v>51.75</v>
      </c>
      <c r="N8" s="0" t="n">
        <v>17</v>
      </c>
      <c r="O8" s="0" t="n">
        <f aca="false">L8-M8-N8</f>
        <v>-275.75</v>
      </c>
      <c r="P8" s="0" t="s">
        <v>21</v>
      </c>
      <c r="Q8" s="2" t="n">
        <f aca="false">K8*ROW()/730</f>
        <v>109.58904109589</v>
      </c>
    </row>
    <row r="9" customFormat="false" ht="13.8" hidden="false" customHeight="false" outlineLevel="0" collapsed="false">
      <c r="A9" s="0" t="s">
        <v>38</v>
      </c>
      <c r="B9" s="0" t="s">
        <v>39</v>
      </c>
      <c r="C9" s="0" t="n">
        <v>-0.33</v>
      </c>
      <c r="D9" s="0" t="n">
        <v>0.42</v>
      </c>
      <c r="E9" s="0" t="n">
        <v>-0.88</v>
      </c>
      <c r="F9" s="0" t="n">
        <v>-0.88</v>
      </c>
      <c r="G9" s="0" t="n">
        <v>-0.3</v>
      </c>
      <c r="H9" s="0" t="n">
        <v>2</v>
      </c>
      <c r="I9" s="0" t="s">
        <v>40</v>
      </c>
      <c r="J9" s="0" t="s">
        <v>31</v>
      </c>
      <c r="K9" s="0" t="n">
        <f aca="false">K$2</f>
        <v>10000</v>
      </c>
      <c r="L9" s="0" t="n">
        <f aca="false">K9*E9/100</f>
        <v>-88</v>
      </c>
      <c r="M9" s="0" t="n">
        <f aca="false">ABS(L9*0.25)</f>
        <v>22</v>
      </c>
      <c r="N9" s="0" t="n">
        <v>17</v>
      </c>
      <c r="O9" s="0" t="n">
        <f aca="false">L9-M9-N9</f>
        <v>-127</v>
      </c>
      <c r="P9" s="0" t="s">
        <v>21</v>
      </c>
      <c r="Q9" s="2" t="n">
        <f aca="false">K9*ROW()/730</f>
        <v>123.287671232877</v>
      </c>
    </row>
    <row r="10" customFormat="false" ht="13.8" hidden="false" customHeight="false" outlineLevel="0" collapsed="false">
      <c r="A10" s="0" t="s">
        <v>41</v>
      </c>
      <c r="B10" s="0" t="s">
        <v>42</v>
      </c>
      <c r="C10" s="0" t="n">
        <v>0.28</v>
      </c>
      <c r="D10" s="0" t="n">
        <v>2.88</v>
      </c>
      <c r="E10" s="0" t="n">
        <v>2.23</v>
      </c>
      <c r="F10" s="0" t="n">
        <v>0</v>
      </c>
      <c r="G10" s="0" t="n">
        <v>0</v>
      </c>
      <c r="H10" s="0" t="n">
        <v>0</v>
      </c>
      <c r="I10" s="0" t="s">
        <v>24</v>
      </c>
      <c r="J10" s="0" t="s">
        <v>31</v>
      </c>
      <c r="K10" s="0" t="n">
        <f aca="false">K$2</f>
        <v>10000</v>
      </c>
      <c r="L10" s="0" t="n">
        <f aca="false">K10*E10/100</f>
        <v>223</v>
      </c>
      <c r="M10" s="0" t="n">
        <f aca="false">ABS(L10*0.25)</f>
        <v>55.75</v>
      </c>
      <c r="N10" s="0" t="n">
        <v>17</v>
      </c>
      <c r="O10" s="0" t="n">
        <f aca="false">L10-M10-N10</f>
        <v>150.25</v>
      </c>
      <c r="P10" s="0" t="s">
        <v>21</v>
      </c>
      <c r="Q10" s="2" t="n">
        <f aca="false">K10*ROW()/730</f>
        <v>136.986301369863</v>
      </c>
    </row>
    <row r="11" customFormat="false" ht="13.8" hidden="false" customHeight="false" outlineLevel="0" collapsed="false">
      <c r="A11" s="0" t="s">
        <v>43</v>
      </c>
      <c r="B11" s="0" t="s">
        <v>44</v>
      </c>
      <c r="C11" s="0" t="n">
        <v>0.57</v>
      </c>
      <c r="D11" s="0" t="n">
        <v>0.86</v>
      </c>
      <c r="E11" s="0" t="n">
        <v>-0.5</v>
      </c>
      <c r="F11" s="0" t="n">
        <v>-0.5</v>
      </c>
      <c r="G11" s="0" t="n">
        <v>0.5</v>
      </c>
      <c r="H11" s="0" t="n">
        <v>2</v>
      </c>
      <c r="I11" s="0" t="s">
        <v>45</v>
      </c>
      <c r="J11" s="0" t="s">
        <v>31</v>
      </c>
      <c r="K11" s="0" t="n">
        <f aca="false">K$2</f>
        <v>10000</v>
      </c>
      <c r="L11" s="0" t="n">
        <f aca="false">K11*E11/100</f>
        <v>-50</v>
      </c>
      <c r="M11" s="0" t="n">
        <f aca="false">ABS(L11*0.25)</f>
        <v>12.5</v>
      </c>
      <c r="N11" s="0" t="n">
        <v>17</v>
      </c>
      <c r="O11" s="0" t="n">
        <f aca="false">L11-M11-N11</f>
        <v>-79.5</v>
      </c>
      <c r="P11" s="0" t="s">
        <v>21</v>
      </c>
      <c r="Q11" s="2" t="n">
        <f aca="false">K11*ROW()/730</f>
        <v>150.684931506849</v>
      </c>
    </row>
    <row r="12" customFormat="false" ht="13.8" hidden="false" customHeight="false" outlineLevel="0" collapsed="false">
      <c r="A12" s="0" t="s">
        <v>46</v>
      </c>
      <c r="B12" s="0" t="s">
        <v>47</v>
      </c>
      <c r="C12" s="0" t="n">
        <v>-0.7</v>
      </c>
      <c r="D12" s="0" t="n">
        <v>2.73</v>
      </c>
      <c r="E12" s="0" t="n">
        <v>1.65</v>
      </c>
      <c r="F12" s="0" t="n">
        <v>0</v>
      </c>
      <c r="G12" s="0" t="n">
        <v>0</v>
      </c>
      <c r="H12" s="0" t="n">
        <v>0</v>
      </c>
      <c r="I12" s="0" t="s">
        <v>24</v>
      </c>
      <c r="J12" s="0" t="s">
        <v>28</v>
      </c>
      <c r="K12" s="0" t="n">
        <f aca="false">K$2</f>
        <v>10000</v>
      </c>
      <c r="L12" s="0" t="n">
        <f aca="false">K12*E12/100</f>
        <v>165</v>
      </c>
      <c r="M12" s="0" t="n">
        <f aca="false">ABS(L12*0.25)</f>
        <v>41.25</v>
      </c>
      <c r="N12" s="0" t="n">
        <v>17</v>
      </c>
      <c r="O12" s="0" t="n">
        <f aca="false">L12-M12-N12</f>
        <v>106.75</v>
      </c>
      <c r="P12" s="0" t="s">
        <v>21</v>
      </c>
      <c r="Q12" s="2" t="n">
        <f aca="false">K12*ROW()/730</f>
        <v>164.383561643836</v>
      </c>
    </row>
    <row r="13" customFormat="false" ht="13.8" hidden="false" customHeight="false" outlineLevel="0" collapsed="false">
      <c r="A13" s="0" t="s">
        <v>46</v>
      </c>
      <c r="B13" s="0" t="s">
        <v>48</v>
      </c>
      <c r="C13" s="0" t="n">
        <v>2.73</v>
      </c>
      <c r="D13" s="0" t="n">
        <v>2.89</v>
      </c>
      <c r="E13" s="0" t="n">
        <v>1.02</v>
      </c>
      <c r="F13" s="0" t="n">
        <v>0</v>
      </c>
      <c r="G13" s="0" t="n">
        <v>0</v>
      </c>
      <c r="H13" s="0" t="n">
        <v>0</v>
      </c>
      <c r="I13" s="0" t="s">
        <v>24</v>
      </c>
      <c r="J13" s="0" t="s">
        <v>28</v>
      </c>
      <c r="K13" s="0" t="n">
        <f aca="false">K$2</f>
        <v>10000</v>
      </c>
      <c r="L13" s="0" t="n">
        <f aca="false">K13*E13/100</f>
        <v>102</v>
      </c>
      <c r="M13" s="0" t="n">
        <f aca="false">ABS(L13*0.25)</f>
        <v>25.5</v>
      </c>
      <c r="N13" s="0" t="n">
        <v>17</v>
      </c>
      <c r="O13" s="0" t="n">
        <f aca="false">L13-M13-N13</f>
        <v>59.5</v>
      </c>
      <c r="P13" s="0" t="s">
        <v>21</v>
      </c>
      <c r="Q13" s="2" t="n">
        <f aca="false">K13*ROW()/730</f>
        <v>178.082191780822</v>
      </c>
    </row>
    <row r="14" customFormat="false" ht="13.8" hidden="false" customHeight="false" outlineLevel="0" collapsed="false">
      <c r="A14" s="0" t="s">
        <v>49</v>
      </c>
      <c r="B14" s="0" t="s">
        <v>35</v>
      </c>
      <c r="C14" s="0" t="n">
        <v>0</v>
      </c>
      <c r="D14" s="0" t="n">
        <v>0.78</v>
      </c>
      <c r="E14" s="0" t="n">
        <v>-1.14</v>
      </c>
      <c r="F14" s="0" t="n">
        <v>-1.14</v>
      </c>
      <c r="G14" s="0" t="n">
        <v>1.58</v>
      </c>
      <c r="H14" s="0" t="n">
        <v>2</v>
      </c>
      <c r="I14" s="0" t="s">
        <v>50</v>
      </c>
      <c r="J14" s="0" t="s">
        <v>20</v>
      </c>
      <c r="K14" s="0" t="n">
        <f aca="false">K$2</f>
        <v>10000</v>
      </c>
      <c r="L14" s="0" t="n">
        <f aca="false">K14*E14/100</f>
        <v>-114</v>
      </c>
      <c r="M14" s="0" t="n">
        <f aca="false">ABS(L14*0.25)</f>
        <v>28.5</v>
      </c>
      <c r="N14" s="0" t="n">
        <v>17</v>
      </c>
      <c r="O14" s="0" t="n">
        <f aca="false">L14-M14-N14</f>
        <v>-159.5</v>
      </c>
      <c r="P14" s="0" t="s">
        <v>21</v>
      </c>
      <c r="Q14" s="2" t="n">
        <f aca="false">K14*ROW()/730</f>
        <v>191.780821917808</v>
      </c>
    </row>
    <row r="15" customFormat="false" ht="13.8" hidden="false" customHeight="false" outlineLevel="0" collapsed="false">
      <c r="A15" s="0" t="s">
        <v>51</v>
      </c>
      <c r="B15" s="0" t="s">
        <v>52</v>
      </c>
      <c r="C15" s="0" t="n">
        <v>0.64</v>
      </c>
      <c r="D15" s="0" t="n">
        <v>0.64</v>
      </c>
      <c r="E15" s="0" t="n">
        <v>-0.69</v>
      </c>
      <c r="F15" s="0" t="n">
        <v>-0.69</v>
      </c>
      <c r="G15" s="0" t="n">
        <v>0.61</v>
      </c>
      <c r="H15" s="0" t="n">
        <v>3</v>
      </c>
      <c r="I15" s="0" t="s">
        <v>53</v>
      </c>
      <c r="J15" s="0" t="s">
        <v>31</v>
      </c>
      <c r="K15" s="0" t="n">
        <f aca="false">K$2</f>
        <v>10000</v>
      </c>
      <c r="L15" s="0" t="n">
        <f aca="false">K15*E15/100</f>
        <v>-69</v>
      </c>
      <c r="M15" s="0" t="n">
        <f aca="false">ABS(L15*0.25)</f>
        <v>17.25</v>
      </c>
      <c r="N15" s="0" t="n">
        <v>17</v>
      </c>
      <c r="O15" s="0" t="n">
        <f aca="false">L15-M15-N15</f>
        <v>-103.25</v>
      </c>
      <c r="P15" s="0" t="s">
        <v>21</v>
      </c>
      <c r="Q15" s="2" t="n">
        <f aca="false">K15*ROW()/730</f>
        <v>205.479452054794</v>
      </c>
    </row>
    <row r="16" customFormat="false" ht="13.8" hidden="false" customHeight="false" outlineLevel="0" collapsed="false">
      <c r="A16" s="0" t="s">
        <v>54</v>
      </c>
      <c r="B16" s="0" t="s">
        <v>55</v>
      </c>
      <c r="C16" s="0" t="n">
        <v>0.53</v>
      </c>
      <c r="D16" s="0" t="n">
        <v>2.55</v>
      </c>
      <c r="E16" s="0" t="n">
        <v>2.09</v>
      </c>
      <c r="F16" s="0" t="n">
        <v>0</v>
      </c>
      <c r="G16" s="0" t="n">
        <v>0</v>
      </c>
      <c r="H16" s="0" t="n">
        <v>0</v>
      </c>
      <c r="I16" s="0" t="s">
        <v>24</v>
      </c>
      <c r="J16" s="0" t="s">
        <v>33</v>
      </c>
      <c r="K16" s="0" t="n">
        <f aca="false">K$2</f>
        <v>10000</v>
      </c>
      <c r="L16" s="0" t="n">
        <f aca="false">K16*E16/100</f>
        <v>209</v>
      </c>
      <c r="M16" s="0" t="n">
        <f aca="false">ABS(L16*0.25)</f>
        <v>52.25</v>
      </c>
      <c r="N16" s="0" t="n">
        <v>17</v>
      </c>
      <c r="O16" s="0" t="n">
        <f aca="false">L16-M16-N16</f>
        <v>139.75</v>
      </c>
      <c r="P16" s="0" t="s">
        <v>21</v>
      </c>
      <c r="Q16" s="2" t="n">
        <f aca="false">K16*ROW()/730</f>
        <v>219.178082191781</v>
      </c>
    </row>
    <row r="17" customFormat="false" ht="13.8" hidden="false" customHeight="false" outlineLevel="0" collapsed="false">
      <c r="A17" s="0" t="s">
        <v>56</v>
      </c>
      <c r="B17" s="0" t="s">
        <v>57</v>
      </c>
      <c r="C17" s="0" t="n">
        <v>0</v>
      </c>
      <c r="D17" s="0" t="n">
        <v>1.23</v>
      </c>
      <c r="E17" s="0" t="n">
        <v>0.14</v>
      </c>
      <c r="F17" s="0" t="n">
        <v>0</v>
      </c>
      <c r="G17" s="0" t="n">
        <v>0</v>
      </c>
      <c r="H17" s="0" t="n">
        <v>0</v>
      </c>
      <c r="I17" s="0" t="s">
        <v>24</v>
      </c>
      <c r="J17" s="0" t="s">
        <v>58</v>
      </c>
      <c r="K17" s="0" t="n">
        <f aca="false">K$2</f>
        <v>10000</v>
      </c>
      <c r="L17" s="0" t="n">
        <f aca="false">K17*E17/100</f>
        <v>14</v>
      </c>
      <c r="M17" s="0" t="n">
        <f aca="false">ABS(L17*0.25)</f>
        <v>3.5</v>
      </c>
      <c r="N17" s="0" t="n">
        <v>17</v>
      </c>
      <c r="O17" s="0" t="n">
        <f aca="false">L17-M17-N17</f>
        <v>-6.5</v>
      </c>
      <c r="P17" s="0" t="s">
        <v>21</v>
      </c>
      <c r="Q17" s="2" t="n">
        <f aca="false">K17*ROW()/730</f>
        <v>232.876712328767</v>
      </c>
    </row>
    <row r="18" customFormat="false" ht="13.8" hidden="false" customHeight="false" outlineLevel="0" collapsed="false">
      <c r="A18" s="0" t="s">
        <v>56</v>
      </c>
      <c r="B18" s="0" t="s">
        <v>59</v>
      </c>
      <c r="C18" s="0" t="n">
        <v>-0.24</v>
      </c>
      <c r="D18" s="0" t="n">
        <v>0.06</v>
      </c>
      <c r="E18" s="0" t="n">
        <v>-0.88</v>
      </c>
      <c r="F18" s="0" t="n">
        <v>-0.88</v>
      </c>
      <c r="G18" s="0" t="n">
        <v>2.2</v>
      </c>
      <c r="H18" s="0" t="n">
        <v>2</v>
      </c>
      <c r="I18" s="0" t="s">
        <v>60</v>
      </c>
      <c r="J18" s="0" t="s">
        <v>58</v>
      </c>
      <c r="K18" s="0" t="n">
        <f aca="false">K$2</f>
        <v>10000</v>
      </c>
      <c r="L18" s="0" t="n">
        <f aca="false">K18*E18/100</f>
        <v>-88</v>
      </c>
      <c r="M18" s="0" t="n">
        <f aca="false">ABS(L18*0.25)</f>
        <v>22</v>
      </c>
      <c r="N18" s="0" t="n">
        <v>17</v>
      </c>
      <c r="O18" s="0" t="n">
        <f aca="false">L18-M18-N18</f>
        <v>-127</v>
      </c>
      <c r="P18" s="0" t="s">
        <v>21</v>
      </c>
      <c r="Q18" s="2" t="n">
        <f aca="false">K18*ROW()/730</f>
        <v>246.575342465753</v>
      </c>
    </row>
    <row r="19" customFormat="false" ht="13.8" hidden="false" customHeight="false" outlineLevel="0" collapsed="false">
      <c r="A19" s="0" t="s">
        <v>61</v>
      </c>
      <c r="B19" s="0" t="s">
        <v>42</v>
      </c>
      <c r="C19" s="0" t="n">
        <v>1.1</v>
      </c>
      <c r="D19" s="0" t="n">
        <v>2.57</v>
      </c>
      <c r="E19" s="0" t="n">
        <v>0.52</v>
      </c>
      <c r="F19" s="0" t="n">
        <v>0</v>
      </c>
      <c r="G19" s="0" t="n">
        <v>0</v>
      </c>
      <c r="H19" s="0" t="n">
        <v>0</v>
      </c>
      <c r="I19" s="0" t="s">
        <v>24</v>
      </c>
      <c r="J19" s="0" t="s">
        <v>31</v>
      </c>
      <c r="K19" s="0" t="n">
        <f aca="false">K$2</f>
        <v>10000</v>
      </c>
      <c r="L19" s="0" t="n">
        <f aca="false">K19*E19/100</f>
        <v>52</v>
      </c>
      <c r="M19" s="0" t="n">
        <f aca="false">ABS(L19*0.25)</f>
        <v>13</v>
      </c>
      <c r="N19" s="0" t="n">
        <v>17</v>
      </c>
      <c r="O19" s="0" t="n">
        <f aca="false">L19-M19-N19</f>
        <v>22</v>
      </c>
      <c r="P19" s="0" t="s">
        <v>21</v>
      </c>
      <c r="Q19" s="2" t="n">
        <f aca="false">K19*ROW()/730</f>
        <v>260.27397260274</v>
      </c>
    </row>
    <row r="20" customFormat="false" ht="13.8" hidden="false" customHeight="false" outlineLevel="0" collapsed="false">
      <c r="A20" s="0" t="s">
        <v>62</v>
      </c>
      <c r="B20" s="0" t="s">
        <v>63</v>
      </c>
      <c r="C20" s="0" t="n">
        <v>-0.65</v>
      </c>
      <c r="D20" s="0" t="n">
        <v>0.33</v>
      </c>
      <c r="E20" s="0" t="n">
        <v>-0.83</v>
      </c>
      <c r="F20" s="0" t="n">
        <v>-0.83</v>
      </c>
      <c r="G20" s="0" t="n">
        <v>1.81</v>
      </c>
      <c r="H20" s="0" t="n">
        <v>3</v>
      </c>
      <c r="I20" s="0" t="s">
        <v>64</v>
      </c>
      <c r="J20" s="0" t="s">
        <v>20</v>
      </c>
      <c r="K20" s="0" t="n">
        <f aca="false">K$2</f>
        <v>10000</v>
      </c>
      <c r="L20" s="0" t="n">
        <f aca="false">K20*E20/100</f>
        <v>-83</v>
      </c>
      <c r="M20" s="0" t="n">
        <f aca="false">ABS(L20*0.25)</f>
        <v>20.75</v>
      </c>
      <c r="N20" s="0" t="n">
        <v>17</v>
      </c>
      <c r="O20" s="0" t="n">
        <f aca="false">L20-M20-N20</f>
        <v>-120.75</v>
      </c>
      <c r="P20" s="0" t="s">
        <v>21</v>
      </c>
      <c r="Q20" s="2" t="n">
        <f aca="false">K20*ROW()/730</f>
        <v>273.972602739726</v>
      </c>
    </row>
    <row r="21" customFormat="false" ht="13.8" hidden="false" customHeight="false" outlineLevel="0" collapsed="false">
      <c r="A21" s="0" t="s">
        <v>62</v>
      </c>
      <c r="B21" s="0" t="s">
        <v>65</v>
      </c>
      <c r="C21" s="0" t="n">
        <v>0.77</v>
      </c>
      <c r="D21" s="0" t="n">
        <v>0.78</v>
      </c>
      <c r="E21" s="0" t="n">
        <v>-0.12</v>
      </c>
      <c r="F21" s="0" t="n">
        <v>-0.12</v>
      </c>
      <c r="G21" s="0" t="n">
        <v>0.43</v>
      </c>
      <c r="H21" s="0" t="n">
        <v>2</v>
      </c>
      <c r="I21" s="0" t="s">
        <v>66</v>
      </c>
      <c r="J21" s="0" t="s">
        <v>31</v>
      </c>
      <c r="K21" s="0" t="n">
        <f aca="false">K$2</f>
        <v>10000</v>
      </c>
      <c r="L21" s="0" t="n">
        <f aca="false">K21*E21/100</f>
        <v>-12</v>
      </c>
      <c r="M21" s="0" t="n">
        <f aca="false">ABS(L21*0.25)</f>
        <v>3</v>
      </c>
      <c r="N21" s="0" t="n">
        <v>17</v>
      </c>
      <c r="O21" s="0" t="n">
        <f aca="false">L21-M21-N21</f>
        <v>-32</v>
      </c>
      <c r="P21" s="0" t="s">
        <v>21</v>
      </c>
      <c r="Q21" s="2" t="n">
        <f aca="false">K21*ROW()/730</f>
        <v>287.671232876712</v>
      </c>
    </row>
    <row r="22" customFormat="false" ht="13.8" hidden="false" customHeight="false" outlineLevel="0" collapsed="false">
      <c r="A22" s="0" t="s">
        <v>67</v>
      </c>
      <c r="B22" s="0" t="s">
        <v>68</v>
      </c>
      <c r="C22" s="0" t="n">
        <v>-0.55</v>
      </c>
      <c r="D22" s="0" t="n">
        <v>-0.04</v>
      </c>
      <c r="E22" s="0" t="n">
        <v>-0.99</v>
      </c>
      <c r="F22" s="0" t="n">
        <v>-0.99</v>
      </c>
      <c r="G22" s="0" t="n">
        <v>-0.37</v>
      </c>
      <c r="H22" s="0" t="n">
        <v>2</v>
      </c>
      <c r="I22" s="0" t="s">
        <v>69</v>
      </c>
      <c r="J22" s="0" t="s">
        <v>20</v>
      </c>
      <c r="K22" s="0" t="n">
        <f aca="false">K$2</f>
        <v>10000</v>
      </c>
      <c r="L22" s="0" t="n">
        <f aca="false">K22*E22/100</f>
        <v>-99</v>
      </c>
      <c r="M22" s="0" t="n">
        <f aca="false">ABS(L22*0.25)</f>
        <v>24.75</v>
      </c>
      <c r="N22" s="0" t="n">
        <v>17</v>
      </c>
      <c r="O22" s="0" t="n">
        <f aca="false">L22-M22-N22</f>
        <v>-140.75</v>
      </c>
      <c r="P22" s="0" t="s">
        <v>21</v>
      </c>
      <c r="Q22" s="2" t="n">
        <f aca="false">K22*ROW()/730</f>
        <v>301.369863013699</v>
      </c>
    </row>
    <row r="23" customFormat="false" ht="13.8" hidden="false" customHeight="false" outlineLevel="0" collapsed="false">
      <c r="A23" s="0" t="s">
        <v>70</v>
      </c>
      <c r="B23" s="0" t="s">
        <v>71</v>
      </c>
      <c r="C23" s="0" t="n">
        <v>0.02</v>
      </c>
      <c r="D23" s="0" t="n">
        <v>1.94</v>
      </c>
      <c r="E23" s="0" t="n">
        <v>1.05</v>
      </c>
      <c r="F23" s="0" t="n">
        <v>0</v>
      </c>
      <c r="G23" s="0" t="n">
        <v>0</v>
      </c>
      <c r="H23" s="0" t="n">
        <v>0</v>
      </c>
      <c r="I23" s="0" t="s">
        <v>24</v>
      </c>
      <c r="J23" s="0" t="s">
        <v>33</v>
      </c>
      <c r="K23" s="0" t="n">
        <f aca="false">K$2</f>
        <v>10000</v>
      </c>
      <c r="L23" s="0" t="n">
        <f aca="false">K23*E23/100</f>
        <v>105</v>
      </c>
      <c r="M23" s="0" t="n">
        <f aca="false">ABS(L23*0.25)</f>
        <v>26.25</v>
      </c>
      <c r="N23" s="0" t="n">
        <v>17</v>
      </c>
      <c r="O23" s="0" t="n">
        <f aca="false">L23-M23-N23</f>
        <v>61.75</v>
      </c>
      <c r="P23" s="0" t="s">
        <v>21</v>
      </c>
      <c r="Q23" s="2" t="n">
        <f aca="false">K23*ROW()/730</f>
        <v>315.068493150685</v>
      </c>
    </row>
    <row r="24" customFormat="false" ht="13.8" hidden="false" customHeight="false" outlineLevel="0" collapsed="false">
      <c r="A24" s="0" t="s">
        <v>72</v>
      </c>
      <c r="B24" s="0" t="s">
        <v>73</v>
      </c>
      <c r="C24" s="0" t="n">
        <v>0</v>
      </c>
      <c r="D24" s="0" t="n">
        <v>0</v>
      </c>
      <c r="E24" s="0" t="n">
        <v>-0.41</v>
      </c>
      <c r="F24" s="0" t="n">
        <v>-0.41</v>
      </c>
      <c r="G24" s="0" t="n">
        <v>0.9</v>
      </c>
      <c r="H24" s="0" t="n">
        <v>2</v>
      </c>
      <c r="I24" s="0" t="s">
        <v>74</v>
      </c>
      <c r="J24" s="0" t="s">
        <v>28</v>
      </c>
      <c r="K24" s="0" t="n">
        <f aca="false">K$2</f>
        <v>10000</v>
      </c>
      <c r="L24" s="0" t="n">
        <f aca="false">K24*E24/100</f>
        <v>-41</v>
      </c>
      <c r="M24" s="0" t="n">
        <f aca="false">ABS(L24*0.25)</f>
        <v>10.25</v>
      </c>
      <c r="N24" s="0" t="n">
        <v>17</v>
      </c>
      <c r="O24" s="0" t="n">
        <f aca="false">L24-M24-N24</f>
        <v>-68.25</v>
      </c>
      <c r="P24" s="0" t="s">
        <v>21</v>
      </c>
      <c r="Q24" s="2" t="n">
        <f aca="false">K24*ROW()/730</f>
        <v>328.767123287671</v>
      </c>
    </row>
    <row r="25" customFormat="false" ht="13.8" hidden="false" customHeight="false" outlineLevel="0" collapsed="false">
      <c r="A25" s="0" t="s">
        <v>75</v>
      </c>
      <c r="B25" s="0" t="s">
        <v>76</v>
      </c>
      <c r="C25" s="0" t="n">
        <v>0.41</v>
      </c>
      <c r="D25" s="0" t="n">
        <v>2.42</v>
      </c>
      <c r="E25" s="0" t="n">
        <v>2.14</v>
      </c>
      <c r="F25" s="0" t="n">
        <v>0</v>
      </c>
      <c r="G25" s="0" t="n">
        <v>0</v>
      </c>
      <c r="H25" s="0" t="n">
        <v>0</v>
      </c>
      <c r="I25" s="0" t="s">
        <v>24</v>
      </c>
      <c r="J25" s="0" t="s">
        <v>31</v>
      </c>
      <c r="K25" s="0" t="n">
        <f aca="false">K$2</f>
        <v>10000</v>
      </c>
      <c r="L25" s="0" t="n">
        <f aca="false">K25*E25/100</f>
        <v>214</v>
      </c>
      <c r="M25" s="0" t="n">
        <f aca="false">ABS(L25*0.25)</f>
        <v>53.5</v>
      </c>
      <c r="N25" s="0" t="n">
        <v>17</v>
      </c>
      <c r="O25" s="0" t="n">
        <f aca="false">L25-M25-N25</f>
        <v>143.5</v>
      </c>
      <c r="P25" s="0" t="s">
        <v>21</v>
      </c>
      <c r="Q25" s="2" t="n">
        <f aca="false">K25*ROW()/730</f>
        <v>342.465753424658</v>
      </c>
    </row>
    <row r="26" customFormat="false" ht="13.8" hidden="false" customHeight="false" outlineLevel="0" collapsed="false">
      <c r="A26" s="0" t="s">
        <v>77</v>
      </c>
      <c r="B26" s="0" t="s">
        <v>78</v>
      </c>
      <c r="C26" s="0" t="n">
        <v>0.83</v>
      </c>
      <c r="D26" s="0" t="n">
        <v>1.47</v>
      </c>
      <c r="E26" s="0" t="n">
        <v>-2.52</v>
      </c>
      <c r="F26" s="0" t="n">
        <v>0</v>
      </c>
      <c r="G26" s="0" t="n">
        <v>0</v>
      </c>
      <c r="H26" s="0" t="n">
        <v>0</v>
      </c>
      <c r="I26" s="0" t="s">
        <v>24</v>
      </c>
      <c r="J26" s="0" t="s">
        <v>58</v>
      </c>
      <c r="K26" s="0" t="n">
        <f aca="false">K$2</f>
        <v>10000</v>
      </c>
      <c r="L26" s="0" t="n">
        <f aca="false">K26*E26/100</f>
        <v>-252</v>
      </c>
      <c r="M26" s="0" t="n">
        <f aca="false">ABS(L26*0.25)</f>
        <v>63</v>
      </c>
      <c r="N26" s="0" t="n">
        <v>17</v>
      </c>
      <c r="O26" s="0" t="n">
        <f aca="false">L26-M26-N26</f>
        <v>-332</v>
      </c>
      <c r="P26" s="0" t="s">
        <v>21</v>
      </c>
      <c r="Q26" s="2" t="n">
        <f aca="false">K26*ROW()/730</f>
        <v>356.164383561644</v>
      </c>
    </row>
    <row r="27" customFormat="false" ht="13.8" hidden="false" customHeight="false" outlineLevel="0" collapsed="false">
      <c r="A27" s="0" t="s">
        <v>79</v>
      </c>
      <c r="B27" s="0" t="s">
        <v>80</v>
      </c>
      <c r="C27" s="0" t="n">
        <v>0.12</v>
      </c>
      <c r="D27" s="0" t="n">
        <v>2.12</v>
      </c>
      <c r="E27" s="0" t="n">
        <v>1.54</v>
      </c>
      <c r="F27" s="0" t="n">
        <v>0</v>
      </c>
      <c r="G27" s="0" t="n">
        <v>0</v>
      </c>
      <c r="H27" s="0" t="n">
        <v>0</v>
      </c>
      <c r="I27" s="0" t="s">
        <v>24</v>
      </c>
      <c r="J27" s="0" t="s">
        <v>33</v>
      </c>
      <c r="K27" s="0" t="n">
        <f aca="false">K$2</f>
        <v>10000</v>
      </c>
      <c r="L27" s="0" t="n">
        <f aca="false">K27*E27/100</f>
        <v>154</v>
      </c>
      <c r="M27" s="0" t="n">
        <f aca="false">ABS(L27*0.25)</f>
        <v>38.5</v>
      </c>
      <c r="N27" s="0" t="n">
        <v>17</v>
      </c>
      <c r="O27" s="0" t="n">
        <f aca="false">L27-M27-N27</f>
        <v>98.5</v>
      </c>
      <c r="P27" s="0" t="s">
        <v>21</v>
      </c>
      <c r="Q27" s="2" t="n">
        <f aca="false">K27*ROW()/730</f>
        <v>369.86301369863</v>
      </c>
    </row>
    <row r="28" customFormat="false" ht="13.8" hidden="false" customHeight="false" outlineLevel="0" collapsed="false">
      <c r="A28" s="0" t="s">
        <v>81</v>
      </c>
      <c r="B28" s="0" t="s">
        <v>82</v>
      </c>
      <c r="C28" s="0" t="n">
        <v>0.55</v>
      </c>
      <c r="D28" s="0" t="n">
        <v>2.14</v>
      </c>
      <c r="E28" s="0" t="n">
        <v>-0.28</v>
      </c>
      <c r="F28" s="0" t="n">
        <v>0</v>
      </c>
      <c r="G28" s="0" t="n">
        <v>0</v>
      </c>
      <c r="H28" s="0" t="n">
        <v>0</v>
      </c>
      <c r="I28" s="0" t="s">
        <v>24</v>
      </c>
      <c r="J28" s="0" t="s">
        <v>58</v>
      </c>
      <c r="K28" s="0" t="n">
        <f aca="false">K$2</f>
        <v>10000</v>
      </c>
      <c r="L28" s="0" t="n">
        <f aca="false">K28*E28/100</f>
        <v>-28</v>
      </c>
      <c r="M28" s="0" t="n">
        <f aca="false">ABS(L28*0.25)</f>
        <v>7</v>
      </c>
      <c r="N28" s="0" t="n">
        <v>17</v>
      </c>
      <c r="O28" s="0" t="n">
        <f aca="false">L28-M28-N28</f>
        <v>-52</v>
      </c>
      <c r="P28" s="0" t="s">
        <v>21</v>
      </c>
      <c r="Q28" s="2" t="n">
        <f aca="false">K28*ROW()/730</f>
        <v>383.561643835616</v>
      </c>
    </row>
    <row r="29" customFormat="false" ht="13.8" hidden="false" customHeight="false" outlineLevel="0" collapsed="false">
      <c r="A29" s="0" t="s">
        <v>83</v>
      </c>
      <c r="B29" s="0" t="s">
        <v>35</v>
      </c>
      <c r="C29" s="0" t="n">
        <v>0.95</v>
      </c>
      <c r="D29" s="0" t="n">
        <v>0.95</v>
      </c>
      <c r="E29" s="0" t="n">
        <v>-0.3</v>
      </c>
      <c r="F29" s="0" t="n">
        <v>-0.3</v>
      </c>
      <c r="G29" s="0" t="n">
        <v>4.75</v>
      </c>
      <c r="H29" s="0" t="n">
        <v>2</v>
      </c>
      <c r="I29" s="0" t="s">
        <v>50</v>
      </c>
      <c r="J29" s="0" t="s">
        <v>20</v>
      </c>
      <c r="K29" s="0" t="n">
        <f aca="false">K$2</f>
        <v>10000</v>
      </c>
      <c r="L29" s="0" t="n">
        <f aca="false">K29*E29/100</f>
        <v>-30</v>
      </c>
      <c r="M29" s="0" t="n">
        <f aca="false">ABS(L29*0.25)</f>
        <v>7.5</v>
      </c>
      <c r="N29" s="0" t="n">
        <v>17</v>
      </c>
      <c r="O29" s="0" t="n">
        <f aca="false">L29-M29-N29</f>
        <v>-54.5</v>
      </c>
      <c r="P29" s="0" t="s">
        <v>21</v>
      </c>
      <c r="Q29" s="2" t="n">
        <f aca="false">K29*ROW()/730</f>
        <v>397.260273972603</v>
      </c>
    </row>
    <row r="30" customFormat="false" ht="13.8" hidden="false" customHeight="false" outlineLevel="0" collapsed="false">
      <c r="A30" s="0" t="s">
        <v>84</v>
      </c>
      <c r="B30" s="0" t="s">
        <v>85</v>
      </c>
      <c r="C30" s="0" t="n">
        <v>0.62</v>
      </c>
      <c r="D30" s="0" t="n">
        <v>2.11</v>
      </c>
      <c r="E30" s="0" t="n">
        <v>0.44</v>
      </c>
      <c r="F30" s="0" t="n">
        <v>0</v>
      </c>
      <c r="G30" s="0" t="n">
        <v>0</v>
      </c>
      <c r="H30" s="0" t="n">
        <v>0</v>
      </c>
      <c r="I30" s="0" t="s">
        <v>24</v>
      </c>
      <c r="J30" s="0" t="s">
        <v>33</v>
      </c>
      <c r="K30" s="0" t="n">
        <f aca="false">K$2</f>
        <v>10000</v>
      </c>
      <c r="L30" s="0" t="n">
        <f aca="false">K30*E30/100</f>
        <v>44</v>
      </c>
      <c r="M30" s="0" t="n">
        <f aca="false">ABS(L30*0.25)</f>
        <v>11</v>
      </c>
      <c r="N30" s="0" t="n">
        <v>17</v>
      </c>
      <c r="O30" s="0" t="n">
        <f aca="false">L30-M30-N30</f>
        <v>16</v>
      </c>
      <c r="P30" s="0" t="s">
        <v>21</v>
      </c>
      <c r="Q30" s="2" t="n">
        <f aca="false">K30*ROW()/730</f>
        <v>410.958904109589</v>
      </c>
    </row>
    <row r="31" customFormat="false" ht="13.8" hidden="false" customHeight="false" outlineLevel="0" collapsed="false">
      <c r="A31" s="0" t="s">
        <v>86</v>
      </c>
      <c r="B31" s="0" t="s">
        <v>87</v>
      </c>
      <c r="C31" s="0" t="n">
        <v>-0.02</v>
      </c>
      <c r="D31" s="0" t="n">
        <v>0.4</v>
      </c>
      <c r="E31" s="0" t="n">
        <v>-0.08</v>
      </c>
      <c r="F31" s="0" t="n">
        <v>-0.08</v>
      </c>
      <c r="G31" s="0" t="n">
        <v>0.21</v>
      </c>
      <c r="H31" s="0" t="n">
        <v>2</v>
      </c>
      <c r="I31" s="0" t="s">
        <v>88</v>
      </c>
      <c r="J31" s="0" t="s">
        <v>28</v>
      </c>
      <c r="K31" s="0" t="n">
        <f aca="false">K$2</f>
        <v>10000</v>
      </c>
      <c r="L31" s="0" t="n">
        <f aca="false">K31*E31/100</f>
        <v>-8</v>
      </c>
      <c r="M31" s="0" t="n">
        <f aca="false">ABS(L31*0.25)</f>
        <v>2</v>
      </c>
      <c r="N31" s="0" t="n">
        <v>17</v>
      </c>
      <c r="O31" s="0" t="n">
        <f aca="false">L31-M31-N31</f>
        <v>-27</v>
      </c>
      <c r="P31" s="0" t="s">
        <v>21</v>
      </c>
      <c r="Q31" s="2" t="n">
        <f aca="false">K31*ROW()/730</f>
        <v>424.657534246575</v>
      </c>
    </row>
    <row r="32" customFormat="false" ht="13.8" hidden="false" customHeight="false" outlineLevel="0" collapsed="false">
      <c r="A32" s="0" t="s">
        <v>89</v>
      </c>
      <c r="B32" s="0" t="s">
        <v>90</v>
      </c>
      <c r="C32" s="0" t="n">
        <v>0</v>
      </c>
      <c r="D32" s="0" t="n">
        <v>1.57</v>
      </c>
      <c r="E32" s="0" t="n">
        <v>1.03</v>
      </c>
      <c r="F32" s="0" t="n">
        <v>0</v>
      </c>
      <c r="G32" s="0" t="n">
        <v>0</v>
      </c>
      <c r="H32" s="0" t="n">
        <v>0</v>
      </c>
      <c r="I32" s="0" t="s">
        <v>24</v>
      </c>
      <c r="J32" s="0" t="s">
        <v>20</v>
      </c>
      <c r="K32" s="0" t="n">
        <f aca="false">K$2</f>
        <v>10000</v>
      </c>
      <c r="L32" s="0" t="n">
        <f aca="false">K32*E32/100</f>
        <v>103</v>
      </c>
      <c r="M32" s="0" t="n">
        <f aca="false">ABS(L32*0.25)</f>
        <v>25.75</v>
      </c>
      <c r="N32" s="0" t="n">
        <v>17</v>
      </c>
      <c r="O32" s="0" t="n">
        <f aca="false">L32-M32-N32</f>
        <v>60.25</v>
      </c>
      <c r="P32" s="0" t="s">
        <v>21</v>
      </c>
      <c r="Q32" s="2" t="n">
        <f aca="false">K32*ROW()/730</f>
        <v>438.356164383562</v>
      </c>
    </row>
    <row r="33" customFormat="false" ht="13.8" hidden="false" customHeight="false" outlineLevel="0" collapsed="false">
      <c r="A33" s="0" t="s">
        <v>91</v>
      </c>
      <c r="B33" s="0" t="s">
        <v>92</v>
      </c>
      <c r="C33" s="0" t="n">
        <v>-0.47</v>
      </c>
      <c r="D33" s="0" t="n">
        <v>1.42</v>
      </c>
      <c r="E33" s="0" t="n">
        <v>0.06</v>
      </c>
      <c r="F33" s="0" t="n">
        <v>0</v>
      </c>
      <c r="G33" s="0" t="n">
        <v>0</v>
      </c>
      <c r="H33" s="0" t="n">
        <v>0</v>
      </c>
      <c r="I33" s="0" t="s">
        <v>24</v>
      </c>
      <c r="J33" s="0" t="s">
        <v>31</v>
      </c>
      <c r="K33" s="0" t="n">
        <f aca="false">K$2</f>
        <v>10000</v>
      </c>
      <c r="L33" s="0" t="n">
        <f aca="false">K33*E33/100</f>
        <v>6</v>
      </c>
      <c r="M33" s="0" t="n">
        <f aca="false">ABS(L33*0.25)</f>
        <v>1.5</v>
      </c>
      <c r="N33" s="0" t="n">
        <v>17</v>
      </c>
      <c r="O33" s="0" t="n">
        <f aca="false">L33-M33-N33</f>
        <v>-12.5</v>
      </c>
      <c r="P33" s="0" t="s">
        <v>21</v>
      </c>
      <c r="Q33" s="2" t="n">
        <f aca="false">K33*ROW()/730</f>
        <v>452.054794520548</v>
      </c>
    </row>
    <row r="34" customFormat="false" ht="13.8" hidden="false" customHeight="false" outlineLevel="0" collapsed="false">
      <c r="A34" s="0" t="s">
        <v>93</v>
      </c>
      <c r="B34" s="0" t="s">
        <v>94</v>
      </c>
      <c r="C34" s="0" t="n">
        <v>0.25</v>
      </c>
      <c r="D34" s="0" t="n">
        <v>2.15</v>
      </c>
      <c r="E34" s="0" t="n">
        <v>1.85</v>
      </c>
      <c r="F34" s="0" t="n">
        <v>0</v>
      </c>
      <c r="G34" s="0" t="n">
        <v>0</v>
      </c>
      <c r="H34" s="0" t="n">
        <v>0</v>
      </c>
      <c r="I34" s="0" t="s">
        <v>24</v>
      </c>
      <c r="J34" s="0" t="s">
        <v>58</v>
      </c>
      <c r="K34" s="0" t="n">
        <f aca="false">K$2</f>
        <v>10000</v>
      </c>
      <c r="L34" s="0" t="n">
        <f aca="false">K34*E34/100</f>
        <v>185</v>
      </c>
      <c r="M34" s="0" t="n">
        <f aca="false">ABS(L34*0.25)</f>
        <v>46.25</v>
      </c>
      <c r="N34" s="0" t="n">
        <v>17</v>
      </c>
      <c r="O34" s="0" t="n">
        <f aca="false">L34-M34-N34</f>
        <v>121.75</v>
      </c>
      <c r="P34" s="0" t="s">
        <v>21</v>
      </c>
      <c r="Q34" s="2" t="n">
        <f aca="false">K34*ROW()/730</f>
        <v>465.753424657534</v>
      </c>
    </row>
    <row r="35" customFormat="false" ht="13.8" hidden="false" customHeight="false" outlineLevel="0" collapsed="false">
      <c r="A35" s="0" t="s">
        <v>95</v>
      </c>
      <c r="B35" s="0" t="s">
        <v>94</v>
      </c>
      <c r="C35" s="0" t="n">
        <v>0.29</v>
      </c>
      <c r="D35" s="0" t="n">
        <v>4.85</v>
      </c>
      <c r="E35" s="0" t="n">
        <v>4.53</v>
      </c>
      <c r="F35" s="0" t="n">
        <v>0</v>
      </c>
      <c r="G35" s="0" t="n">
        <v>0</v>
      </c>
      <c r="H35" s="0" t="n">
        <v>0</v>
      </c>
      <c r="I35" s="0" t="s">
        <v>24</v>
      </c>
      <c r="J35" s="0" t="s">
        <v>58</v>
      </c>
      <c r="K35" s="0" t="n">
        <f aca="false">K$2</f>
        <v>10000</v>
      </c>
      <c r="L35" s="0" t="n">
        <f aca="false">K35*E35/100</f>
        <v>453</v>
      </c>
      <c r="M35" s="0" t="n">
        <f aca="false">ABS(L35*0.25)</f>
        <v>113.25</v>
      </c>
      <c r="N35" s="0" t="n">
        <v>17</v>
      </c>
      <c r="O35" s="0" t="n">
        <f aca="false">L35-M35-N35</f>
        <v>322.75</v>
      </c>
      <c r="P35" s="0" t="s">
        <v>21</v>
      </c>
      <c r="Q35" s="2" t="n">
        <f aca="false">K35*ROW()/730</f>
        <v>479.452054794521</v>
      </c>
    </row>
    <row r="36" customFormat="false" ht="13.8" hidden="false" customHeight="false" outlineLevel="0" collapsed="false">
      <c r="A36" s="0" t="s">
        <v>96</v>
      </c>
      <c r="B36" s="0" t="s">
        <v>97</v>
      </c>
      <c r="C36" s="0" t="n">
        <v>-0.12</v>
      </c>
      <c r="D36" s="0" t="n">
        <v>0.8</v>
      </c>
      <c r="E36" s="0" t="n">
        <v>-1.47</v>
      </c>
      <c r="F36" s="0" t="n">
        <v>-1.47</v>
      </c>
      <c r="G36" s="0" t="n">
        <v>0.69</v>
      </c>
      <c r="H36" s="0" t="n">
        <v>2</v>
      </c>
      <c r="I36" s="0" t="s">
        <v>64</v>
      </c>
      <c r="J36" s="0" t="s">
        <v>58</v>
      </c>
      <c r="K36" s="0" t="n">
        <f aca="false">K$2</f>
        <v>10000</v>
      </c>
      <c r="L36" s="0" t="n">
        <f aca="false">K36*E36/100</f>
        <v>-147</v>
      </c>
      <c r="M36" s="0" t="n">
        <f aca="false">ABS(L36*0.25)</f>
        <v>36.75</v>
      </c>
      <c r="N36" s="0" t="n">
        <v>17</v>
      </c>
      <c r="O36" s="0" t="n">
        <f aca="false">L36-M36-N36</f>
        <v>-200.75</v>
      </c>
      <c r="P36" s="0" t="s">
        <v>21</v>
      </c>
      <c r="Q36" s="2" t="n">
        <f aca="false">K36*ROW()/730</f>
        <v>493.150684931507</v>
      </c>
    </row>
    <row r="37" customFormat="false" ht="13.8" hidden="false" customHeight="false" outlineLevel="0" collapsed="false">
      <c r="A37" s="0" t="s">
        <v>96</v>
      </c>
      <c r="B37" s="0" t="s">
        <v>71</v>
      </c>
      <c r="C37" s="0" t="n">
        <v>1.87</v>
      </c>
      <c r="D37" s="0" t="n">
        <v>5.66</v>
      </c>
      <c r="E37" s="0" t="n">
        <v>3.13</v>
      </c>
      <c r="F37" s="0" t="n">
        <v>0</v>
      </c>
      <c r="G37" s="0" t="n">
        <v>0</v>
      </c>
      <c r="H37" s="0" t="n">
        <v>0</v>
      </c>
      <c r="I37" s="0" t="s">
        <v>24</v>
      </c>
      <c r="J37" s="0" t="s">
        <v>33</v>
      </c>
      <c r="K37" s="0" t="n">
        <f aca="false">K$2</f>
        <v>10000</v>
      </c>
      <c r="L37" s="0" t="n">
        <f aca="false">K37*E37/100</f>
        <v>313</v>
      </c>
      <c r="M37" s="0" t="n">
        <f aca="false">ABS(L37*0.25)</f>
        <v>78.25</v>
      </c>
      <c r="N37" s="0" t="n">
        <v>17</v>
      </c>
      <c r="O37" s="0" t="n">
        <f aca="false">L37-M37-N37</f>
        <v>217.75</v>
      </c>
      <c r="P37" s="0" t="s">
        <v>21</v>
      </c>
      <c r="Q37" s="2" t="n">
        <f aca="false">K37*ROW()/730</f>
        <v>506.849315068493</v>
      </c>
    </row>
    <row r="38" customFormat="false" ht="13.8" hidden="false" customHeight="false" outlineLevel="0" collapsed="false">
      <c r="A38" s="0" t="s">
        <v>98</v>
      </c>
      <c r="B38" s="0" t="s">
        <v>99</v>
      </c>
      <c r="C38" s="0" t="n">
        <v>0</v>
      </c>
      <c r="D38" s="0" t="n">
        <v>3.89</v>
      </c>
      <c r="E38" s="0" t="n">
        <v>-1.81</v>
      </c>
      <c r="F38" s="0" t="n">
        <v>0</v>
      </c>
      <c r="G38" s="0" t="n">
        <v>0</v>
      </c>
      <c r="H38" s="0" t="n">
        <v>0</v>
      </c>
      <c r="I38" s="0" t="s">
        <v>24</v>
      </c>
      <c r="J38" s="0" t="s">
        <v>31</v>
      </c>
      <c r="K38" s="0" t="n">
        <f aca="false">K$2</f>
        <v>10000</v>
      </c>
      <c r="L38" s="0" t="n">
        <f aca="false">K38*E38/100</f>
        <v>-181</v>
      </c>
      <c r="M38" s="0" t="n">
        <f aca="false">ABS(L38*0.25)</f>
        <v>45.25</v>
      </c>
      <c r="N38" s="0" t="n">
        <v>17</v>
      </c>
      <c r="O38" s="0" t="n">
        <f aca="false">L38-M38-N38</f>
        <v>-243.25</v>
      </c>
      <c r="P38" s="0" t="s">
        <v>21</v>
      </c>
      <c r="Q38" s="2" t="n">
        <f aca="false">K38*ROW()/730</f>
        <v>520.547945205479</v>
      </c>
    </row>
    <row r="39" customFormat="false" ht="13.8" hidden="false" customHeight="false" outlineLevel="0" collapsed="false">
      <c r="A39" s="0" t="s">
        <v>98</v>
      </c>
      <c r="B39" s="0" t="s">
        <v>32</v>
      </c>
      <c r="C39" s="0" t="n">
        <v>-0.31</v>
      </c>
      <c r="D39" s="0" t="n">
        <v>0.98</v>
      </c>
      <c r="E39" s="0" t="n">
        <v>0.4</v>
      </c>
      <c r="F39" s="0" t="n">
        <v>0.4</v>
      </c>
      <c r="G39" s="0" t="n">
        <v>1.74</v>
      </c>
      <c r="H39" s="0" t="n">
        <v>2</v>
      </c>
      <c r="I39" s="0" t="s">
        <v>100</v>
      </c>
      <c r="J39" s="0" t="s">
        <v>33</v>
      </c>
      <c r="K39" s="0" t="n">
        <f aca="false">K$2</f>
        <v>10000</v>
      </c>
      <c r="L39" s="0" t="n">
        <f aca="false">K39*E39/100</f>
        <v>40</v>
      </c>
      <c r="M39" s="0" t="n">
        <f aca="false">ABS(L39*0.25)</f>
        <v>10</v>
      </c>
      <c r="N39" s="0" t="n">
        <v>17</v>
      </c>
      <c r="O39" s="0" t="n">
        <f aca="false">L39-M39-N39</f>
        <v>13</v>
      </c>
      <c r="P39" s="0" t="s">
        <v>21</v>
      </c>
      <c r="Q39" s="2" t="n">
        <f aca="false">K39*ROW()/730</f>
        <v>534.246575342466</v>
      </c>
    </row>
    <row r="40" customFormat="false" ht="13.8" hidden="false" customHeight="false" outlineLevel="0" collapsed="false">
      <c r="A40" s="0" t="s">
        <v>101</v>
      </c>
      <c r="B40" s="0" t="s">
        <v>85</v>
      </c>
      <c r="C40" s="0" t="n">
        <v>1.5</v>
      </c>
      <c r="D40" s="0" t="n">
        <v>3.32</v>
      </c>
      <c r="E40" s="0" t="n">
        <v>-0.72</v>
      </c>
      <c r="F40" s="0" t="n">
        <v>0</v>
      </c>
      <c r="G40" s="0" t="n">
        <v>0</v>
      </c>
      <c r="H40" s="0" t="n">
        <v>0</v>
      </c>
      <c r="I40" s="0" t="s">
        <v>24</v>
      </c>
      <c r="J40" s="0" t="s">
        <v>33</v>
      </c>
      <c r="K40" s="0" t="n">
        <f aca="false">K$2</f>
        <v>10000</v>
      </c>
      <c r="L40" s="0" t="n">
        <f aca="false">K40*E40/100</f>
        <v>-72</v>
      </c>
      <c r="M40" s="0" t="n">
        <f aca="false">ABS(L40*0.25)</f>
        <v>18</v>
      </c>
      <c r="N40" s="0" t="n">
        <v>17</v>
      </c>
      <c r="O40" s="0" t="n">
        <f aca="false">L40-M40-N40</f>
        <v>-107</v>
      </c>
      <c r="P40" s="0" t="s">
        <v>21</v>
      </c>
      <c r="Q40" s="2" t="n">
        <f aca="false">K40*ROW()/730</f>
        <v>547.945205479452</v>
      </c>
    </row>
    <row r="41" customFormat="false" ht="13.8" hidden="false" customHeight="false" outlineLevel="0" collapsed="false">
      <c r="A41" s="0" t="s">
        <v>102</v>
      </c>
      <c r="B41" s="0" t="s">
        <v>103</v>
      </c>
      <c r="C41" s="0" t="n">
        <v>0.93</v>
      </c>
      <c r="D41" s="0" t="n">
        <v>0.93</v>
      </c>
      <c r="E41" s="0" t="n">
        <v>-0.84</v>
      </c>
      <c r="F41" s="0" t="n">
        <v>-0.84</v>
      </c>
      <c r="G41" s="0" t="n">
        <v>-0.42</v>
      </c>
      <c r="H41" s="0" t="n">
        <v>2</v>
      </c>
      <c r="I41" s="0" t="s">
        <v>87</v>
      </c>
      <c r="J41" s="0" t="s">
        <v>58</v>
      </c>
      <c r="K41" s="0" t="n">
        <f aca="false">K$2</f>
        <v>10000</v>
      </c>
      <c r="L41" s="0" t="n">
        <f aca="false">K41*E41/100</f>
        <v>-84</v>
      </c>
      <c r="M41" s="0" t="n">
        <f aca="false">ABS(L41*0.25)</f>
        <v>21</v>
      </c>
      <c r="N41" s="0" t="n">
        <v>17</v>
      </c>
      <c r="O41" s="0" t="n">
        <f aca="false">L41-M41-N41</f>
        <v>-122</v>
      </c>
      <c r="P41" s="0" t="s">
        <v>21</v>
      </c>
      <c r="Q41" s="2" t="n">
        <f aca="false">K41*ROW()/730</f>
        <v>561.643835616438</v>
      </c>
    </row>
    <row r="42" customFormat="false" ht="13.8" hidden="false" customHeight="false" outlineLevel="0" collapsed="false">
      <c r="A42" s="0" t="s">
        <v>104</v>
      </c>
      <c r="B42" s="0" t="s">
        <v>105</v>
      </c>
      <c r="C42" s="0" t="n">
        <v>-3.49</v>
      </c>
      <c r="D42" s="0" t="n">
        <v>-3.49</v>
      </c>
      <c r="E42" s="0" t="n">
        <v>-6.2</v>
      </c>
      <c r="F42" s="0" t="n">
        <v>-6.2</v>
      </c>
      <c r="G42" s="0" t="n">
        <v>-5.04</v>
      </c>
      <c r="H42" s="0" t="n">
        <v>2</v>
      </c>
      <c r="I42" s="0" t="s">
        <v>106</v>
      </c>
      <c r="J42" s="0" t="s">
        <v>58</v>
      </c>
      <c r="K42" s="0" t="n">
        <f aca="false">K$2</f>
        <v>10000</v>
      </c>
      <c r="L42" s="0" t="n">
        <f aca="false">K42*E42/100</f>
        <v>-620</v>
      </c>
      <c r="M42" s="0" t="n">
        <f aca="false">ABS(L42*0.25)</f>
        <v>155</v>
      </c>
      <c r="N42" s="0" t="n">
        <v>17</v>
      </c>
      <c r="O42" s="0" t="n">
        <f aca="false">L42-M42-N42</f>
        <v>-792</v>
      </c>
      <c r="P42" s="0" t="s">
        <v>21</v>
      </c>
      <c r="Q42" s="2" t="n">
        <f aca="false">K42*ROW()/730</f>
        <v>575.342465753425</v>
      </c>
    </row>
    <row r="43" customFormat="false" ht="13.8" hidden="false" customHeight="false" outlineLevel="0" collapsed="false">
      <c r="A43" s="0" t="s">
        <v>107</v>
      </c>
      <c r="B43" s="0" t="s">
        <v>32</v>
      </c>
      <c r="C43" s="0" t="n">
        <v>-1.29</v>
      </c>
      <c r="D43" s="0" t="n">
        <v>1.02</v>
      </c>
      <c r="E43" s="0" t="n">
        <v>0.61</v>
      </c>
      <c r="F43" s="0" t="n">
        <v>0</v>
      </c>
      <c r="G43" s="0" t="n">
        <v>0</v>
      </c>
      <c r="H43" s="0" t="n">
        <v>0</v>
      </c>
      <c r="I43" s="0" t="s">
        <v>24</v>
      </c>
      <c r="J43" s="0" t="s">
        <v>33</v>
      </c>
      <c r="K43" s="0" t="n">
        <f aca="false">K$2</f>
        <v>10000</v>
      </c>
      <c r="L43" s="0" t="n">
        <f aca="false">K43*E43/100</f>
        <v>61</v>
      </c>
      <c r="M43" s="0" t="n">
        <f aca="false">ABS(L43*0.25)</f>
        <v>15.25</v>
      </c>
      <c r="N43" s="0" t="n">
        <v>17</v>
      </c>
      <c r="O43" s="0" t="n">
        <f aca="false">L43-M43-N43</f>
        <v>28.75</v>
      </c>
      <c r="P43" s="0" t="s">
        <v>21</v>
      </c>
      <c r="Q43" s="2" t="n">
        <f aca="false">K43*ROW()/730</f>
        <v>589.041095890411</v>
      </c>
    </row>
    <row r="44" customFormat="false" ht="13.8" hidden="false" customHeight="false" outlineLevel="0" collapsed="false">
      <c r="A44" s="0" t="s">
        <v>108</v>
      </c>
      <c r="B44" s="0" t="s">
        <v>73</v>
      </c>
      <c r="C44" s="0" t="n">
        <v>1.15</v>
      </c>
      <c r="D44" s="0" t="n">
        <v>1.15</v>
      </c>
      <c r="E44" s="0" t="n">
        <v>-0.48</v>
      </c>
      <c r="F44" s="0" t="n">
        <v>0</v>
      </c>
      <c r="G44" s="0" t="n">
        <v>0</v>
      </c>
      <c r="H44" s="0" t="n">
        <v>0</v>
      </c>
      <c r="I44" s="0" t="s">
        <v>24</v>
      </c>
      <c r="J44" s="0" t="s">
        <v>28</v>
      </c>
      <c r="K44" s="0" t="n">
        <f aca="false">K$2</f>
        <v>10000</v>
      </c>
      <c r="L44" s="0" t="n">
        <f aca="false">K44*E44/100</f>
        <v>-48</v>
      </c>
      <c r="M44" s="0" t="n">
        <f aca="false">ABS(L44*0.25)</f>
        <v>12</v>
      </c>
      <c r="N44" s="0" t="n">
        <v>17</v>
      </c>
      <c r="O44" s="0" t="n">
        <f aca="false">L44-M44-N44</f>
        <v>-77</v>
      </c>
      <c r="P44" s="0" t="s">
        <v>21</v>
      </c>
      <c r="Q44" s="2" t="n">
        <f aca="false">K44*ROW()/730</f>
        <v>602.739726027397</v>
      </c>
    </row>
    <row r="45" customFormat="false" ht="13.8" hidden="false" customHeight="false" outlineLevel="0" collapsed="false">
      <c r="A45" s="0" t="s">
        <v>109</v>
      </c>
      <c r="B45" s="0" t="s">
        <v>18</v>
      </c>
      <c r="C45" s="0" t="n">
        <v>0</v>
      </c>
      <c r="D45" s="0" t="n">
        <v>0.49</v>
      </c>
      <c r="E45" s="0" t="n">
        <v>0.15</v>
      </c>
      <c r="F45" s="0" t="n">
        <v>0.15</v>
      </c>
      <c r="G45" s="0" t="n">
        <v>1.11</v>
      </c>
      <c r="H45" s="0" t="n">
        <v>2</v>
      </c>
      <c r="I45" s="0" t="s">
        <v>19</v>
      </c>
      <c r="J45" s="0" t="s">
        <v>20</v>
      </c>
      <c r="K45" s="0" t="n">
        <f aca="false">K$2</f>
        <v>10000</v>
      </c>
      <c r="L45" s="0" t="n">
        <f aca="false">K45*E45/100</f>
        <v>15</v>
      </c>
      <c r="M45" s="0" t="n">
        <f aca="false">ABS(L45*0.25)</f>
        <v>3.75</v>
      </c>
      <c r="N45" s="0" t="n">
        <v>17</v>
      </c>
      <c r="O45" s="0" t="n">
        <f aca="false">L45-M45-N45</f>
        <v>-5.75</v>
      </c>
      <c r="P45" s="0" t="s">
        <v>21</v>
      </c>
      <c r="Q45" s="2" t="n">
        <f aca="false">K45*ROW()/730</f>
        <v>616.438356164384</v>
      </c>
    </row>
    <row r="46" customFormat="false" ht="13.8" hidden="false" customHeight="false" outlineLevel="0" collapsed="false">
      <c r="A46" s="0" t="s">
        <v>110</v>
      </c>
      <c r="B46" s="0" t="s">
        <v>32</v>
      </c>
      <c r="C46" s="0" t="n">
        <v>-0.49</v>
      </c>
      <c r="D46" s="0" t="n">
        <v>6.01</v>
      </c>
      <c r="E46" s="0" t="n">
        <v>4.28</v>
      </c>
      <c r="F46" s="0" t="n">
        <v>0</v>
      </c>
      <c r="G46" s="0" t="n">
        <v>0</v>
      </c>
      <c r="H46" s="0" t="n">
        <v>0</v>
      </c>
      <c r="I46" s="0" t="s">
        <v>24</v>
      </c>
      <c r="J46" s="0" t="s">
        <v>33</v>
      </c>
      <c r="K46" s="0" t="n">
        <f aca="false">K$2</f>
        <v>10000</v>
      </c>
      <c r="L46" s="0" t="n">
        <f aca="false">K46*E46/100</f>
        <v>428</v>
      </c>
      <c r="M46" s="0" t="n">
        <f aca="false">ABS(L46*0.25)</f>
        <v>107</v>
      </c>
      <c r="N46" s="0" t="n">
        <v>17</v>
      </c>
      <c r="O46" s="0" t="n">
        <f aca="false">L46-M46-N46</f>
        <v>304</v>
      </c>
      <c r="P46" s="0" t="s">
        <v>21</v>
      </c>
      <c r="Q46" s="2" t="n">
        <f aca="false">K46*ROW()/730</f>
        <v>630.13698630137</v>
      </c>
    </row>
    <row r="47" customFormat="false" ht="13.8" hidden="false" customHeight="false" outlineLevel="0" collapsed="false">
      <c r="A47" s="0" t="s">
        <v>111</v>
      </c>
      <c r="B47" s="0" t="s">
        <v>112</v>
      </c>
      <c r="C47" s="0" t="n">
        <v>0</v>
      </c>
      <c r="D47" s="0" t="n">
        <v>0.73</v>
      </c>
      <c r="E47" s="0" t="n">
        <v>-0.17</v>
      </c>
      <c r="F47" s="0" t="n">
        <v>-0.17</v>
      </c>
      <c r="G47" s="0" t="n">
        <v>0.51</v>
      </c>
      <c r="H47" s="0" t="n">
        <v>2</v>
      </c>
      <c r="I47" s="0" t="s">
        <v>105</v>
      </c>
      <c r="J47" s="0" t="s">
        <v>28</v>
      </c>
      <c r="K47" s="0" t="n">
        <f aca="false">K$2</f>
        <v>10000</v>
      </c>
      <c r="L47" s="0" t="n">
        <f aca="false">K47*E47/100</f>
        <v>-17</v>
      </c>
      <c r="M47" s="0" t="n">
        <f aca="false">ABS(L47*0.25)</f>
        <v>4.25</v>
      </c>
      <c r="N47" s="0" t="n">
        <v>17</v>
      </c>
      <c r="O47" s="0" t="n">
        <f aca="false">L47-M47-N47</f>
        <v>-38.25</v>
      </c>
      <c r="P47" s="0" t="s">
        <v>21</v>
      </c>
      <c r="Q47" s="2" t="n">
        <f aca="false">K47*ROW()/730</f>
        <v>643.835616438356</v>
      </c>
    </row>
    <row r="48" customFormat="false" ht="13.8" hidden="false" customHeight="false" outlineLevel="0" collapsed="false">
      <c r="A48" s="0" t="s">
        <v>111</v>
      </c>
      <c r="B48" s="0" t="s">
        <v>39</v>
      </c>
      <c r="C48" s="0" t="n">
        <v>0</v>
      </c>
      <c r="D48" s="0" t="n">
        <v>6.24</v>
      </c>
      <c r="E48" s="0" t="n">
        <v>2.78</v>
      </c>
      <c r="F48" s="0" t="n">
        <v>0</v>
      </c>
      <c r="G48" s="0" t="n">
        <v>0</v>
      </c>
      <c r="H48" s="0" t="n">
        <v>0</v>
      </c>
      <c r="I48" s="0" t="s">
        <v>24</v>
      </c>
      <c r="J48" s="0" t="s">
        <v>31</v>
      </c>
      <c r="K48" s="0" t="n">
        <f aca="false">K$2</f>
        <v>10000</v>
      </c>
      <c r="L48" s="0" t="n">
        <f aca="false">K48*E48/100</f>
        <v>278</v>
      </c>
      <c r="M48" s="0" t="n">
        <f aca="false">ABS(L48*0.25)</f>
        <v>69.5</v>
      </c>
      <c r="N48" s="0" t="n">
        <v>17</v>
      </c>
      <c r="O48" s="0" t="n">
        <f aca="false">L48-M48-N48</f>
        <v>191.5</v>
      </c>
      <c r="P48" s="0" t="s">
        <v>21</v>
      </c>
      <c r="Q48" s="2" t="n">
        <f aca="false">K48*ROW()/730</f>
        <v>657.534246575342</v>
      </c>
    </row>
    <row r="49" customFormat="false" ht="13.8" hidden="false" customHeight="false" outlineLevel="0" collapsed="false">
      <c r="A49" s="0" t="s">
        <v>113</v>
      </c>
      <c r="B49" s="0" t="s">
        <v>71</v>
      </c>
      <c r="C49" s="0" t="n">
        <v>-0.16</v>
      </c>
      <c r="D49" s="0" t="n">
        <v>2.14</v>
      </c>
      <c r="E49" s="0" t="n">
        <v>-0.79</v>
      </c>
      <c r="F49" s="0" t="n">
        <v>0</v>
      </c>
      <c r="G49" s="0" t="n">
        <v>0</v>
      </c>
      <c r="H49" s="0" t="n">
        <v>0</v>
      </c>
      <c r="I49" s="0" t="s">
        <v>24</v>
      </c>
      <c r="J49" s="0" t="s">
        <v>33</v>
      </c>
      <c r="K49" s="0" t="n">
        <f aca="false">K$2</f>
        <v>10000</v>
      </c>
      <c r="L49" s="0" t="n">
        <f aca="false">K49*E49/100</f>
        <v>-79</v>
      </c>
      <c r="M49" s="0" t="n">
        <f aca="false">ABS(L49*0.25)</f>
        <v>19.75</v>
      </c>
      <c r="N49" s="0" t="n">
        <v>17</v>
      </c>
      <c r="O49" s="0" t="n">
        <f aca="false">L49-M49-N49</f>
        <v>-115.75</v>
      </c>
      <c r="P49" s="0" t="s">
        <v>21</v>
      </c>
      <c r="Q49" s="2" t="n">
        <f aca="false">K49*ROW()/730</f>
        <v>671.232876712329</v>
      </c>
    </row>
    <row r="50" customFormat="false" ht="13.8" hidden="false" customHeight="false" outlineLevel="0" collapsed="false">
      <c r="A50" s="0" t="s">
        <v>113</v>
      </c>
      <c r="B50" s="0" t="s">
        <v>114</v>
      </c>
      <c r="C50" s="0" t="n">
        <v>-0.34</v>
      </c>
      <c r="D50" s="0" t="n">
        <v>0.76</v>
      </c>
      <c r="E50" s="0" t="n">
        <v>-0.64</v>
      </c>
      <c r="F50" s="0" t="n">
        <v>-0.64</v>
      </c>
      <c r="G50" s="0" t="n">
        <v>2.52</v>
      </c>
      <c r="H50" s="0" t="n">
        <v>5</v>
      </c>
      <c r="I50" s="0" t="s">
        <v>115</v>
      </c>
      <c r="J50" s="0" t="s">
        <v>33</v>
      </c>
      <c r="K50" s="0" t="n">
        <f aca="false">K$2</f>
        <v>10000</v>
      </c>
      <c r="L50" s="0" t="n">
        <f aca="false">K50*E50/100</f>
        <v>-64</v>
      </c>
      <c r="M50" s="0" t="n">
        <f aca="false">ABS(L50*0.25)</f>
        <v>16</v>
      </c>
      <c r="N50" s="0" t="n">
        <v>17</v>
      </c>
      <c r="O50" s="0" t="n">
        <f aca="false">L50-M50-N50</f>
        <v>-97</v>
      </c>
      <c r="P50" s="0" t="s">
        <v>21</v>
      </c>
      <c r="Q50" s="2" t="n">
        <f aca="false">K50*ROW()/730</f>
        <v>684.931506849315</v>
      </c>
    </row>
    <row r="51" customFormat="false" ht="13.8" hidden="false" customHeight="false" outlineLevel="0" collapsed="false">
      <c r="A51" s="0" t="s">
        <v>116</v>
      </c>
      <c r="B51" s="0" t="s">
        <v>35</v>
      </c>
      <c r="C51" s="0" t="n">
        <v>0.34</v>
      </c>
      <c r="D51" s="0" t="n">
        <v>1.42</v>
      </c>
      <c r="E51" s="0" t="n">
        <v>-0.15</v>
      </c>
      <c r="F51" s="0" t="n">
        <v>0</v>
      </c>
      <c r="G51" s="0" t="n">
        <v>0</v>
      </c>
      <c r="H51" s="0" t="n">
        <v>0</v>
      </c>
      <c r="I51" s="0" t="s">
        <v>24</v>
      </c>
      <c r="J51" s="0" t="s">
        <v>20</v>
      </c>
      <c r="K51" s="0" t="n">
        <f aca="false">K$2</f>
        <v>10000</v>
      </c>
      <c r="L51" s="0" t="n">
        <f aca="false">K51*E51/100</f>
        <v>-15</v>
      </c>
      <c r="M51" s="0" t="n">
        <f aca="false">ABS(L51*0.25)</f>
        <v>3.75</v>
      </c>
      <c r="N51" s="0" t="n">
        <v>17</v>
      </c>
      <c r="O51" s="0" t="n">
        <f aca="false">L51-M51-N51</f>
        <v>-35.75</v>
      </c>
      <c r="P51" s="0" t="s">
        <v>21</v>
      </c>
      <c r="Q51" s="2" t="n">
        <f aca="false">K51*ROW()/730</f>
        <v>698.630136986301</v>
      </c>
    </row>
    <row r="52" customFormat="false" ht="13.8" hidden="false" customHeight="false" outlineLevel="0" collapsed="false">
      <c r="A52" s="0" t="s">
        <v>117</v>
      </c>
      <c r="B52" s="0" t="s">
        <v>118</v>
      </c>
      <c r="C52" s="0" t="n">
        <v>0.73</v>
      </c>
      <c r="D52" s="0" t="n">
        <v>1.6</v>
      </c>
      <c r="E52" s="0" t="n">
        <v>-1.53</v>
      </c>
      <c r="F52" s="0" t="n">
        <v>0</v>
      </c>
      <c r="G52" s="0" t="n">
        <v>0</v>
      </c>
      <c r="H52" s="0" t="n">
        <v>0</v>
      </c>
      <c r="I52" s="0" t="s">
        <v>24</v>
      </c>
      <c r="J52" s="0" t="s">
        <v>28</v>
      </c>
      <c r="K52" s="0" t="n">
        <f aca="false">K$2</f>
        <v>10000</v>
      </c>
      <c r="L52" s="0" t="n">
        <f aca="false">K52*E52/100</f>
        <v>-153</v>
      </c>
      <c r="M52" s="0" t="n">
        <f aca="false">ABS(L52*0.25)</f>
        <v>38.25</v>
      </c>
      <c r="N52" s="0" t="n">
        <v>17</v>
      </c>
      <c r="O52" s="0" t="n">
        <f aca="false">L52-M52-N52</f>
        <v>-208.25</v>
      </c>
      <c r="P52" s="0" t="s">
        <v>21</v>
      </c>
      <c r="Q52" s="2" t="n">
        <f aca="false">K52*ROW()/730</f>
        <v>712.328767123288</v>
      </c>
    </row>
    <row r="53" customFormat="false" ht="13.8" hidden="false" customHeight="false" outlineLevel="0" collapsed="false">
      <c r="A53" s="0" t="s">
        <v>119</v>
      </c>
      <c r="B53" s="0" t="s">
        <v>32</v>
      </c>
      <c r="C53" s="0" t="n">
        <v>-1.86</v>
      </c>
      <c r="D53" s="0" t="n">
        <v>3.74</v>
      </c>
      <c r="E53" s="0" t="n">
        <v>1.94</v>
      </c>
      <c r="F53" s="0" t="n">
        <v>0</v>
      </c>
      <c r="G53" s="0" t="n">
        <v>0</v>
      </c>
      <c r="H53" s="0" t="n">
        <v>0</v>
      </c>
      <c r="I53" s="0" t="s">
        <v>24</v>
      </c>
      <c r="J53" s="0" t="s">
        <v>33</v>
      </c>
      <c r="K53" s="0" t="n">
        <f aca="false">K$2</f>
        <v>10000</v>
      </c>
      <c r="L53" s="0" t="n">
        <f aca="false">K53*E53/100</f>
        <v>194</v>
      </c>
      <c r="M53" s="0" t="n">
        <f aca="false">ABS(L53*0.25)</f>
        <v>48.5</v>
      </c>
      <c r="N53" s="0" t="n">
        <v>17</v>
      </c>
      <c r="O53" s="0" t="n">
        <f aca="false">L53-M53-N53</f>
        <v>128.5</v>
      </c>
      <c r="P53" s="0" t="s">
        <v>21</v>
      </c>
      <c r="Q53" s="2" t="n">
        <f aca="false">K53*ROW()/730</f>
        <v>726.027397260274</v>
      </c>
    </row>
    <row r="54" customFormat="false" ht="13.8" hidden="false" customHeight="false" outlineLevel="0" collapsed="false">
      <c r="A54" s="0" t="s">
        <v>120</v>
      </c>
      <c r="B54" s="0" t="s">
        <v>94</v>
      </c>
      <c r="C54" s="0" t="n">
        <v>0.74</v>
      </c>
      <c r="D54" s="0" t="n">
        <v>5.95</v>
      </c>
      <c r="E54" s="0" t="n">
        <v>5.6</v>
      </c>
      <c r="F54" s="0" t="n">
        <v>0</v>
      </c>
      <c r="G54" s="0" t="n">
        <v>0</v>
      </c>
      <c r="H54" s="0" t="n">
        <v>0</v>
      </c>
      <c r="I54" s="0" t="s">
        <v>24</v>
      </c>
      <c r="J54" s="0" t="s">
        <v>58</v>
      </c>
      <c r="K54" s="0" t="n">
        <f aca="false">K$2</f>
        <v>10000</v>
      </c>
      <c r="L54" s="0" t="n">
        <f aca="false">K54*E54/100</f>
        <v>560</v>
      </c>
      <c r="M54" s="0" t="n">
        <f aca="false">ABS(L54*0.25)</f>
        <v>140</v>
      </c>
      <c r="N54" s="0" t="n">
        <v>17</v>
      </c>
      <c r="O54" s="0" t="n">
        <f aca="false">L54-M54-N54</f>
        <v>403</v>
      </c>
      <c r="P54" s="0" t="s">
        <v>21</v>
      </c>
      <c r="Q54" s="2" t="n">
        <f aca="false">K54*ROW()/730</f>
        <v>739.72602739726</v>
      </c>
    </row>
    <row r="55" customFormat="false" ht="13.8" hidden="false" customHeight="false" outlineLevel="0" collapsed="false">
      <c r="A55" s="0" t="s">
        <v>121</v>
      </c>
      <c r="B55" s="0" t="s">
        <v>122</v>
      </c>
      <c r="C55" s="0" t="n">
        <v>-0.61</v>
      </c>
      <c r="D55" s="0" t="n">
        <v>-0.06</v>
      </c>
      <c r="E55" s="0" t="n">
        <v>-1.96</v>
      </c>
      <c r="F55" s="0" t="n">
        <v>-1.96</v>
      </c>
      <c r="G55" s="0" t="n">
        <v>0.47</v>
      </c>
      <c r="H55" s="0" t="n">
        <v>2</v>
      </c>
      <c r="I55" s="0" t="s">
        <v>123</v>
      </c>
      <c r="J55" s="0" t="s">
        <v>33</v>
      </c>
      <c r="K55" s="0" t="n">
        <f aca="false">K$2</f>
        <v>10000</v>
      </c>
      <c r="L55" s="0" t="n">
        <f aca="false">K55*E55/100</f>
        <v>-196</v>
      </c>
      <c r="M55" s="0" t="n">
        <f aca="false">ABS(L55*0.25)</f>
        <v>49</v>
      </c>
      <c r="N55" s="0" t="n">
        <v>17</v>
      </c>
      <c r="O55" s="0" t="n">
        <f aca="false">L55-M55-N55</f>
        <v>-262</v>
      </c>
      <c r="P55" s="0" t="s">
        <v>21</v>
      </c>
      <c r="Q55" s="2" t="n">
        <f aca="false">K55*ROW()/730</f>
        <v>753.424657534247</v>
      </c>
    </row>
    <row r="56" customFormat="false" ht="13.8" hidden="false" customHeight="false" outlineLevel="0" collapsed="false">
      <c r="A56" s="0" t="s">
        <v>124</v>
      </c>
      <c r="B56" s="0" t="s">
        <v>125</v>
      </c>
      <c r="C56" s="0" t="n">
        <v>-1.18</v>
      </c>
      <c r="D56" s="0" t="n">
        <v>3.57</v>
      </c>
      <c r="E56" s="0" t="n">
        <v>2.47</v>
      </c>
      <c r="F56" s="0" t="n">
        <v>0</v>
      </c>
      <c r="G56" s="0" t="n">
        <v>0</v>
      </c>
      <c r="H56" s="0" t="n">
        <v>0</v>
      </c>
      <c r="I56" s="0" t="s">
        <v>24</v>
      </c>
      <c r="J56" s="0" t="s">
        <v>58</v>
      </c>
      <c r="K56" s="0" t="n">
        <f aca="false">K$2</f>
        <v>10000</v>
      </c>
      <c r="L56" s="0" t="n">
        <f aca="false">K56*E56/100</f>
        <v>247</v>
      </c>
      <c r="M56" s="0" t="n">
        <f aca="false">ABS(L56*0.25)</f>
        <v>61.75</v>
      </c>
      <c r="N56" s="0" t="n">
        <v>17</v>
      </c>
      <c r="O56" s="0" t="n">
        <f aca="false">L56-M56-N56</f>
        <v>168.25</v>
      </c>
      <c r="P56" s="0" t="s">
        <v>21</v>
      </c>
      <c r="Q56" s="2" t="n">
        <f aca="false">K56*ROW()/730</f>
        <v>767.123287671233</v>
      </c>
    </row>
    <row r="57" customFormat="false" ht="13.8" hidden="false" customHeight="false" outlineLevel="0" collapsed="false">
      <c r="A57" s="0" t="s">
        <v>124</v>
      </c>
      <c r="B57" s="0" t="s">
        <v>126</v>
      </c>
      <c r="C57" s="0" t="n">
        <v>0.39</v>
      </c>
      <c r="D57" s="0" t="n">
        <v>0.39</v>
      </c>
      <c r="E57" s="0" t="n">
        <v>-3.7</v>
      </c>
      <c r="F57" s="0" t="n">
        <v>-3.7</v>
      </c>
      <c r="G57" s="0" t="n">
        <v>2.72</v>
      </c>
      <c r="H57" s="0" t="n">
        <v>3</v>
      </c>
      <c r="I57" s="0" t="s">
        <v>127</v>
      </c>
      <c r="J57" s="0" t="s">
        <v>31</v>
      </c>
      <c r="K57" s="0" t="n">
        <f aca="false">K$2</f>
        <v>10000</v>
      </c>
      <c r="L57" s="0" t="n">
        <f aca="false">K57*E57/100</f>
        <v>-370</v>
      </c>
      <c r="M57" s="0" t="n">
        <f aca="false">ABS(L57*0.25)</f>
        <v>92.5</v>
      </c>
      <c r="N57" s="0" t="n">
        <v>17</v>
      </c>
      <c r="O57" s="0" t="n">
        <f aca="false">L57-M57-N57</f>
        <v>-479.5</v>
      </c>
      <c r="P57" s="0" t="s">
        <v>21</v>
      </c>
      <c r="Q57" s="2" t="n">
        <f aca="false">K57*ROW()/730</f>
        <v>780.821917808219</v>
      </c>
    </row>
    <row r="58" customFormat="false" ht="13.8" hidden="false" customHeight="false" outlineLevel="0" collapsed="false">
      <c r="A58" s="0" t="s">
        <v>124</v>
      </c>
      <c r="B58" s="0" t="s">
        <v>71</v>
      </c>
      <c r="C58" s="0" t="n">
        <v>0.94</v>
      </c>
      <c r="D58" s="0" t="n">
        <v>0.97</v>
      </c>
      <c r="E58" s="0" t="n">
        <v>-2.34</v>
      </c>
      <c r="F58" s="0" t="n">
        <v>-2.34</v>
      </c>
      <c r="G58" s="0" t="n">
        <v>5.65</v>
      </c>
      <c r="H58" s="0" t="n">
        <v>2</v>
      </c>
      <c r="I58" s="0" t="s">
        <v>128</v>
      </c>
      <c r="J58" s="0" t="s">
        <v>33</v>
      </c>
      <c r="K58" s="0" t="n">
        <f aca="false">K$2</f>
        <v>10000</v>
      </c>
      <c r="L58" s="0" t="n">
        <f aca="false">K58*E58/100</f>
        <v>-234</v>
      </c>
      <c r="M58" s="0" t="n">
        <f aca="false">ABS(L58*0.25)</f>
        <v>58.5</v>
      </c>
      <c r="N58" s="0" t="n">
        <v>17</v>
      </c>
      <c r="O58" s="0" t="n">
        <f aca="false">L58-M58-N58</f>
        <v>-309.5</v>
      </c>
      <c r="P58" s="0" t="s">
        <v>21</v>
      </c>
      <c r="Q58" s="2" t="n">
        <f aca="false">K58*ROW()/730</f>
        <v>794.520547945206</v>
      </c>
    </row>
    <row r="59" customFormat="false" ht="13.8" hidden="false" customHeight="false" outlineLevel="0" collapsed="false">
      <c r="A59" s="0" t="s">
        <v>124</v>
      </c>
      <c r="B59" s="0" t="s">
        <v>48</v>
      </c>
      <c r="C59" s="0" t="n">
        <v>2.18</v>
      </c>
      <c r="D59" s="0" t="n">
        <v>2.18</v>
      </c>
      <c r="E59" s="0" t="n">
        <v>0.41</v>
      </c>
      <c r="F59" s="0" t="n">
        <v>0</v>
      </c>
      <c r="G59" s="0" t="n">
        <v>0</v>
      </c>
      <c r="H59" s="0" t="n">
        <v>0</v>
      </c>
      <c r="I59" s="0" t="s">
        <v>24</v>
      </c>
      <c r="J59" s="0" t="s">
        <v>28</v>
      </c>
      <c r="K59" s="0" t="n">
        <f aca="false">K$2</f>
        <v>10000</v>
      </c>
      <c r="L59" s="0" t="n">
        <f aca="false">K59*E59/100</f>
        <v>41</v>
      </c>
      <c r="M59" s="0" t="n">
        <f aca="false">ABS(L59*0.25)</f>
        <v>10.25</v>
      </c>
      <c r="N59" s="0" t="n">
        <v>17</v>
      </c>
      <c r="O59" s="0" t="n">
        <f aca="false">L59-M59-N59</f>
        <v>13.75</v>
      </c>
      <c r="P59" s="0" t="s">
        <v>21</v>
      </c>
      <c r="Q59" s="2" t="n">
        <f aca="false">K59*ROW()/730</f>
        <v>808.219178082192</v>
      </c>
    </row>
    <row r="60" customFormat="false" ht="13.8" hidden="false" customHeight="false" outlineLevel="0" collapsed="false">
      <c r="A60" s="0" t="s">
        <v>129</v>
      </c>
      <c r="B60" s="0" t="s">
        <v>32</v>
      </c>
      <c r="C60" s="0" t="n">
        <v>-0.47</v>
      </c>
      <c r="D60" s="0" t="n">
        <v>0.68</v>
      </c>
      <c r="E60" s="0" t="n">
        <v>-0.1</v>
      </c>
      <c r="F60" s="0" t="n">
        <v>-0.1</v>
      </c>
      <c r="G60" s="0" t="n">
        <v>5.68</v>
      </c>
      <c r="H60" s="0" t="n">
        <v>2</v>
      </c>
      <c r="I60" s="0" t="s">
        <v>100</v>
      </c>
      <c r="J60" s="0" t="s">
        <v>33</v>
      </c>
      <c r="K60" s="0" t="n">
        <f aca="false">K$2</f>
        <v>10000</v>
      </c>
      <c r="L60" s="0" t="n">
        <f aca="false">K60*E60/100</f>
        <v>-10</v>
      </c>
      <c r="M60" s="0" t="n">
        <f aca="false">ABS(L60*0.25)</f>
        <v>2.5</v>
      </c>
      <c r="N60" s="0" t="n">
        <v>17</v>
      </c>
      <c r="O60" s="0" t="n">
        <f aca="false">L60-M60-N60</f>
        <v>-29.5</v>
      </c>
      <c r="P60" s="0" t="s">
        <v>21</v>
      </c>
      <c r="Q60" s="2" t="n">
        <f aca="false">K60*ROW()/730</f>
        <v>821.917808219178</v>
      </c>
    </row>
    <row r="61" customFormat="false" ht="13.8" hidden="false" customHeight="false" outlineLevel="0" collapsed="false">
      <c r="A61" s="0" t="s">
        <v>130</v>
      </c>
      <c r="B61" s="0" t="s">
        <v>92</v>
      </c>
      <c r="C61" s="0" t="n">
        <v>0.79</v>
      </c>
      <c r="D61" s="0" t="n">
        <v>1.14</v>
      </c>
      <c r="E61" s="0" t="n">
        <v>-3.32</v>
      </c>
      <c r="F61" s="0" t="n">
        <v>0</v>
      </c>
      <c r="G61" s="0" t="n">
        <v>0</v>
      </c>
      <c r="H61" s="0" t="n">
        <v>0</v>
      </c>
      <c r="I61" s="0" t="s">
        <v>24</v>
      </c>
      <c r="J61" s="0" t="s">
        <v>31</v>
      </c>
      <c r="K61" s="0" t="n">
        <f aca="false">K$2</f>
        <v>10000</v>
      </c>
      <c r="L61" s="0" t="n">
        <f aca="false">K61*E61/100</f>
        <v>-332</v>
      </c>
      <c r="M61" s="0" t="n">
        <f aca="false">ABS(L61*0.25)</f>
        <v>83</v>
      </c>
      <c r="N61" s="0" t="n">
        <v>17</v>
      </c>
      <c r="O61" s="0" t="n">
        <f aca="false">L61-M61-N61</f>
        <v>-432</v>
      </c>
      <c r="P61" s="0" t="s">
        <v>21</v>
      </c>
      <c r="Q61" s="2" t="n">
        <f aca="false">K61*ROW()/730</f>
        <v>835.616438356164</v>
      </c>
    </row>
    <row r="62" customFormat="false" ht="13.8" hidden="false" customHeight="false" outlineLevel="0" collapsed="false">
      <c r="A62" s="0" t="s">
        <v>131</v>
      </c>
      <c r="B62" s="0" t="s">
        <v>132</v>
      </c>
      <c r="C62" s="0" t="n">
        <v>-0.01</v>
      </c>
      <c r="D62" s="0" t="n">
        <v>1.83</v>
      </c>
      <c r="E62" s="0" t="n">
        <v>0.94</v>
      </c>
      <c r="F62" s="0" t="n">
        <v>0</v>
      </c>
      <c r="G62" s="0" t="n">
        <v>0</v>
      </c>
      <c r="H62" s="0" t="n">
        <v>0</v>
      </c>
      <c r="I62" s="0" t="s">
        <v>24</v>
      </c>
      <c r="J62" s="0" t="s">
        <v>28</v>
      </c>
      <c r="K62" s="0" t="n">
        <f aca="false">K$2</f>
        <v>10000</v>
      </c>
      <c r="L62" s="0" t="n">
        <f aca="false">K62*E62/100</f>
        <v>94</v>
      </c>
      <c r="M62" s="0" t="n">
        <f aca="false">ABS(L62*0.25)</f>
        <v>23.5</v>
      </c>
      <c r="N62" s="0" t="n">
        <v>17</v>
      </c>
      <c r="O62" s="0" t="n">
        <f aca="false">L62-M62-N62</f>
        <v>53.5</v>
      </c>
      <c r="P62" s="0" t="s">
        <v>21</v>
      </c>
      <c r="Q62" s="2" t="n">
        <f aca="false">K62*ROW()/730</f>
        <v>849.315068493151</v>
      </c>
    </row>
    <row r="63" customFormat="false" ht="13.8" hidden="false" customHeight="false" outlineLevel="0" collapsed="false">
      <c r="A63" s="0" t="s">
        <v>133</v>
      </c>
      <c r="B63" s="0" t="s">
        <v>134</v>
      </c>
      <c r="C63" s="0" t="n">
        <v>-0.04</v>
      </c>
      <c r="D63" s="0" t="n">
        <v>0.32</v>
      </c>
      <c r="E63" s="0" t="n">
        <v>-1.13</v>
      </c>
      <c r="F63" s="0" t="n">
        <v>-1.13</v>
      </c>
      <c r="G63" s="0" t="n">
        <v>-0.11</v>
      </c>
      <c r="H63" s="0" t="n">
        <v>2</v>
      </c>
      <c r="I63" s="0" t="s">
        <v>82</v>
      </c>
      <c r="J63" s="0" t="s">
        <v>31</v>
      </c>
      <c r="K63" s="0" t="n">
        <f aca="false">K$2</f>
        <v>10000</v>
      </c>
      <c r="L63" s="0" t="n">
        <f aca="false">K63*E63/100</f>
        <v>-113</v>
      </c>
      <c r="M63" s="0" t="n">
        <f aca="false">ABS(L63*0.25)</f>
        <v>28.25</v>
      </c>
      <c r="N63" s="0" t="n">
        <v>17</v>
      </c>
      <c r="O63" s="0" t="n">
        <f aca="false">L63-M63-N63</f>
        <v>-158.25</v>
      </c>
      <c r="P63" s="0" t="s">
        <v>21</v>
      </c>
      <c r="Q63" s="2" t="n">
        <f aca="false">K63*ROW()/730</f>
        <v>863.013698630137</v>
      </c>
    </row>
    <row r="64" customFormat="false" ht="13.8" hidden="false" customHeight="false" outlineLevel="0" collapsed="false">
      <c r="A64" s="0" t="s">
        <v>133</v>
      </c>
      <c r="B64" s="0" t="s">
        <v>135</v>
      </c>
      <c r="C64" s="0" t="n">
        <v>0.03</v>
      </c>
      <c r="D64" s="0" t="n">
        <v>1.27</v>
      </c>
      <c r="E64" s="0" t="n">
        <v>0.04</v>
      </c>
      <c r="F64" s="0" t="n">
        <v>0</v>
      </c>
      <c r="G64" s="0" t="n">
        <v>0</v>
      </c>
      <c r="H64" s="0" t="n">
        <v>0</v>
      </c>
      <c r="I64" s="0" t="s">
        <v>24</v>
      </c>
      <c r="J64" s="0" t="s">
        <v>33</v>
      </c>
      <c r="K64" s="0" t="n">
        <f aca="false">K$2</f>
        <v>10000</v>
      </c>
      <c r="L64" s="0" t="n">
        <f aca="false">K64*E64/100</f>
        <v>4</v>
      </c>
      <c r="M64" s="0" t="n">
        <f aca="false">ABS(L64*0.25)</f>
        <v>1</v>
      </c>
      <c r="N64" s="0" t="n">
        <v>17</v>
      </c>
      <c r="O64" s="0" t="n">
        <f aca="false">L64-M64-N64</f>
        <v>-14</v>
      </c>
      <c r="P64" s="0" t="s">
        <v>21</v>
      </c>
      <c r="Q64" s="2" t="n">
        <f aca="false">K64*ROW()/730</f>
        <v>876.712328767123</v>
      </c>
    </row>
    <row r="65" customFormat="false" ht="13.8" hidden="false" customHeight="false" outlineLevel="0" collapsed="false">
      <c r="A65" s="0" t="s">
        <v>136</v>
      </c>
      <c r="B65" s="0" t="s">
        <v>92</v>
      </c>
      <c r="C65" s="0" t="n">
        <v>-0.25</v>
      </c>
      <c r="D65" s="0" t="n">
        <v>2.48</v>
      </c>
      <c r="E65" s="0" t="n">
        <v>-1.01</v>
      </c>
      <c r="F65" s="0" t="n">
        <v>0</v>
      </c>
      <c r="G65" s="0" t="n">
        <v>0</v>
      </c>
      <c r="H65" s="0" t="n">
        <v>0</v>
      </c>
      <c r="I65" s="0" t="s">
        <v>24</v>
      </c>
      <c r="J65" s="0" t="s">
        <v>31</v>
      </c>
      <c r="K65" s="0" t="n">
        <f aca="false">K$2</f>
        <v>10000</v>
      </c>
      <c r="L65" s="0" t="n">
        <f aca="false">K65*E65/100</f>
        <v>-101</v>
      </c>
      <c r="M65" s="0" t="n">
        <f aca="false">ABS(L65*0.25)</f>
        <v>25.25</v>
      </c>
      <c r="N65" s="0" t="n">
        <v>17</v>
      </c>
      <c r="O65" s="0" t="n">
        <f aca="false">L65-M65-N65</f>
        <v>-143.25</v>
      </c>
      <c r="P65" s="0" t="s">
        <v>21</v>
      </c>
      <c r="Q65" s="2" t="n">
        <f aca="false">K65*ROW()/730</f>
        <v>890.41095890411</v>
      </c>
    </row>
    <row r="66" customFormat="false" ht="13.8" hidden="false" customHeight="false" outlineLevel="0" collapsed="false">
      <c r="A66" s="0" t="s">
        <v>137</v>
      </c>
      <c r="B66" s="0" t="s">
        <v>138</v>
      </c>
      <c r="C66" s="0" t="n">
        <v>1.17</v>
      </c>
      <c r="D66" s="0" t="n">
        <v>1.88</v>
      </c>
      <c r="E66" s="0" t="n">
        <v>0.75</v>
      </c>
      <c r="F66" s="0" t="n">
        <v>0</v>
      </c>
      <c r="G66" s="0" t="n">
        <v>0</v>
      </c>
      <c r="H66" s="0" t="n">
        <v>0</v>
      </c>
      <c r="I66" s="0" t="s">
        <v>24</v>
      </c>
      <c r="J66" s="0" t="s">
        <v>58</v>
      </c>
      <c r="K66" s="0" t="n">
        <f aca="false">K$2</f>
        <v>10000</v>
      </c>
      <c r="L66" s="0" t="n">
        <f aca="false">K66*E66/100</f>
        <v>75</v>
      </c>
      <c r="M66" s="0" t="n">
        <f aca="false">ABS(L66*0.25)</f>
        <v>18.75</v>
      </c>
      <c r="N66" s="0" t="n">
        <v>17</v>
      </c>
      <c r="O66" s="0" t="n">
        <f aca="false">L66-M66-N66</f>
        <v>39.25</v>
      </c>
      <c r="P66" s="0" t="s">
        <v>21</v>
      </c>
      <c r="Q66" s="2" t="n">
        <f aca="false">K66*ROW()/730</f>
        <v>904.109589041096</v>
      </c>
    </row>
    <row r="67" customFormat="false" ht="13.8" hidden="false" customHeight="false" outlineLevel="0" collapsed="false">
      <c r="A67" s="0" t="s">
        <v>139</v>
      </c>
      <c r="B67" s="0" t="s">
        <v>140</v>
      </c>
      <c r="C67" s="0" t="n">
        <v>0</v>
      </c>
      <c r="D67" s="0" t="n">
        <v>0.75</v>
      </c>
      <c r="E67" s="0" t="n">
        <v>-0.2</v>
      </c>
      <c r="F67" s="0" t="n">
        <v>-0.2</v>
      </c>
      <c r="G67" s="0" t="n">
        <v>-0.29</v>
      </c>
      <c r="H67" s="0" t="n">
        <v>2</v>
      </c>
      <c r="I67" s="0" t="s">
        <v>141</v>
      </c>
      <c r="J67" s="0" t="s">
        <v>20</v>
      </c>
      <c r="K67" s="0" t="n">
        <f aca="false">K$2</f>
        <v>10000</v>
      </c>
      <c r="L67" s="0" t="n">
        <f aca="false">K67*E67/100</f>
        <v>-20</v>
      </c>
      <c r="M67" s="0" t="n">
        <f aca="false">ABS(L67*0.25)</f>
        <v>5</v>
      </c>
      <c r="N67" s="0" t="n">
        <v>17</v>
      </c>
      <c r="O67" s="0" t="n">
        <f aca="false">L67-M67-N67</f>
        <v>-42</v>
      </c>
      <c r="P67" s="0" t="s">
        <v>21</v>
      </c>
      <c r="Q67" s="2" t="n">
        <f aca="false">K67*ROW()/730</f>
        <v>917.808219178082</v>
      </c>
    </row>
    <row r="68" customFormat="false" ht="13.8" hidden="false" customHeight="false" outlineLevel="0" collapsed="false">
      <c r="A68" s="0" t="s">
        <v>142</v>
      </c>
      <c r="B68" s="0" t="s">
        <v>85</v>
      </c>
      <c r="C68" s="0" t="n">
        <v>1.67</v>
      </c>
      <c r="D68" s="0" t="n">
        <v>8.16</v>
      </c>
      <c r="E68" s="0" t="n">
        <v>6.6</v>
      </c>
      <c r="F68" s="0" t="n">
        <v>0</v>
      </c>
      <c r="G68" s="0" t="n">
        <v>0</v>
      </c>
      <c r="H68" s="0" t="n">
        <v>0</v>
      </c>
      <c r="I68" s="0" t="s">
        <v>24</v>
      </c>
      <c r="J68" s="0" t="s">
        <v>33</v>
      </c>
      <c r="K68" s="0" t="n">
        <f aca="false">K$2</f>
        <v>10000</v>
      </c>
      <c r="L68" s="0" t="n">
        <f aca="false">K68*E68/100</f>
        <v>660</v>
      </c>
      <c r="M68" s="0" t="n">
        <f aca="false">ABS(L68*0.25)</f>
        <v>165</v>
      </c>
      <c r="N68" s="0" t="n">
        <v>17</v>
      </c>
      <c r="O68" s="0" t="n">
        <f aca="false">L68-M68-N68</f>
        <v>478</v>
      </c>
      <c r="P68" s="0" t="s">
        <v>21</v>
      </c>
      <c r="Q68" s="2" t="n">
        <f aca="false">K68*ROW()/730</f>
        <v>931.506849315069</v>
      </c>
    </row>
    <row r="69" customFormat="false" ht="13.8" hidden="false" customHeight="false" outlineLevel="0" collapsed="false">
      <c r="A69" s="0" t="s">
        <v>143</v>
      </c>
      <c r="B69" s="0" t="s">
        <v>144</v>
      </c>
      <c r="C69" s="0" t="n">
        <v>0.76</v>
      </c>
      <c r="D69" s="0" t="n">
        <v>1.72</v>
      </c>
      <c r="E69" s="0" t="n">
        <v>0.62</v>
      </c>
      <c r="F69" s="0" t="n">
        <v>0</v>
      </c>
      <c r="G69" s="0" t="n">
        <v>0</v>
      </c>
      <c r="H69" s="0" t="n">
        <v>0</v>
      </c>
      <c r="I69" s="0" t="s">
        <v>24</v>
      </c>
      <c r="J69" s="0" t="s">
        <v>31</v>
      </c>
      <c r="K69" s="0" t="n">
        <f aca="false">K$2</f>
        <v>10000</v>
      </c>
      <c r="L69" s="0" t="n">
        <f aca="false">K69*E69/100</f>
        <v>62</v>
      </c>
      <c r="M69" s="0" t="n">
        <f aca="false">ABS(L69*0.25)</f>
        <v>15.5</v>
      </c>
      <c r="N69" s="0" t="n">
        <v>17</v>
      </c>
      <c r="O69" s="0" t="n">
        <f aca="false">L69-M69-N69</f>
        <v>29.5</v>
      </c>
      <c r="P69" s="0" t="s">
        <v>21</v>
      </c>
      <c r="Q69" s="2" t="n">
        <f aca="false">K69*ROW()/730</f>
        <v>945.205479452055</v>
      </c>
    </row>
    <row r="70" customFormat="false" ht="13.8" hidden="false" customHeight="false" outlineLevel="0" collapsed="false">
      <c r="A70" s="0" t="s">
        <v>145</v>
      </c>
      <c r="B70" s="0" t="s">
        <v>55</v>
      </c>
      <c r="C70" s="0" t="n">
        <v>0.46</v>
      </c>
      <c r="D70" s="0" t="n">
        <v>3.21</v>
      </c>
      <c r="E70" s="0" t="n">
        <v>2.48</v>
      </c>
      <c r="F70" s="0" t="n">
        <v>0</v>
      </c>
      <c r="G70" s="0" t="n">
        <v>0</v>
      </c>
      <c r="H70" s="0" t="n">
        <v>0</v>
      </c>
      <c r="I70" s="0" t="s">
        <v>24</v>
      </c>
      <c r="J70" s="0" t="s">
        <v>33</v>
      </c>
      <c r="K70" s="0" t="n">
        <f aca="false">K$2</f>
        <v>10000</v>
      </c>
      <c r="L70" s="0" t="n">
        <f aca="false">K70*E70/100</f>
        <v>248</v>
      </c>
      <c r="M70" s="0" t="n">
        <f aca="false">ABS(L70*0.25)</f>
        <v>62</v>
      </c>
      <c r="N70" s="0" t="n">
        <v>17</v>
      </c>
      <c r="O70" s="0" t="n">
        <f aca="false">L70-M70-N70</f>
        <v>169</v>
      </c>
      <c r="P70" s="0" t="s">
        <v>21</v>
      </c>
      <c r="Q70" s="2" t="n">
        <f aca="false">K70*ROW()/730</f>
        <v>958.904109589041</v>
      </c>
    </row>
    <row r="71" customFormat="false" ht="13.8" hidden="false" customHeight="false" outlineLevel="0" collapsed="false">
      <c r="A71" s="0" t="s">
        <v>145</v>
      </c>
      <c r="B71" s="0" t="s">
        <v>146</v>
      </c>
      <c r="C71" s="0" t="n">
        <v>0.11</v>
      </c>
      <c r="D71" s="0" t="n">
        <v>0.84</v>
      </c>
      <c r="E71" s="0" t="n">
        <v>-0.98</v>
      </c>
      <c r="F71" s="0" t="n">
        <v>-0.98</v>
      </c>
      <c r="G71" s="0" t="n">
        <v>0.44</v>
      </c>
      <c r="H71" s="0" t="n">
        <v>3</v>
      </c>
      <c r="I71" s="0" t="s">
        <v>147</v>
      </c>
      <c r="J71" s="0" t="s">
        <v>28</v>
      </c>
      <c r="K71" s="0" t="n">
        <f aca="false">K$2</f>
        <v>10000</v>
      </c>
      <c r="L71" s="0" t="n">
        <f aca="false">K71*E71/100</f>
        <v>-98</v>
      </c>
      <c r="M71" s="0" t="n">
        <f aca="false">ABS(L71*0.25)</f>
        <v>24.5</v>
      </c>
      <c r="N71" s="0" t="n">
        <v>17</v>
      </c>
      <c r="O71" s="0" t="n">
        <f aca="false">L71-M71-N71</f>
        <v>-139.5</v>
      </c>
      <c r="P71" s="0" t="s">
        <v>21</v>
      </c>
      <c r="Q71" s="2" t="n">
        <f aca="false">K71*ROW()/730</f>
        <v>972.602739726027</v>
      </c>
    </row>
    <row r="72" customFormat="false" ht="13.8" hidden="false" customHeight="false" outlineLevel="0" collapsed="false">
      <c r="A72" s="0" t="s">
        <v>148</v>
      </c>
      <c r="B72" s="0" t="s">
        <v>99</v>
      </c>
      <c r="C72" s="0" t="n">
        <v>-0.03</v>
      </c>
      <c r="D72" s="0" t="n">
        <v>2.68</v>
      </c>
      <c r="E72" s="0" t="n">
        <v>1.23</v>
      </c>
      <c r="F72" s="0" t="n">
        <v>0</v>
      </c>
      <c r="G72" s="0" t="n">
        <v>0</v>
      </c>
      <c r="H72" s="0" t="n">
        <v>0</v>
      </c>
      <c r="I72" s="0" t="s">
        <v>24</v>
      </c>
      <c r="J72" s="0" t="s">
        <v>31</v>
      </c>
      <c r="K72" s="0" t="n">
        <f aca="false">K$2</f>
        <v>10000</v>
      </c>
      <c r="L72" s="0" t="n">
        <f aca="false">K72*E72/100</f>
        <v>123</v>
      </c>
      <c r="M72" s="0" t="n">
        <f aca="false">ABS(L72*0.25)</f>
        <v>30.75</v>
      </c>
      <c r="N72" s="0" t="n">
        <v>17</v>
      </c>
      <c r="O72" s="0" t="n">
        <f aca="false">L72-M72-N72</f>
        <v>75.25</v>
      </c>
      <c r="P72" s="0" t="s">
        <v>21</v>
      </c>
      <c r="Q72" s="2" t="n">
        <f aca="false">K72*ROW()/730</f>
        <v>986.301369863014</v>
      </c>
    </row>
    <row r="73" customFormat="false" ht="13.8" hidden="false" customHeight="false" outlineLevel="0" collapsed="false">
      <c r="A73" s="0" t="s">
        <v>149</v>
      </c>
      <c r="B73" s="0" t="s">
        <v>150</v>
      </c>
      <c r="C73" s="0" t="n">
        <v>0.83</v>
      </c>
      <c r="D73" s="0" t="n">
        <v>0.96</v>
      </c>
      <c r="E73" s="0" t="n">
        <v>-4.28</v>
      </c>
      <c r="F73" s="0" t="n">
        <v>-4.28</v>
      </c>
      <c r="G73" s="0" t="n">
        <v>3.45</v>
      </c>
      <c r="H73" s="0" t="n">
        <v>5</v>
      </c>
      <c r="I73" s="0" t="s">
        <v>78</v>
      </c>
      <c r="J73" s="0" t="s">
        <v>20</v>
      </c>
      <c r="K73" s="0" t="n">
        <f aca="false">K$2</f>
        <v>10000</v>
      </c>
      <c r="L73" s="0" t="n">
        <f aca="false">K73*E73/100</f>
        <v>-428</v>
      </c>
      <c r="M73" s="0" t="n">
        <f aca="false">ABS(L73*0.25)</f>
        <v>107</v>
      </c>
      <c r="N73" s="0" t="n">
        <v>17</v>
      </c>
      <c r="O73" s="0" t="n">
        <f aca="false">L73-M73-N73</f>
        <v>-552</v>
      </c>
      <c r="P73" s="0" t="s">
        <v>21</v>
      </c>
      <c r="Q73" s="2" t="n">
        <f aca="false">K73*ROW()/730</f>
        <v>1000</v>
      </c>
    </row>
    <row r="74" customFormat="false" ht="13.8" hidden="false" customHeight="false" outlineLevel="0" collapsed="false">
      <c r="A74" s="0" t="s">
        <v>151</v>
      </c>
      <c r="B74" s="0" t="s">
        <v>152</v>
      </c>
      <c r="C74" s="0" t="n">
        <v>1.85</v>
      </c>
      <c r="D74" s="0" t="n">
        <v>6.28</v>
      </c>
      <c r="E74" s="0" t="n">
        <v>3.71</v>
      </c>
      <c r="F74" s="0" t="n">
        <v>0</v>
      </c>
      <c r="G74" s="0" t="n">
        <v>0</v>
      </c>
      <c r="H74" s="0" t="n">
        <v>0</v>
      </c>
      <c r="I74" s="0" t="s">
        <v>24</v>
      </c>
      <c r="J74" s="0" t="s">
        <v>31</v>
      </c>
      <c r="K74" s="0" t="n">
        <f aca="false">K$2</f>
        <v>10000</v>
      </c>
      <c r="L74" s="0" t="n">
        <f aca="false">K74*E74/100</f>
        <v>371</v>
      </c>
      <c r="M74" s="0" t="n">
        <f aca="false">ABS(L74*0.25)</f>
        <v>92.75</v>
      </c>
      <c r="N74" s="0" t="n">
        <v>17</v>
      </c>
      <c r="O74" s="0" t="n">
        <f aca="false">L74-M74-N74</f>
        <v>261.25</v>
      </c>
      <c r="P74" s="0" t="s">
        <v>21</v>
      </c>
      <c r="Q74" s="2" t="n">
        <f aca="false">K74*ROW()/730</f>
        <v>1013.69863013699</v>
      </c>
    </row>
    <row r="75" customFormat="false" ht="13.8" hidden="false" customHeight="false" outlineLevel="0" collapsed="false">
      <c r="A75" s="0" t="s">
        <v>153</v>
      </c>
      <c r="B75" s="0" t="s">
        <v>71</v>
      </c>
      <c r="C75" s="0" t="n">
        <v>0.05</v>
      </c>
      <c r="D75" s="0" t="n">
        <v>1.01</v>
      </c>
      <c r="E75" s="0" t="n">
        <v>-1.14</v>
      </c>
      <c r="F75" s="0" t="n">
        <v>0</v>
      </c>
      <c r="G75" s="0" t="n">
        <v>0</v>
      </c>
      <c r="H75" s="0" t="n">
        <v>0</v>
      </c>
      <c r="I75" s="0" t="s">
        <v>24</v>
      </c>
      <c r="J75" s="0" t="s">
        <v>33</v>
      </c>
      <c r="K75" s="0" t="n">
        <f aca="false">K$2</f>
        <v>10000</v>
      </c>
      <c r="L75" s="0" t="n">
        <f aca="false">K75*E75/100</f>
        <v>-114</v>
      </c>
      <c r="M75" s="0" t="n">
        <f aca="false">ABS(L75*0.25)</f>
        <v>28.5</v>
      </c>
      <c r="N75" s="0" t="n">
        <v>17</v>
      </c>
      <c r="O75" s="0" t="n">
        <f aca="false">L75-M75-N75</f>
        <v>-159.5</v>
      </c>
      <c r="P75" s="0" t="s">
        <v>21</v>
      </c>
      <c r="Q75" s="2" t="n">
        <f aca="false">K75*ROW()/730</f>
        <v>1027.39726027397</v>
      </c>
    </row>
    <row r="76" customFormat="false" ht="13.8" hidden="false" customHeight="false" outlineLevel="0" collapsed="false">
      <c r="A76" s="0" t="s">
        <v>154</v>
      </c>
      <c r="B76" s="0" t="s">
        <v>80</v>
      </c>
      <c r="C76" s="0" t="n">
        <v>0.17</v>
      </c>
      <c r="D76" s="0" t="n">
        <v>0.8</v>
      </c>
      <c r="E76" s="0" t="n">
        <v>-0.57</v>
      </c>
      <c r="F76" s="0" t="n">
        <v>-0.57</v>
      </c>
      <c r="G76" s="0" t="n">
        <v>1.02</v>
      </c>
      <c r="H76" s="0" t="n">
        <v>2</v>
      </c>
      <c r="I76" s="0" t="s">
        <v>155</v>
      </c>
      <c r="J76" s="0" t="s">
        <v>33</v>
      </c>
      <c r="K76" s="0" t="n">
        <f aca="false">K$2</f>
        <v>10000</v>
      </c>
      <c r="L76" s="0" t="n">
        <f aca="false">K76*E76/100</f>
        <v>-57</v>
      </c>
      <c r="M76" s="0" t="n">
        <f aca="false">ABS(L76*0.25)</f>
        <v>14.25</v>
      </c>
      <c r="N76" s="0" t="n">
        <v>17</v>
      </c>
      <c r="O76" s="0" t="n">
        <f aca="false">L76-M76-N76</f>
        <v>-88.25</v>
      </c>
      <c r="P76" s="0" t="s">
        <v>21</v>
      </c>
      <c r="Q76" s="2" t="n">
        <f aca="false">K76*ROW()/730</f>
        <v>1041.09589041096</v>
      </c>
    </row>
    <row r="77" customFormat="false" ht="13.8" hidden="false" customHeight="false" outlineLevel="0" collapsed="false">
      <c r="A77" s="0" t="s">
        <v>156</v>
      </c>
      <c r="B77" s="0" t="s">
        <v>18</v>
      </c>
      <c r="C77" s="0" t="n">
        <v>0.71</v>
      </c>
      <c r="D77" s="0" t="n">
        <v>0.71</v>
      </c>
      <c r="E77" s="0" t="n">
        <v>-2.23</v>
      </c>
      <c r="F77" s="0" t="n">
        <v>-2.23</v>
      </c>
      <c r="G77" s="0" t="n">
        <v>2.15</v>
      </c>
      <c r="H77" s="0" t="n">
        <v>2</v>
      </c>
      <c r="I77" s="0" t="s">
        <v>19</v>
      </c>
      <c r="J77" s="0" t="s">
        <v>20</v>
      </c>
      <c r="K77" s="0" t="n">
        <f aca="false">K$2</f>
        <v>10000</v>
      </c>
      <c r="L77" s="0" t="n">
        <f aca="false">K77*E77/100</f>
        <v>-223</v>
      </c>
      <c r="M77" s="0" t="n">
        <f aca="false">ABS(L77*0.25)</f>
        <v>55.75</v>
      </c>
      <c r="N77" s="0" t="n">
        <v>17</v>
      </c>
      <c r="O77" s="0" t="n">
        <f aca="false">L77-M77-N77</f>
        <v>-295.75</v>
      </c>
      <c r="P77" s="0" t="s">
        <v>21</v>
      </c>
      <c r="Q77" s="2" t="n">
        <f aca="false">K77*ROW()/730</f>
        <v>1054.79452054795</v>
      </c>
    </row>
    <row r="78" customFormat="false" ht="13.8" hidden="false" customHeight="false" outlineLevel="0" collapsed="false">
      <c r="A78" s="0" t="s">
        <v>157</v>
      </c>
      <c r="B78" s="0" t="s">
        <v>57</v>
      </c>
      <c r="C78" s="0" t="n">
        <v>0.46</v>
      </c>
      <c r="D78" s="0" t="n">
        <v>1.71</v>
      </c>
      <c r="E78" s="0" t="n">
        <v>0.88</v>
      </c>
      <c r="F78" s="0" t="n">
        <v>0</v>
      </c>
      <c r="G78" s="0" t="n">
        <v>0</v>
      </c>
      <c r="H78" s="0" t="n">
        <v>0</v>
      </c>
      <c r="I78" s="0" t="s">
        <v>24</v>
      </c>
      <c r="J78" s="0" t="s">
        <v>58</v>
      </c>
      <c r="K78" s="0" t="n">
        <f aca="false">K$2</f>
        <v>10000</v>
      </c>
      <c r="L78" s="0" t="n">
        <f aca="false">K78*E78/100</f>
        <v>88</v>
      </c>
      <c r="M78" s="0" t="n">
        <f aca="false">ABS(L78*0.25)</f>
        <v>22</v>
      </c>
      <c r="N78" s="0" t="n">
        <v>17</v>
      </c>
      <c r="O78" s="0" t="n">
        <f aca="false">L78-M78-N78</f>
        <v>49</v>
      </c>
      <c r="P78" s="0" t="s">
        <v>21</v>
      </c>
      <c r="Q78" s="2" t="n">
        <f aca="false">K78*ROW()/730</f>
        <v>1068.49315068493</v>
      </c>
    </row>
    <row r="79" customFormat="false" ht="13.8" hidden="false" customHeight="false" outlineLevel="0" collapsed="false">
      <c r="A79" s="0" t="s">
        <v>158</v>
      </c>
      <c r="B79" s="0" t="s">
        <v>159</v>
      </c>
      <c r="C79" s="0" t="n">
        <v>0.84</v>
      </c>
      <c r="D79" s="0" t="n">
        <v>1.24</v>
      </c>
      <c r="E79" s="0" t="n">
        <v>0.04</v>
      </c>
      <c r="F79" s="0" t="n">
        <v>0</v>
      </c>
      <c r="G79" s="0" t="n">
        <v>0</v>
      </c>
      <c r="H79" s="0" t="n">
        <v>0</v>
      </c>
      <c r="I79" s="0" t="s">
        <v>24</v>
      </c>
      <c r="J79" s="0" t="s">
        <v>20</v>
      </c>
      <c r="K79" s="0" t="n">
        <f aca="false">K$2</f>
        <v>10000</v>
      </c>
      <c r="L79" s="0" t="n">
        <f aca="false">K79*E79/100</f>
        <v>4</v>
      </c>
      <c r="M79" s="0" t="n">
        <f aca="false">ABS(L79*0.25)</f>
        <v>1</v>
      </c>
      <c r="N79" s="0" t="n">
        <v>17</v>
      </c>
      <c r="O79" s="0" t="n">
        <f aca="false">L79-M79-N79</f>
        <v>-14</v>
      </c>
      <c r="P79" s="0" t="s">
        <v>21</v>
      </c>
      <c r="Q79" s="2" t="n">
        <f aca="false">K79*ROW()/730</f>
        <v>1082.19178082192</v>
      </c>
    </row>
    <row r="80" customFormat="false" ht="13.8" hidden="false" customHeight="false" outlineLevel="0" collapsed="false">
      <c r="A80" s="0" t="s">
        <v>160</v>
      </c>
      <c r="B80" s="0" t="s">
        <v>32</v>
      </c>
      <c r="C80" s="0" t="n">
        <v>-0.42</v>
      </c>
      <c r="D80" s="0" t="n">
        <v>2.3</v>
      </c>
      <c r="E80" s="0" t="n">
        <v>-0.17</v>
      </c>
      <c r="F80" s="0" t="n">
        <v>0</v>
      </c>
      <c r="G80" s="0" t="n">
        <v>0</v>
      </c>
      <c r="H80" s="0" t="n">
        <v>0</v>
      </c>
      <c r="I80" s="0" t="s">
        <v>24</v>
      </c>
      <c r="J80" s="0" t="s">
        <v>33</v>
      </c>
      <c r="K80" s="0" t="n">
        <f aca="false">K$2</f>
        <v>10000</v>
      </c>
      <c r="L80" s="0" t="n">
        <f aca="false">K80*E80/100</f>
        <v>-17</v>
      </c>
      <c r="M80" s="0" t="n">
        <f aca="false">ABS(L80*0.25)</f>
        <v>4.25</v>
      </c>
      <c r="N80" s="0" t="n">
        <v>17</v>
      </c>
      <c r="O80" s="0" t="n">
        <f aca="false">L80-M80-N80</f>
        <v>-38.25</v>
      </c>
      <c r="P80" s="0" t="s">
        <v>21</v>
      </c>
      <c r="Q80" s="2" t="n">
        <f aca="false">K80*ROW()/730</f>
        <v>1095.8904109589</v>
      </c>
    </row>
    <row r="81" customFormat="false" ht="13.8" hidden="false" customHeight="false" outlineLevel="0" collapsed="false">
      <c r="A81" s="0" t="s">
        <v>161</v>
      </c>
      <c r="B81" s="0" t="s">
        <v>162</v>
      </c>
      <c r="C81" s="0" t="n">
        <v>-0.41</v>
      </c>
      <c r="D81" s="0" t="n">
        <v>-0.04</v>
      </c>
      <c r="E81" s="0" t="n">
        <v>-2.25</v>
      </c>
      <c r="F81" s="0" t="n">
        <v>-2.25</v>
      </c>
      <c r="G81" s="0" t="n">
        <v>1.88</v>
      </c>
      <c r="H81" s="0" t="n">
        <v>4</v>
      </c>
      <c r="I81" s="0" t="s">
        <v>163</v>
      </c>
      <c r="J81" s="0" t="s">
        <v>58</v>
      </c>
      <c r="K81" s="0" t="n">
        <f aca="false">K$2</f>
        <v>10000</v>
      </c>
      <c r="L81" s="0" t="n">
        <f aca="false">K81*E81/100</f>
        <v>-225</v>
      </c>
      <c r="M81" s="0" t="n">
        <f aca="false">ABS(L81*0.25)</f>
        <v>56.25</v>
      </c>
      <c r="N81" s="0" t="n">
        <v>17</v>
      </c>
      <c r="O81" s="0" t="n">
        <f aca="false">L81-M81-N81</f>
        <v>-298.25</v>
      </c>
      <c r="P81" s="0" t="s">
        <v>21</v>
      </c>
      <c r="Q81" s="2" t="n">
        <f aca="false">K81*ROW()/730</f>
        <v>1109.58904109589</v>
      </c>
    </row>
    <row r="82" customFormat="false" ht="13.8" hidden="false" customHeight="false" outlineLevel="0" collapsed="false">
      <c r="A82" s="0" t="s">
        <v>164</v>
      </c>
      <c r="B82" s="0" t="s">
        <v>35</v>
      </c>
      <c r="C82" s="0" t="n">
        <v>-2.03</v>
      </c>
      <c r="D82" s="0" t="n">
        <v>1.32</v>
      </c>
      <c r="E82" s="0" t="n">
        <v>0.54</v>
      </c>
      <c r="F82" s="0" t="n">
        <v>0</v>
      </c>
      <c r="G82" s="0" t="n">
        <v>0</v>
      </c>
      <c r="H82" s="0" t="n">
        <v>0</v>
      </c>
      <c r="I82" s="0" t="s">
        <v>24</v>
      </c>
      <c r="J82" s="0" t="s">
        <v>20</v>
      </c>
      <c r="K82" s="0" t="n">
        <f aca="false">K$2</f>
        <v>10000</v>
      </c>
      <c r="L82" s="0" t="n">
        <f aca="false">K82*E82/100</f>
        <v>54</v>
      </c>
      <c r="M82" s="0" t="n">
        <f aca="false">ABS(L82*0.25)</f>
        <v>13.5</v>
      </c>
      <c r="N82" s="0" t="n">
        <v>17</v>
      </c>
      <c r="O82" s="0" t="n">
        <f aca="false">L82-M82-N82</f>
        <v>23.5</v>
      </c>
      <c r="P82" s="0" t="s">
        <v>21</v>
      </c>
      <c r="Q82" s="2" t="n">
        <f aca="false">K82*ROW()/730</f>
        <v>1123.28767123288</v>
      </c>
    </row>
    <row r="83" customFormat="false" ht="13.8" hidden="false" customHeight="false" outlineLevel="0" collapsed="false">
      <c r="A83" s="0" t="s">
        <v>165</v>
      </c>
      <c r="B83" s="0" t="s">
        <v>166</v>
      </c>
      <c r="C83" s="0" t="n">
        <v>0.33</v>
      </c>
      <c r="D83" s="0" t="n">
        <v>1.39</v>
      </c>
      <c r="E83" s="0" t="n">
        <v>0.96</v>
      </c>
      <c r="F83" s="0" t="n">
        <v>0</v>
      </c>
      <c r="G83" s="0" t="n">
        <v>0</v>
      </c>
      <c r="H83" s="0" t="n">
        <v>0</v>
      </c>
      <c r="I83" s="0" t="s">
        <v>24</v>
      </c>
      <c r="J83" s="0" t="s">
        <v>31</v>
      </c>
      <c r="K83" s="0" t="n">
        <f aca="false">K$2</f>
        <v>10000</v>
      </c>
      <c r="L83" s="0" t="n">
        <f aca="false">K83*E83/100</f>
        <v>96</v>
      </c>
      <c r="M83" s="0" t="n">
        <f aca="false">ABS(L83*0.25)</f>
        <v>24</v>
      </c>
      <c r="N83" s="0" t="n">
        <v>17</v>
      </c>
      <c r="O83" s="0" t="n">
        <f aca="false">L83-M83-N83</f>
        <v>55</v>
      </c>
      <c r="P83" s="0" t="s">
        <v>21</v>
      </c>
      <c r="Q83" s="2" t="n">
        <f aca="false">K83*ROW()/730</f>
        <v>1136.98630136986</v>
      </c>
    </row>
    <row r="84" customFormat="false" ht="13.8" hidden="false" customHeight="false" outlineLevel="0" collapsed="false">
      <c r="A84" s="0" t="s">
        <v>167</v>
      </c>
      <c r="B84" s="0" t="s">
        <v>122</v>
      </c>
      <c r="C84" s="0" t="n">
        <v>1.14</v>
      </c>
      <c r="D84" s="0" t="n">
        <v>1.14</v>
      </c>
      <c r="E84" s="0" t="n">
        <v>-0.97</v>
      </c>
      <c r="F84" s="0" t="n">
        <v>0</v>
      </c>
      <c r="G84" s="0" t="n">
        <v>0</v>
      </c>
      <c r="H84" s="0" t="n">
        <v>0</v>
      </c>
      <c r="I84" s="0" t="s">
        <v>24</v>
      </c>
      <c r="J84" s="0" t="s">
        <v>33</v>
      </c>
      <c r="K84" s="0" t="n">
        <f aca="false">K$2</f>
        <v>10000</v>
      </c>
      <c r="L84" s="0" t="n">
        <f aca="false">K84*E84/100</f>
        <v>-97</v>
      </c>
      <c r="M84" s="0" t="n">
        <f aca="false">ABS(L84*0.25)</f>
        <v>24.25</v>
      </c>
      <c r="N84" s="0" t="n">
        <v>17</v>
      </c>
      <c r="O84" s="0" t="n">
        <f aca="false">L84-M84-N84</f>
        <v>-138.25</v>
      </c>
      <c r="P84" s="0" t="s">
        <v>21</v>
      </c>
      <c r="Q84" s="2" t="n">
        <f aca="false">K84*ROW()/730</f>
        <v>1150.68493150685</v>
      </c>
    </row>
    <row r="85" customFormat="false" ht="13.8" hidden="false" customHeight="false" outlineLevel="0" collapsed="false">
      <c r="A85" s="0" t="s">
        <v>168</v>
      </c>
      <c r="B85" s="0" t="s">
        <v>69</v>
      </c>
      <c r="C85" s="0" t="n">
        <v>-0.1</v>
      </c>
      <c r="D85" s="0" t="n">
        <v>0.6</v>
      </c>
      <c r="E85" s="0" t="n">
        <v>-0.04</v>
      </c>
      <c r="F85" s="0" t="n">
        <v>-0.04</v>
      </c>
      <c r="G85" s="0" t="n">
        <v>4.54</v>
      </c>
      <c r="H85" s="0" t="n">
        <v>2</v>
      </c>
      <c r="I85" s="0" t="s">
        <v>169</v>
      </c>
      <c r="J85" s="0" t="s">
        <v>31</v>
      </c>
      <c r="K85" s="0" t="n">
        <f aca="false">K$2</f>
        <v>10000</v>
      </c>
      <c r="L85" s="0" t="n">
        <f aca="false">K85*E85/100</f>
        <v>-4</v>
      </c>
      <c r="M85" s="0" t="n">
        <f aca="false">ABS(L85*0.25)</f>
        <v>1</v>
      </c>
      <c r="N85" s="0" t="n">
        <v>17</v>
      </c>
      <c r="O85" s="0" t="n">
        <f aca="false">L85-M85-N85</f>
        <v>-22</v>
      </c>
      <c r="P85" s="0" t="s">
        <v>21</v>
      </c>
      <c r="Q85" s="2" t="n">
        <f aca="false">K85*ROW()/730</f>
        <v>1164.38356164384</v>
      </c>
    </row>
    <row r="86" customFormat="false" ht="13.8" hidden="false" customHeight="false" outlineLevel="0" collapsed="false">
      <c r="A86" s="0" t="s">
        <v>170</v>
      </c>
      <c r="B86" s="0" t="s">
        <v>32</v>
      </c>
      <c r="C86" s="0" t="n">
        <v>-0.32</v>
      </c>
      <c r="D86" s="0" t="n">
        <v>2.69</v>
      </c>
      <c r="E86" s="0" t="n">
        <v>1.96</v>
      </c>
      <c r="F86" s="0" t="n">
        <v>0</v>
      </c>
      <c r="G86" s="0" t="n">
        <v>0</v>
      </c>
      <c r="H86" s="0" t="n">
        <v>0</v>
      </c>
      <c r="I86" s="0" t="s">
        <v>24</v>
      </c>
      <c r="J86" s="0" t="s">
        <v>33</v>
      </c>
      <c r="K86" s="0" t="n">
        <f aca="false">K$2</f>
        <v>10000</v>
      </c>
      <c r="L86" s="0" t="n">
        <f aca="false">K86*E86/100</f>
        <v>196</v>
      </c>
      <c r="M86" s="0" t="n">
        <f aca="false">ABS(L86*0.25)</f>
        <v>49</v>
      </c>
      <c r="N86" s="0" t="n">
        <v>17</v>
      </c>
      <c r="O86" s="0" t="n">
        <f aca="false">L86-M86-N86</f>
        <v>130</v>
      </c>
      <c r="P86" s="0" t="s">
        <v>21</v>
      </c>
      <c r="Q86" s="2" t="n">
        <f aca="false">K86*ROW()/730</f>
        <v>1178.08219178082</v>
      </c>
    </row>
    <row r="87" customFormat="false" ht="13.8" hidden="false" customHeight="false" outlineLevel="0" collapsed="false">
      <c r="A87" s="0" t="s">
        <v>171</v>
      </c>
      <c r="B87" s="0" t="s">
        <v>85</v>
      </c>
      <c r="C87" s="0" t="n">
        <v>0.09</v>
      </c>
      <c r="D87" s="0" t="n">
        <v>1.09</v>
      </c>
      <c r="E87" s="0" t="n">
        <v>0.18</v>
      </c>
      <c r="F87" s="0" t="n">
        <v>0</v>
      </c>
      <c r="G87" s="0" t="n">
        <v>0</v>
      </c>
      <c r="H87" s="0" t="n">
        <v>0</v>
      </c>
      <c r="I87" s="0" t="s">
        <v>24</v>
      </c>
      <c r="J87" s="0" t="s">
        <v>33</v>
      </c>
      <c r="K87" s="0" t="n">
        <f aca="false">K$2</f>
        <v>10000</v>
      </c>
      <c r="L87" s="0" t="n">
        <f aca="false">K87*E87/100</f>
        <v>18</v>
      </c>
      <c r="M87" s="0" t="n">
        <f aca="false">ABS(L87*0.25)</f>
        <v>4.5</v>
      </c>
      <c r="N87" s="0" t="n">
        <v>17</v>
      </c>
      <c r="O87" s="0" t="n">
        <f aca="false">L87-M87-N87</f>
        <v>-3.5</v>
      </c>
      <c r="P87" s="0" t="s">
        <v>21</v>
      </c>
      <c r="Q87" s="2" t="n">
        <f aca="false">K87*ROW()/730</f>
        <v>1191.78082191781</v>
      </c>
    </row>
    <row r="88" customFormat="false" ht="13.8" hidden="false" customHeight="false" outlineLevel="0" collapsed="false">
      <c r="A88" s="0" t="s">
        <v>172</v>
      </c>
      <c r="B88" s="0" t="s">
        <v>99</v>
      </c>
      <c r="C88" s="0" t="n">
        <v>1.35</v>
      </c>
      <c r="D88" s="0" t="n">
        <v>14.1</v>
      </c>
      <c r="E88" s="0" t="n">
        <v>9.95</v>
      </c>
      <c r="F88" s="0" t="n">
        <v>0</v>
      </c>
      <c r="G88" s="0" t="n">
        <v>0</v>
      </c>
      <c r="H88" s="0" t="n">
        <v>0</v>
      </c>
      <c r="I88" s="0" t="s">
        <v>24</v>
      </c>
      <c r="J88" s="0" t="s">
        <v>31</v>
      </c>
      <c r="K88" s="0" t="n">
        <f aca="false">K$2</f>
        <v>10000</v>
      </c>
      <c r="L88" s="0" t="n">
        <f aca="false">K88*E88/100</f>
        <v>995</v>
      </c>
      <c r="M88" s="0" t="n">
        <f aca="false">ABS(L88*0.25)</f>
        <v>248.75</v>
      </c>
      <c r="N88" s="0" t="n">
        <v>17</v>
      </c>
      <c r="O88" s="0" t="n">
        <f aca="false">L88-M88-N88</f>
        <v>729.25</v>
      </c>
      <c r="P88" s="0" t="s">
        <v>21</v>
      </c>
      <c r="Q88" s="2" t="n">
        <f aca="false">K88*ROW()/730</f>
        <v>1205.47945205479</v>
      </c>
    </row>
    <row r="89" customFormat="false" ht="13.8" hidden="false" customHeight="false" outlineLevel="0" collapsed="false">
      <c r="A89" s="0" t="s">
        <v>172</v>
      </c>
      <c r="B89" s="0" t="s">
        <v>48</v>
      </c>
      <c r="C89" s="0" t="n">
        <v>1.77</v>
      </c>
      <c r="D89" s="0" t="n">
        <v>2.97</v>
      </c>
      <c r="E89" s="0" t="n">
        <v>1.94</v>
      </c>
      <c r="F89" s="0" t="n">
        <v>0</v>
      </c>
      <c r="G89" s="0" t="n">
        <v>0</v>
      </c>
      <c r="H89" s="0" t="n">
        <v>0</v>
      </c>
      <c r="I89" s="0" t="s">
        <v>24</v>
      </c>
      <c r="J89" s="0" t="s">
        <v>28</v>
      </c>
      <c r="K89" s="0" t="n">
        <f aca="false">K$2</f>
        <v>10000</v>
      </c>
      <c r="L89" s="0" t="n">
        <f aca="false">K89*E89/100</f>
        <v>194</v>
      </c>
      <c r="M89" s="0" t="n">
        <f aca="false">ABS(L89*0.25)</f>
        <v>48.5</v>
      </c>
      <c r="N89" s="0" t="n">
        <v>17</v>
      </c>
      <c r="O89" s="0" t="n">
        <f aca="false">L89-M89-N89</f>
        <v>128.5</v>
      </c>
      <c r="P89" s="0" t="s">
        <v>21</v>
      </c>
      <c r="Q89" s="2" t="n">
        <f aca="false">K89*ROW()/730</f>
        <v>1219.17808219178</v>
      </c>
    </row>
    <row r="90" customFormat="false" ht="13.8" hidden="false" customHeight="false" outlineLevel="0" collapsed="false">
      <c r="A90" s="0" t="s">
        <v>173</v>
      </c>
      <c r="B90" s="0" t="s">
        <v>57</v>
      </c>
      <c r="C90" s="0" t="n">
        <v>0.34</v>
      </c>
      <c r="D90" s="0" t="n">
        <v>0.83</v>
      </c>
      <c r="E90" s="0" t="n">
        <v>-1.01</v>
      </c>
      <c r="F90" s="0" t="n">
        <v>-1.01</v>
      </c>
      <c r="G90" s="0" t="n">
        <v>0.72</v>
      </c>
      <c r="H90" s="0" t="n">
        <v>2</v>
      </c>
      <c r="I90" s="0" t="s">
        <v>174</v>
      </c>
      <c r="J90" s="0" t="s">
        <v>58</v>
      </c>
      <c r="K90" s="0" t="n">
        <f aca="false">K$2</f>
        <v>10000</v>
      </c>
      <c r="L90" s="0" t="n">
        <f aca="false">K90*E90/100</f>
        <v>-101</v>
      </c>
      <c r="M90" s="0" t="n">
        <f aca="false">ABS(L90*0.25)</f>
        <v>25.25</v>
      </c>
      <c r="N90" s="0" t="n">
        <v>17</v>
      </c>
      <c r="O90" s="0" t="n">
        <f aca="false">L90-M90-N90</f>
        <v>-143.25</v>
      </c>
      <c r="P90" s="0" t="s">
        <v>21</v>
      </c>
      <c r="Q90" s="2" t="n">
        <f aca="false">K90*ROW()/730</f>
        <v>1232.87671232877</v>
      </c>
    </row>
    <row r="91" customFormat="false" ht="13.8" hidden="false" customHeight="false" outlineLevel="0" collapsed="false">
      <c r="A91" s="0" t="s">
        <v>175</v>
      </c>
      <c r="B91" s="0" t="s">
        <v>176</v>
      </c>
      <c r="C91" s="0" t="n">
        <v>0</v>
      </c>
      <c r="D91" s="0" t="n">
        <v>0.93</v>
      </c>
      <c r="E91" s="0" t="n">
        <v>0.51</v>
      </c>
      <c r="F91" s="0" t="n">
        <v>0.51</v>
      </c>
      <c r="G91" s="0" t="n">
        <v>2.94</v>
      </c>
      <c r="H91" s="0" t="n">
        <v>2</v>
      </c>
      <c r="I91" s="0" t="s">
        <v>76</v>
      </c>
      <c r="J91" s="0" t="s">
        <v>20</v>
      </c>
      <c r="K91" s="0" t="n">
        <f aca="false">K$2</f>
        <v>10000</v>
      </c>
      <c r="L91" s="0" t="n">
        <f aca="false">K91*E91/100</f>
        <v>51</v>
      </c>
      <c r="M91" s="0" t="n">
        <f aca="false">ABS(L91*0.25)</f>
        <v>12.75</v>
      </c>
      <c r="N91" s="0" t="n">
        <v>17</v>
      </c>
      <c r="O91" s="0" t="n">
        <f aca="false">L91-M91-N91</f>
        <v>21.25</v>
      </c>
      <c r="P91" s="0" t="s">
        <v>21</v>
      </c>
      <c r="Q91" s="2" t="n">
        <f aca="false">K91*ROW()/730</f>
        <v>1246.57534246575</v>
      </c>
    </row>
    <row r="92" customFormat="false" ht="13.8" hidden="false" customHeight="false" outlineLevel="0" collapsed="false">
      <c r="A92" s="0" t="s">
        <v>177</v>
      </c>
      <c r="B92" s="0" t="s">
        <v>35</v>
      </c>
      <c r="C92" s="0" t="n">
        <v>-0.35</v>
      </c>
      <c r="D92" s="0" t="n">
        <v>0.06</v>
      </c>
      <c r="E92" s="0" t="n">
        <v>-0.57</v>
      </c>
      <c r="F92" s="0" t="n">
        <v>-0.57</v>
      </c>
      <c r="G92" s="0" t="n">
        <v>0.63</v>
      </c>
      <c r="H92" s="0" t="n">
        <v>2</v>
      </c>
      <c r="I92" s="0" t="s">
        <v>50</v>
      </c>
      <c r="J92" s="0" t="s">
        <v>20</v>
      </c>
      <c r="K92" s="0" t="n">
        <f aca="false">K$2</f>
        <v>10000</v>
      </c>
      <c r="L92" s="0" t="n">
        <f aca="false">K92*E92/100</f>
        <v>-57</v>
      </c>
      <c r="M92" s="0" t="n">
        <f aca="false">ABS(L92*0.25)</f>
        <v>14.25</v>
      </c>
      <c r="N92" s="0" t="n">
        <v>17</v>
      </c>
      <c r="O92" s="0" t="n">
        <f aca="false">L92-M92-N92</f>
        <v>-88.25</v>
      </c>
      <c r="P92" s="0" t="s">
        <v>21</v>
      </c>
      <c r="Q92" s="2" t="n">
        <f aca="false">K92*ROW()/730</f>
        <v>1260.27397260274</v>
      </c>
    </row>
    <row r="93" customFormat="false" ht="13.8" hidden="false" customHeight="false" outlineLevel="0" collapsed="false">
      <c r="A93" s="0" t="s">
        <v>178</v>
      </c>
      <c r="B93" s="0" t="s">
        <v>179</v>
      </c>
      <c r="C93" s="0" t="n">
        <v>-0.58</v>
      </c>
      <c r="D93" s="0" t="n">
        <v>-0.16</v>
      </c>
      <c r="E93" s="0" t="n">
        <v>-0.75</v>
      </c>
      <c r="F93" s="0" t="n">
        <v>-0.75</v>
      </c>
      <c r="G93" s="0" t="n">
        <v>1.95</v>
      </c>
      <c r="H93" s="0" t="n">
        <v>5</v>
      </c>
      <c r="I93" s="0" t="s">
        <v>180</v>
      </c>
      <c r="J93" s="0" t="s">
        <v>58</v>
      </c>
      <c r="K93" s="0" t="n">
        <f aca="false">K$2</f>
        <v>10000</v>
      </c>
      <c r="L93" s="0" t="n">
        <f aca="false">K93*E93/100</f>
        <v>-75</v>
      </c>
      <c r="M93" s="0" t="n">
        <f aca="false">ABS(L93*0.25)</f>
        <v>18.75</v>
      </c>
      <c r="N93" s="0" t="n">
        <v>17</v>
      </c>
      <c r="O93" s="0" t="n">
        <f aca="false">L93-M93-N93</f>
        <v>-110.75</v>
      </c>
      <c r="P93" s="0" t="s">
        <v>21</v>
      </c>
      <c r="Q93" s="2" t="n">
        <f aca="false">K93*ROW()/730</f>
        <v>1273.97260273973</v>
      </c>
    </row>
    <row r="94" customFormat="false" ht="13.8" hidden="false" customHeight="false" outlineLevel="0" collapsed="false">
      <c r="A94" s="0" t="s">
        <v>181</v>
      </c>
      <c r="B94" s="0" t="s">
        <v>48</v>
      </c>
      <c r="C94" s="0" t="n">
        <v>1.41</v>
      </c>
      <c r="D94" s="0" t="n">
        <v>2.23</v>
      </c>
      <c r="E94" s="0" t="n">
        <v>0.43</v>
      </c>
      <c r="F94" s="0" t="n">
        <v>0</v>
      </c>
      <c r="G94" s="0" t="n">
        <v>0</v>
      </c>
      <c r="H94" s="0" t="n">
        <v>0</v>
      </c>
      <c r="I94" s="0" t="s">
        <v>24</v>
      </c>
      <c r="J94" s="0" t="s">
        <v>28</v>
      </c>
      <c r="K94" s="0" t="n">
        <f aca="false">K$2</f>
        <v>10000</v>
      </c>
      <c r="L94" s="0" t="n">
        <f aca="false">K94*E94/100</f>
        <v>43</v>
      </c>
      <c r="M94" s="0" t="n">
        <f aca="false">ABS(L94*0.25)</f>
        <v>10.75</v>
      </c>
      <c r="N94" s="0" t="n">
        <v>17</v>
      </c>
      <c r="O94" s="0" t="n">
        <f aca="false">L94-M94-N94</f>
        <v>15.25</v>
      </c>
      <c r="P94" s="0" t="s">
        <v>21</v>
      </c>
      <c r="Q94" s="2" t="n">
        <f aca="false">K94*ROW()/730</f>
        <v>1287.67123287671</v>
      </c>
    </row>
    <row r="95" customFormat="false" ht="13.8" hidden="false" customHeight="false" outlineLevel="0" collapsed="false">
      <c r="A95" s="0" t="s">
        <v>182</v>
      </c>
      <c r="B95" s="0" t="s">
        <v>183</v>
      </c>
      <c r="C95" s="0" t="n">
        <v>1.71</v>
      </c>
      <c r="D95" s="0" t="n">
        <v>5</v>
      </c>
      <c r="E95" s="0" t="n">
        <v>3.87</v>
      </c>
      <c r="F95" s="0" t="n">
        <v>0</v>
      </c>
      <c r="G95" s="0" t="n">
        <v>0</v>
      </c>
      <c r="H95" s="0" t="n">
        <v>0</v>
      </c>
      <c r="I95" s="0" t="s">
        <v>24</v>
      </c>
      <c r="J95" s="0" t="s">
        <v>20</v>
      </c>
      <c r="K95" s="0" t="n">
        <f aca="false">K$2</f>
        <v>10000</v>
      </c>
      <c r="L95" s="0" t="n">
        <f aca="false">K95*E95/100</f>
        <v>387</v>
      </c>
      <c r="M95" s="0" t="n">
        <f aca="false">ABS(L95*0.25)</f>
        <v>96.75</v>
      </c>
      <c r="N95" s="0" t="n">
        <v>17</v>
      </c>
      <c r="O95" s="0" t="n">
        <f aca="false">L95-M95-N95</f>
        <v>273.25</v>
      </c>
      <c r="P95" s="0" t="s">
        <v>21</v>
      </c>
      <c r="Q95" s="2" t="n">
        <f aca="false">K95*ROW()/730</f>
        <v>1301.3698630137</v>
      </c>
    </row>
    <row r="96" customFormat="false" ht="13.8" hidden="false" customHeight="false" outlineLevel="0" collapsed="false">
      <c r="A96" s="0" t="s">
        <v>184</v>
      </c>
      <c r="B96" s="0" t="s">
        <v>55</v>
      </c>
      <c r="C96" s="0" t="n">
        <v>-0.1</v>
      </c>
      <c r="D96" s="0" t="n">
        <v>2.59</v>
      </c>
      <c r="E96" s="0" t="n">
        <v>1.66</v>
      </c>
      <c r="F96" s="0" t="n">
        <v>0</v>
      </c>
      <c r="G96" s="0" t="n">
        <v>0</v>
      </c>
      <c r="H96" s="0" t="n">
        <v>0</v>
      </c>
      <c r="I96" s="0" t="s">
        <v>24</v>
      </c>
      <c r="J96" s="0" t="s">
        <v>33</v>
      </c>
      <c r="K96" s="0" t="n">
        <f aca="false">K$2</f>
        <v>10000</v>
      </c>
      <c r="L96" s="0" t="n">
        <f aca="false">K96*E96/100</f>
        <v>166</v>
      </c>
      <c r="M96" s="0" t="n">
        <f aca="false">ABS(L96*0.25)</f>
        <v>41.5</v>
      </c>
      <c r="N96" s="0" t="n">
        <v>17</v>
      </c>
      <c r="O96" s="0" t="n">
        <f aca="false">L96-M96-N96</f>
        <v>107.5</v>
      </c>
      <c r="P96" s="0" t="s">
        <v>21</v>
      </c>
      <c r="Q96" s="2" t="n">
        <f aca="false">K96*ROW()/730</f>
        <v>1315.06849315068</v>
      </c>
    </row>
    <row r="97" customFormat="false" ht="13.8" hidden="false" customHeight="false" outlineLevel="0" collapsed="false">
      <c r="A97" s="0" t="s">
        <v>185</v>
      </c>
      <c r="B97" s="0" t="s">
        <v>57</v>
      </c>
      <c r="C97" s="0" t="n">
        <v>0.41</v>
      </c>
      <c r="D97" s="0" t="n">
        <v>3.93</v>
      </c>
      <c r="E97" s="0" t="n">
        <v>1.92</v>
      </c>
      <c r="F97" s="0" t="n">
        <v>0</v>
      </c>
      <c r="G97" s="0" t="n">
        <v>0</v>
      </c>
      <c r="H97" s="0" t="n">
        <v>0</v>
      </c>
      <c r="I97" s="0" t="s">
        <v>24</v>
      </c>
      <c r="J97" s="0" t="s">
        <v>58</v>
      </c>
      <c r="K97" s="0" t="n">
        <f aca="false">K$2</f>
        <v>10000</v>
      </c>
      <c r="L97" s="0" t="n">
        <f aca="false">K97*E97/100</f>
        <v>192</v>
      </c>
      <c r="M97" s="0" t="n">
        <f aca="false">ABS(L97*0.25)</f>
        <v>48</v>
      </c>
      <c r="N97" s="0" t="n">
        <v>17</v>
      </c>
      <c r="O97" s="0" t="n">
        <f aca="false">L97-M97-N97</f>
        <v>127</v>
      </c>
      <c r="P97" s="0" t="s">
        <v>21</v>
      </c>
      <c r="Q97" s="2" t="n">
        <f aca="false">K97*ROW()/730</f>
        <v>1328.76712328767</v>
      </c>
    </row>
    <row r="98" customFormat="false" ht="13.8" hidden="false" customHeight="false" outlineLevel="0" collapsed="false">
      <c r="A98" s="0" t="s">
        <v>186</v>
      </c>
      <c r="B98" s="0" t="s">
        <v>23</v>
      </c>
      <c r="C98" s="0" t="n">
        <v>0.04</v>
      </c>
      <c r="D98" s="0" t="n">
        <v>0.69</v>
      </c>
      <c r="E98" s="0" t="n">
        <v>-0.82</v>
      </c>
      <c r="F98" s="0" t="n">
        <v>-0.82</v>
      </c>
      <c r="G98" s="0" t="n">
        <v>1.71</v>
      </c>
      <c r="H98" s="0" t="n">
        <v>5</v>
      </c>
      <c r="I98" s="0" t="s">
        <v>187</v>
      </c>
      <c r="J98" s="0" t="s">
        <v>20</v>
      </c>
      <c r="K98" s="0" t="n">
        <f aca="false">K$2</f>
        <v>10000</v>
      </c>
      <c r="L98" s="0" t="n">
        <f aca="false">K98*E98/100</f>
        <v>-82</v>
      </c>
      <c r="M98" s="0" t="n">
        <f aca="false">ABS(L98*0.25)</f>
        <v>20.5</v>
      </c>
      <c r="N98" s="0" t="n">
        <v>17</v>
      </c>
      <c r="O98" s="0" t="n">
        <f aca="false">L98-M98-N98</f>
        <v>-119.5</v>
      </c>
      <c r="P98" s="0" t="s">
        <v>21</v>
      </c>
      <c r="Q98" s="2" t="n">
        <f aca="false">K98*ROW()/730</f>
        <v>1342.46575342466</v>
      </c>
    </row>
    <row r="99" customFormat="false" ht="13.8" hidden="false" customHeight="false" outlineLevel="0" collapsed="false">
      <c r="A99" s="0" t="s">
        <v>188</v>
      </c>
      <c r="B99" s="0" t="s">
        <v>189</v>
      </c>
      <c r="C99" s="0" t="n">
        <v>0.84</v>
      </c>
      <c r="D99" s="0" t="n">
        <v>1.07</v>
      </c>
      <c r="E99" s="0" t="n">
        <v>-1</v>
      </c>
      <c r="F99" s="0" t="n">
        <v>0</v>
      </c>
      <c r="G99" s="0" t="n">
        <v>0</v>
      </c>
      <c r="H99" s="0" t="n">
        <v>0</v>
      </c>
      <c r="I99" s="0" t="s">
        <v>24</v>
      </c>
      <c r="J99" s="0" t="s">
        <v>58</v>
      </c>
      <c r="K99" s="0" t="n">
        <f aca="false">K$2</f>
        <v>10000</v>
      </c>
      <c r="L99" s="0" t="n">
        <f aca="false">K99*E99/100</f>
        <v>-100</v>
      </c>
      <c r="M99" s="0" t="n">
        <f aca="false">ABS(L99*0.25)</f>
        <v>25</v>
      </c>
      <c r="N99" s="0" t="n">
        <v>17</v>
      </c>
      <c r="O99" s="0" t="n">
        <f aca="false">L99-M99-N99</f>
        <v>-142</v>
      </c>
      <c r="P99" s="0" t="s">
        <v>21</v>
      </c>
      <c r="Q99" s="2" t="n">
        <f aca="false">K99*ROW()/730</f>
        <v>1356.16438356164</v>
      </c>
    </row>
    <row r="100" customFormat="false" ht="13.8" hidden="false" customHeight="false" outlineLevel="0" collapsed="false">
      <c r="A100" s="0" t="s">
        <v>190</v>
      </c>
      <c r="B100" s="0" t="s">
        <v>99</v>
      </c>
      <c r="C100" s="0" t="n">
        <v>-0.1</v>
      </c>
      <c r="D100" s="0" t="n">
        <v>1.93</v>
      </c>
      <c r="E100" s="0" t="n">
        <v>0.73</v>
      </c>
      <c r="F100" s="0" t="n">
        <v>0</v>
      </c>
      <c r="G100" s="0" t="n">
        <v>0</v>
      </c>
      <c r="H100" s="0" t="n">
        <v>0</v>
      </c>
      <c r="I100" s="0" t="s">
        <v>24</v>
      </c>
      <c r="J100" s="0" t="s">
        <v>31</v>
      </c>
      <c r="K100" s="0" t="n">
        <f aca="false">K$2</f>
        <v>10000</v>
      </c>
      <c r="L100" s="0" t="n">
        <f aca="false">K100*E100/100</f>
        <v>73</v>
      </c>
      <c r="M100" s="0" t="n">
        <f aca="false">ABS(L100*0.25)</f>
        <v>18.25</v>
      </c>
      <c r="N100" s="0" t="n">
        <v>17</v>
      </c>
      <c r="O100" s="0" t="n">
        <f aca="false">L100-M100-N100</f>
        <v>37.75</v>
      </c>
      <c r="P100" s="0" t="s">
        <v>21</v>
      </c>
      <c r="Q100" s="2" t="n">
        <f aca="false">K100*ROW()/730</f>
        <v>1369.86301369863</v>
      </c>
    </row>
    <row r="101" customFormat="false" ht="13.8" hidden="false" customHeight="false" outlineLevel="0" collapsed="false">
      <c r="A101" s="0" t="s">
        <v>191</v>
      </c>
      <c r="B101" s="0" t="s">
        <v>35</v>
      </c>
      <c r="C101" s="0" t="n">
        <v>0.54</v>
      </c>
      <c r="D101" s="0" t="n">
        <v>0.57</v>
      </c>
      <c r="E101" s="0" t="n">
        <v>-0.87</v>
      </c>
      <c r="F101" s="0" t="n">
        <v>-0.87</v>
      </c>
      <c r="G101" s="0" t="n">
        <v>0.13</v>
      </c>
      <c r="H101" s="0" t="n">
        <v>2</v>
      </c>
      <c r="I101" s="0" t="s">
        <v>50</v>
      </c>
      <c r="J101" s="0" t="s">
        <v>20</v>
      </c>
      <c r="K101" s="0" t="n">
        <f aca="false">K$2</f>
        <v>10000</v>
      </c>
      <c r="L101" s="0" t="n">
        <f aca="false">K101*E101/100</f>
        <v>-87</v>
      </c>
      <c r="M101" s="0" t="n">
        <f aca="false">ABS(L101*0.25)</f>
        <v>21.75</v>
      </c>
      <c r="N101" s="0" t="n">
        <v>17</v>
      </c>
      <c r="O101" s="0" t="n">
        <f aca="false">L101-M101-N101</f>
        <v>-125.75</v>
      </c>
      <c r="P101" s="0" t="s">
        <v>21</v>
      </c>
      <c r="Q101" s="2" t="n">
        <f aca="false">K101*ROW()/730</f>
        <v>1383.56164383562</v>
      </c>
    </row>
    <row r="102" customFormat="false" ht="13.8" hidden="false" customHeight="false" outlineLevel="0" collapsed="false">
      <c r="A102" s="0" t="s">
        <v>192</v>
      </c>
      <c r="B102" s="0" t="s">
        <v>193</v>
      </c>
      <c r="C102" s="0" t="n">
        <v>1.14</v>
      </c>
      <c r="D102" s="0" t="n">
        <v>2.4</v>
      </c>
      <c r="E102" s="0" t="n">
        <v>0.6</v>
      </c>
      <c r="F102" s="0" t="n">
        <v>0</v>
      </c>
      <c r="G102" s="0" t="n">
        <v>0</v>
      </c>
      <c r="H102" s="0" t="n">
        <v>0</v>
      </c>
      <c r="I102" s="0" t="s">
        <v>24</v>
      </c>
      <c r="J102" s="0" t="s">
        <v>58</v>
      </c>
      <c r="K102" s="0" t="n">
        <f aca="false">K$2</f>
        <v>10000</v>
      </c>
      <c r="L102" s="0" t="n">
        <f aca="false">K102*E102/100</f>
        <v>60</v>
      </c>
      <c r="M102" s="0" t="n">
        <f aca="false">ABS(L102*0.25)</f>
        <v>15</v>
      </c>
      <c r="N102" s="0" t="n">
        <v>17</v>
      </c>
      <c r="O102" s="0" t="n">
        <f aca="false">L102-M102-N102</f>
        <v>28</v>
      </c>
      <c r="P102" s="0" t="s">
        <v>21</v>
      </c>
      <c r="Q102" s="2" t="n">
        <f aca="false">K102*ROW()/730</f>
        <v>1397.2602739726</v>
      </c>
    </row>
    <row r="103" customFormat="false" ht="13.8" hidden="false" customHeight="false" outlineLevel="0" collapsed="false">
      <c r="A103" s="0" t="s">
        <v>194</v>
      </c>
      <c r="B103" s="0" t="s">
        <v>193</v>
      </c>
      <c r="C103" s="0" t="n">
        <v>0.05</v>
      </c>
      <c r="D103" s="0" t="n">
        <v>3.94</v>
      </c>
      <c r="E103" s="0" t="n">
        <v>2.29</v>
      </c>
      <c r="F103" s="0" t="n">
        <v>0</v>
      </c>
      <c r="G103" s="0" t="n">
        <v>0</v>
      </c>
      <c r="H103" s="0" t="n">
        <v>0</v>
      </c>
      <c r="I103" s="0" t="s">
        <v>24</v>
      </c>
      <c r="J103" s="0" t="s">
        <v>58</v>
      </c>
      <c r="K103" s="0" t="n">
        <f aca="false">K$2</f>
        <v>10000</v>
      </c>
      <c r="L103" s="0" t="n">
        <f aca="false">K103*E103/100</f>
        <v>229</v>
      </c>
      <c r="M103" s="0" t="n">
        <f aca="false">ABS(L103*0.25)</f>
        <v>57.25</v>
      </c>
      <c r="N103" s="0" t="n">
        <v>17</v>
      </c>
      <c r="O103" s="0" t="n">
        <f aca="false">L103-M103-N103</f>
        <v>154.75</v>
      </c>
      <c r="P103" s="0" t="s">
        <v>21</v>
      </c>
      <c r="Q103" s="2" t="n">
        <f aca="false">K103*ROW()/730</f>
        <v>1410.95890410959</v>
      </c>
    </row>
    <row r="104" customFormat="false" ht="13.8" hidden="false" customHeight="false" outlineLevel="0" collapsed="false">
      <c r="A104" s="0" t="s">
        <v>195</v>
      </c>
      <c r="B104" s="0" t="s">
        <v>99</v>
      </c>
      <c r="C104" s="0" t="n">
        <v>-0.07</v>
      </c>
      <c r="D104" s="0" t="n">
        <v>0.93</v>
      </c>
      <c r="E104" s="0" t="n">
        <v>-0.67</v>
      </c>
      <c r="F104" s="0" t="n">
        <v>-0.67</v>
      </c>
      <c r="G104" s="0" t="n">
        <v>2.58</v>
      </c>
      <c r="H104" s="0" t="n">
        <v>2</v>
      </c>
      <c r="I104" s="0" t="s">
        <v>196</v>
      </c>
      <c r="J104" s="0" t="s">
        <v>31</v>
      </c>
      <c r="K104" s="0" t="n">
        <f aca="false">K$2</f>
        <v>10000</v>
      </c>
      <c r="L104" s="0" t="n">
        <f aca="false">K104*E104/100</f>
        <v>-67</v>
      </c>
      <c r="M104" s="0" t="n">
        <f aca="false">ABS(L104*0.25)</f>
        <v>16.75</v>
      </c>
      <c r="N104" s="0" t="n">
        <v>17</v>
      </c>
      <c r="O104" s="0" t="n">
        <f aca="false">L104-M104-N104</f>
        <v>-100.75</v>
      </c>
      <c r="P104" s="0" t="s">
        <v>21</v>
      </c>
      <c r="Q104" s="2" t="n">
        <f aca="false">K104*ROW()/730</f>
        <v>1424.65753424658</v>
      </c>
    </row>
    <row r="105" customFormat="false" ht="13.8" hidden="false" customHeight="false" outlineLevel="0" collapsed="false">
      <c r="A105" s="0" t="s">
        <v>195</v>
      </c>
      <c r="B105" s="0" t="s">
        <v>197</v>
      </c>
      <c r="C105" s="0" t="n">
        <v>-0.35</v>
      </c>
      <c r="D105" s="0" t="n">
        <v>1.04</v>
      </c>
      <c r="E105" s="0" t="n">
        <v>0.13</v>
      </c>
      <c r="F105" s="0" t="n">
        <v>0</v>
      </c>
      <c r="G105" s="0" t="n">
        <v>0</v>
      </c>
      <c r="H105" s="0" t="n">
        <v>0</v>
      </c>
      <c r="I105" s="0" t="s">
        <v>24</v>
      </c>
      <c r="J105" s="0" t="s">
        <v>31</v>
      </c>
      <c r="K105" s="0" t="n">
        <f aca="false">K$2</f>
        <v>10000</v>
      </c>
      <c r="L105" s="0" t="n">
        <f aca="false">K105*E105/100</f>
        <v>13</v>
      </c>
      <c r="M105" s="0" t="n">
        <f aca="false">ABS(L105*0.25)</f>
        <v>3.25</v>
      </c>
      <c r="N105" s="0" t="n">
        <v>17</v>
      </c>
      <c r="O105" s="0" t="n">
        <f aca="false">L105-M105-N105</f>
        <v>-7.25</v>
      </c>
      <c r="P105" s="0" t="s">
        <v>21</v>
      </c>
      <c r="Q105" s="2" t="n">
        <f aca="false">K105*ROW()/730</f>
        <v>1438.35616438356</v>
      </c>
    </row>
    <row r="106" customFormat="false" ht="13.8" hidden="false" customHeight="false" outlineLevel="0" collapsed="false">
      <c r="A106" s="0" t="s">
        <v>198</v>
      </c>
      <c r="B106" s="0" t="s">
        <v>199</v>
      </c>
      <c r="C106" s="0" t="n">
        <v>0.59</v>
      </c>
      <c r="D106" s="0" t="n">
        <v>1.72</v>
      </c>
      <c r="E106" s="0" t="n">
        <v>1.28</v>
      </c>
      <c r="F106" s="0" t="n">
        <v>0</v>
      </c>
      <c r="G106" s="0" t="n">
        <v>0</v>
      </c>
      <c r="H106" s="0" t="n">
        <v>0</v>
      </c>
      <c r="I106" s="0" t="s">
        <v>24</v>
      </c>
      <c r="J106" s="0" t="s">
        <v>20</v>
      </c>
      <c r="K106" s="0" t="n">
        <f aca="false">K$2</f>
        <v>10000</v>
      </c>
      <c r="L106" s="0" t="n">
        <f aca="false">K106*E106/100</f>
        <v>128</v>
      </c>
      <c r="M106" s="0" t="n">
        <f aca="false">ABS(L106*0.25)</f>
        <v>32</v>
      </c>
      <c r="N106" s="0" t="n">
        <v>17</v>
      </c>
      <c r="O106" s="0" t="n">
        <f aca="false">L106-M106-N106</f>
        <v>79</v>
      </c>
      <c r="P106" s="0" t="s">
        <v>21</v>
      </c>
      <c r="Q106" s="2" t="n">
        <f aca="false">K106*ROW()/730</f>
        <v>1452.05479452055</v>
      </c>
    </row>
    <row r="107" customFormat="false" ht="13.8" hidden="false" customHeight="false" outlineLevel="0" collapsed="false">
      <c r="A107" s="0" t="s">
        <v>200</v>
      </c>
      <c r="B107" s="0" t="s">
        <v>39</v>
      </c>
      <c r="C107" s="0" t="n">
        <v>0.03</v>
      </c>
      <c r="D107" s="0" t="n">
        <v>1.23</v>
      </c>
      <c r="E107" s="0" t="n">
        <v>-1.94</v>
      </c>
      <c r="F107" s="0" t="n">
        <v>0</v>
      </c>
      <c r="G107" s="0" t="n">
        <v>0</v>
      </c>
      <c r="H107" s="0" t="n">
        <v>0</v>
      </c>
      <c r="I107" s="0" t="s">
        <v>24</v>
      </c>
      <c r="J107" s="0" t="s">
        <v>31</v>
      </c>
      <c r="K107" s="0" t="n">
        <f aca="false">K$2</f>
        <v>10000</v>
      </c>
      <c r="L107" s="0" t="n">
        <f aca="false">K107*E107/100</f>
        <v>-194</v>
      </c>
      <c r="M107" s="0" t="n">
        <f aca="false">ABS(L107*0.25)</f>
        <v>48.5</v>
      </c>
      <c r="N107" s="0" t="n">
        <v>17</v>
      </c>
      <c r="O107" s="0" t="n">
        <f aca="false">L107-M107-N107</f>
        <v>-259.5</v>
      </c>
      <c r="P107" s="0" t="s">
        <v>21</v>
      </c>
      <c r="Q107" s="2" t="n">
        <f aca="false">K107*ROW()/730</f>
        <v>1465.75342465753</v>
      </c>
    </row>
    <row r="108" customFormat="false" ht="13.8" hidden="false" customHeight="false" outlineLevel="0" collapsed="false">
      <c r="A108" s="0" t="s">
        <v>201</v>
      </c>
      <c r="B108" s="0" t="s">
        <v>57</v>
      </c>
      <c r="C108" s="0" t="n">
        <v>-1.17</v>
      </c>
      <c r="D108" s="0" t="n">
        <v>0.86</v>
      </c>
      <c r="E108" s="0" t="n">
        <v>-0.04</v>
      </c>
      <c r="F108" s="0" t="n">
        <v>-0.04</v>
      </c>
      <c r="G108" s="0" t="n">
        <v>0.62</v>
      </c>
      <c r="H108" s="0" t="n">
        <v>2</v>
      </c>
      <c r="I108" s="0" t="s">
        <v>174</v>
      </c>
      <c r="J108" s="0" t="s">
        <v>58</v>
      </c>
      <c r="K108" s="0" t="n">
        <f aca="false">K$2</f>
        <v>10000</v>
      </c>
      <c r="L108" s="0" t="n">
        <f aca="false">K108*E108/100</f>
        <v>-4</v>
      </c>
      <c r="M108" s="0" t="n">
        <f aca="false">ABS(L108*0.25)</f>
        <v>1</v>
      </c>
      <c r="N108" s="0" t="n">
        <v>17</v>
      </c>
      <c r="O108" s="0" t="n">
        <f aca="false">L108-M108-N108</f>
        <v>-22</v>
      </c>
      <c r="P108" s="0" t="s">
        <v>21</v>
      </c>
      <c r="Q108" s="2" t="n">
        <f aca="false">K108*ROW()/730</f>
        <v>1479.45205479452</v>
      </c>
    </row>
    <row r="109" customFormat="false" ht="13.8" hidden="false" customHeight="false" outlineLevel="0" collapsed="false">
      <c r="A109" s="0" t="s">
        <v>201</v>
      </c>
      <c r="B109" s="0" t="s">
        <v>114</v>
      </c>
      <c r="C109" s="0" t="n">
        <v>0.05</v>
      </c>
      <c r="D109" s="0" t="n">
        <v>0.74</v>
      </c>
      <c r="E109" s="0" t="n">
        <v>-1.45</v>
      </c>
      <c r="F109" s="0" t="n">
        <v>-1.45</v>
      </c>
      <c r="G109" s="0" t="n">
        <v>-0.3</v>
      </c>
      <c r="H109" s="0" t="n">
        <v>2</v>
      </c>
      <c r="I109" s="0" t="s">
        <v>202</v>
      </c>
      <c r="J109" s="0" t="s">
        <v>33</v>
      </c>
      <c r="K109" s="0" t="n">
        <f aca="false">K$2</f>
        <v>10000</v>
      </c>
      <c r="L109" s="0" t="n">
        <f aca="false">K109*E109/100</f>
        <v>-145</v>
      </c>
      <c r="M109" s="0" t="n">
        <f aca="false">ABS(L109*0.25)</f>
        <v>36.25</v>
      </c>
      <c r="N109" s="0" t="n">
        <v>17</v>
      </c>
      <c r="O109" s="0" t="n">
        <f aca="false">L109-M109-N109</f>
        <v>-198.25</v>
      </c>
      <c r="P109" s="0" t="s">
        <v>21</v>
      </c>
      <c r="Q109" s="2" t="n">
        <f aca="false">K109*ROW()/730</f>
        <v>1493.15068493151</v>
      </c>
    </row>
    <row r="110" customFormat="false" ht="13.8" hidden="false" customHeight="false" outlineLevel="0" collapsed="false">
      <c r="A110" s="0" t="s">
        <v>203</v>
      </c>
      <c r="B110" s="0" t="s">
        <v>204</v>
      </c>
      <c r="C110" s="0" t="n">
        <v>0.21</v>
      </c>
      <c r="D110" s="0" t="n">
        <v>0.64</v>
      </c>
      <c r="E110" s="0" t="n">
        <v>-0.05</v>
      </c>
      <c r="F110" s="0" t="n">
        <v>-0.05</v>
      </c>
      <c r="G110" s="0" t="n">
        <v>0.51</v>
      </c>
      <c r="H110" s="0" t="n">
        <v>2</v>
      </c>
      <c r="I110" s="0" t="s">
        <v>205</v>
      </c>
      <c r="J110" s="0" t="s">
        <v>58</v>
      </c>
      <c r="K110" s="0" t="n">
        <f aca="false">K$2</f>
        <v>10000</v>
      </c>
      <c r="L110" s="0" t="n">
        <f aca="false">K110*E110/100</f>
        <v>-5</v>
      </c>
      <c r="M110" s="0" t="n">
        <f aca="false">ABS(L110*0.25)</f>
        <v>1.25</v>
      </c>
      <c r="N110" s="0" t="n">
        <v>17</v>
      </c>
      <c r="O110" s="0" t="n">
        <f aca="false">L110-M110-N110</f>
        <v>-23.25</v>
      </c>
      <c r="P110" s="0" t="s">
        <v>21</v>
      </c>
      <c r="Q110" s="2" t="n">
        <f aca="false">K110*ROW()/730</f>
        <v>1506.84931506849</v>
      </c>
    </row>
    <row r="111" customFormat="false" ht="13.8" hidden="false" customHeight="false" outlineLevel="0" collapsed="false">
      <c r="A111" s="0" t="s">
        <v>206</v>
      </c>
      <c r="B111" s="0" t="s">
        <v>114</v>
      </c>
      <c r="C111" s="0" t="n">
        <v>0.72</v>
      </c>
      <c r="D111" s="0" t="n">
        <v>1.46</v>
      </c>
      <c r="E111" s="0" t="n">
        <v>-0.13</v>
      </c>
      <c r="F111" s="0" t="n">
        <v>0</v>
      </c>
      <c r="G111" s="0" t="n">
        <v>0</v>
      </c>
      <c r="H111" s="0" t="n">
        <v>0</v>
      </c>
      <c r="I111" s="0" t="s">
        <v>24</v>
      </c>
      <c r="J111" s="0" t="s">
        <v>33</v>
      </c>
      <c r="K111" s="0" t="n">
        <f aca="false">K$2</f>
        <v>10000</v>
      </c>
      <c r="L111" s="0" t="n">
        <f aca="false">K111*E111/100</f>
        <v>-13</v>
      </c>
      <c r="M111" s="0" t="n">
        <f aca="false">ABS(L111*0.25)</f>
        <v>3.25</v>
      </c>
      <c r="N111" s="0" t="n">
        <v>17</v>
      </c>
      <c r="O111" s="0" t="n">
        <f aca="false">L111-M111-N111</f>
        <v>-33.25</v>
      </c>
      <c r="P111" s="0" t="s">
        <v>21</v>
      </c>
      <c r="Q111" s="2" t="n">
        <f aca="false">K111*ROW()/730</f>
        <v>1520.54794520548</v>
      </c>
    </row>
    <row r="112" customFormat="false" ht="13.8" hidden="false" customHeight="false" outlineLevel="0" collapsed="false">
      <c r="A112" s="0" t="s">
        <v>207</v>
      </c>
      <c r="B112" s="0" t="s">
        <v>123</v>
      </c>
      <c r="C112" s="0" t="n">
        <v>0.19</v>
      </c>
      <c r="D112" s="0" t="n">
        <v>2.76</v>
      </c>
      <c r="E112" s="0" t="n">
        <v>2.6</v>
      </c>
      <c r="F112" s="0" t="n">
        <v>0</v>
      </c>
      <c r="G112" s="0" t="n">
        <v>0</v>
      </c>
      <c r="H112" s="0" t="n">
        <v>0</v>
      </c>
      <c r="I112" s="0" t="s">
        <v>24</v>
      </c>
      <c r="J112" s="0" t="s">
        <v>20</v>
      </c>
      <c r="K112" s="0" t="n">
        <f aca="false">K$2</f>
        <v>10000</v>
      </c>
      <c r="L112" s="0" t="n">
        <f aca="false">K112*E112/100</f>
        <v>260</v>
      </c>
      <c r="M112" s="0" t="n">
        <f aca="false">ABS(L112*0.25)</f>
        <v>65</v>
      </c>
      <c r="N112" s="0" t="n">
        <v>17</v>
      </c>
      <c r="O112" s="0" t="n">
        <f aca="false">L112-M112-N112</f>
        <v>178</v>
      </c>
      <c r="P112" s="0" t="s">
        <v>21</v>
      </c>
      <c r="Q112" s="2" t="n">
        <f aca="false">K112*ROW()/730</f>
        <v>1534.24657534247</v>
      </c>
    </row>
    <row r="113" customFormat="false" ht="13.8" hidden="false" customHeight="false" outlineLevel="0" collapsed="false">
      <c r="A113" s="0" t="s">
        <v>208</v>
      </c>
      <c r="B113" s="0" t="s">
        <v>209</v>
      </c>
      <c r="C113" s="0" t="n">
        <v>0.74</v>
      </c>
      <c r="D113" s="0" t="n">
        <v>0.88</v>
      </c>
      <c r="E113" s="0" t="n">
        <v>0.29</v>
      </c>
      <c r="F113" s="0" t="n">
        <v>0.29</v>
      </c>
      <c r="G113" s="0" t="n">
        <v>0.68</v>
      </c>
      <c r="H113" s="0" t="n">
        <v>3</v>
      </c>
      <c r="I113" s="0" t="s">
        <v>210</v>
      </c>
      <c r="J113" s="0" t="s">
        <v>33</v>
      </c>
      <c r="K113" s="0" t="n">
        <f aca="false">K$2</f>
        <v>10000</v>
      </c>
      <c r="L113" s="0" t="n">
        <f aca="false">K113*E113/100</f>
        <v>29</v>
      </c>
      <c r="M113" s="0" t="n">
        <f aca="false">ABS(L113*0.25)</f>
        <v>7.25</v>
      </c>
      <c r="N113" s="0" t="n">
        <v>17</v>
      </c>
      <c r="O113" s="0" t="n">
        <f aca="false">L113-M113-N113</f>
        <v>4.75</v>
      </c>
      <c r="P113" s="0" t="s">
        <v>21</v>
      </c>
      <c r="Q113" s="2" t="n">
        <f aca="false">K113*ROW()/730</f>
        <v>1547.94520547945</v>
      </c>
    </row>
    <row r="114" customFormat="false" ht="13.8" hidden="false" customHeight="false" outlineLevel="0" collapsed="false">
      <c r="A114" s="0" t="s">
        <v>211</v>
      </c>
      <c r="B114" s="0" t="s">
        <v>163</v>
      </c>
      <c r="C114" s="0" t="n">
        <v>-0.92</v>
      </c>
      <c r="D114" s="0" t="n">
        <v>0.49</v>
      </c>
      <c r="E114" s="0" t="n">
        <v>0.33</v>
      </c>
      <c r="F114" s="0" t="n">
        <v>0.33</v>
      </c>
      <c r="G114" s="0" t="n">
        <v>1.11</v>
      </c>
      <c r="H114" s="0" t="n">
        <v>2</v>
      </c>
      <c r="I114" s="0" t="s">
        <v>212</v>
      </c>
      <c r="J114" s="0" t="s">
        <v>58</v>
      </c>
      <c r="K114" s="0" t="n">
        <f aca="false">K$2</f>
        <v>10000</v>
      </c>
      <c r="L114" s="0" t="n">
        <f aca="false">K114*E114/100</f>
        <v>33</v>
      </c>
      <c r="M114" s="0" t="n">
        <f aca="false">ABS(L114*0.25)</f>
        <v>8.25</v>
      </c>
      <c r="N114" s="0" t="n">
        <v>17</v>
      </c>
      <c r="O114" s="0" t="n">
        <f aca="false">L114-M114-N114</f>
        <v>7.75</v>
      </c>
      <c r="P114" s="0" t="s">
        <v>21</v>
      </c>
      <c r="Q114" s="2" t="n">
        <f aca="false">K114*ROW()/730</f>
        <v>1561.64383561644</v>
      </c>
    </row>
    <row r="115" customFormat="false" ht="13.8" hidden="false" customHeight="false" outlineLevel="0" collapsed="false">
      <c r="A115" s="0" t="s">
        <v>213</v>
      </c>
      <c r="B115" s="0" t="s">
        <v>71</v>
      </c>
      <c r="C115" s="0" t="n">
        <v>0.76</v>
      </c>
      <c r="D115" s="0" t="n">
        <v>0.76</v>
      </c>
      <c r="E115" s="0" t="n">
        <v>-2.13</v>
      </c>
      <c r="F115" s="0" t="n">
        <v>-2.13</v>
      </c>
      <c r="G115" s="0" t="n">
        <v>0.47</v>
      </c>
      <c r="H115" s="0" t="n">
        <v>2</v>
      </c>
      <c r="I115" s="0" t="s">
        <v>128</v>
      </c>
      <c r="J115" s="0" t="s">
        <v>33</v>
      </c>
      <c r="K115" s="0" t="n">
        <f aca="false">K$2</f>
        <v>10000</v>
      </c>
      <c r="L115" s="0" t="n">
        <f aca="false">K115*E115/100</f>
        <v>-213</v>
      </c>
      <c r="M115" s="0" t="n">
        <f aca="false">ABS(L115*0.25)</f>
        <v>53.25</v>
      </c>
      <c r="N115" s="0" t="n">
        <v>17</v>
      </c>
      <c r="O115" s="0" t="n">
        <f aca="false">L115-M115-N115</f>
        <v>-283.25</v>
      </c>
      <c r="P115" s="0" t="s">
        <v>21</v>
      </c>
      <c r="Q115" s="2" t="n">
        <f aca="false">K115*ROW()/730</f>
        <v>1575.34246575342</v>
      </c>
    </row>
    <row r="116" customFormat="false" ht="13.8" hidden="false" customHeight="false" outlineLevel="0" collapsed="false">
      <c r="A116" s="0" t="s">
        <v>214</v>
      </c>
      <c r="B116" s="0" t="s">
        <v>189</v>
      </c>
      <c r="C116" s="0" t="n">
        <v>0.52</v>
      </c>
      <c r="D116" s="0" t="n">
        <v>1.15</v>
      </c>
      <c r="E116" s="0" t="n">
        <v>-0.28</v>
      </c>
      <c r="F116" s="0" t="n">
        <v>0</v>
      </c>
      <c r="G116" s="0" t="n">
        <v>0</v>
      </c>
      <c r="H116" s="0" t="n">
        <v>0</v>
      </c>
      <c r="I116" s="0" t="s">
        <v>24</v>
      </c>
      <c r="J116" s="0" t="s">
        <v>58</v>
      </c>
      <c r="K116" s="0" t="n">
        <f aca="false">K$2</f>
        <v>10000</v>
      </c>
      <c r="L116" s="0" t="n">
        <f aca="false">K116*E116/100</f>
        <v>-28</v>
      </c>
      <c r="M116" s="0" t="n">
        <f aca="false">ABS(L116*0.25)</f>
        <v>7</v>
      </c>
      <c r="N116" s="0" t="n">
        <v>17</v>
      </c>
      <c r="O116" s="0" t="n">
        <f aca="false">L116-M116-N116</f>
        <v>-52</v>
      </c>
      <c r="P116" s="0" t="s">
        <v>21</v>
      </c>
      <c r="Q116" s="2" t="n">
        <f aca="false">K116*ROW()/730</f>
        <v>1589.04109589041</v>
      </c>
    </row>
    <row r="117" customFormat="false" ht="13.8" hidden="false" customHeight="false" outlineLevel="0" collapsed="false">
      <c r="A117" s="0" t="s">
        <v>215</v>
      </c>
      <c r="B117" s="0" t="s">
        <v>19</v>
      </c>
      <c r="C117" s="0" t="n">
        <v>-0.21</v>
      </c>
      <c r="D117" s="0" t="n">
        <v>1.77</v>
      </c>
      <c r="E117" s="0" t="n">
        <v>1.2</v>
      </c>
      <c r="F117" s="0" t="n">
        <v>0</v>
      </c>
      <c r="G117" s="0" t="n">
        <v>0</v>
      </c>
      <c r="H117" s="0" t="n">
        <v>0</v>
      </c>
      <c r="I117" s="0" t="s">
        <v>24</v>
      </c>
      <c r="J117" s="0" t="s">
        <v>31</v>
      </c>
      <c r="K117" s="0" t="n">
        <f aca="false">K$2</f>
        <v>10000</v>
      </c>
      <c r="L117" s="0" t="n">
        <f aca="false">K117*E117/100</f>
        <v>120</v>
      </c>
      <c r="M117" s="0" t="n">
        <f aca="false">ABS(L117*0.25)</f>
        <v>30</v>
      </c>
      <c r="N117" s="0" t="n">
        <v>17</v>
      </c>
      <c r="O117" s="0" t="n">
        <f aca="false">L117-M117-N117</f>
        <v>73</v>
      </c>
      <c r="P117" s="0" t="s">
        <v>21</v>
      </c>
      <c r="Q117" s="2" t="n">
        <f aca="false">K117*ROW()/730</f>
        <v>1602.7397260274</v>
      </c>
    </row>
    <row r="118" customFormat="false" ht="13.8" hidden="false" customHeight="false" outlineLevel="0" collapsed="false">
      <c r="A118" s="0" t="s">
        <v>216</v>
      </c>
      <c r="B118" s="0" t="s">
        <v>73</v>
      </c>
      <c r="C118" s="0" t="n">
        <v>0</v>
      </c>
      <c r="D118" s="0" t="n">
        <v>0</v>
      </c>
      <c r="E118" s="0" t="n">
        <v>-2.32</v>
      </c>
      <c r="F118" s="0" t="n">
        <v>-2.32</v>
      </c>
      <c r="G118" s="0" t="n">
        <v>0.44</v>
      </c>
      <c r="H118" s="0" t="n">
        <v>2</v>
      </c>
      <c r="I118" s="0" t="s">
        <v>74</v>
      </c>
      <c r="J118" s="0" t="s">
        <v>28</v>
      </c>
      <c r="K118" s="0" t="n">
        <f aca="false">K$2</f>
        <v>10000</v>
      </c>
      <c r="L118" s="0" t="n">
        <f aca="false">K118*E118/100</f>
        <v>-232</v>
      </c>
      <c r="M118" s="0" t="n">
        <f aca="false">ABS(L118*0.25)</f>
        <v>58</v>
      </c>
      <c r="N118" s="0" t="n">
        <v>17</v>
      </c>
      <c r="O118" s="0" t="n">
        <f aca="false">L118-M118-N118</f>
        <v>-307</v>
      </c>
      <c r="P118" s="0" t="s">
        <v>21</v>
      </c>
      <c r="Q118" s="2" t="n">
        <f aca="false">K118*ROW()/730</f>
        <v>1616.43835616438</v>
      </c>
    </row>
    <row r="119" customFormat="false" ht="13.8" hidden="false" customHeight="false" outlineLevel="0" collapsed="false">
      <c r="A119" s="0" t="s">
        <v>217</v>
      </c>
      <c r="B119" s="0" t="s">
        <v>218</v>
      </c>
      <c r="C119" s="0" t="n">
        <v>0.65</v>
      </c>
      <c r="D119" s="0" t="n">
        <v>0.77</v>
      </c>
      <c r="E119" s="0" t="n">
        <v>-2.46</v>
      </c>
      <c r="F119" s="0" t="n">
        <v>-2.46</v>
      </c>
      <c r="G119" s="0" t="n">
        <v>0.26</v>
      </c>
      <c r="H119" s="0" t="n">
        <v>30</v>
      </c>
      <c r="I119" s="0" t="s">
        <v>26</v>
      </c>
      <c r="J119" s="0" t="s">
        <v>20</v>
      </c>
      <c r="K119" s="0" t="n">
        <f aca="false">K$2</f>
        <v>10000</v>
      </c>
      <c r="L119" s="0" t="n">
        <f aca="false">K119*E119/100</f>
        <v>-246</v>
      </c>
      <c r="M119" s="0" t="n">
        <f aca="false">ABS(L119*0.25)</f>
        <v>61.5</v>
      </c>
      <c r="N119" s="0" t="n">
        <v>17</v>
      </c>
      <c r="O119" s="0" t="n">
        <f aca="false">L119-M119-N119</f>
        <v>-324.5</v>
      </c>
      <c r="P119" s="0" t="s">
        <v>21</v>
      </c>
      <c r="Q119" s="2" t="n">
        <f aca="false">K119*ROW()/730</f>
        <v>1630.13698630137</v>
      </c>
    </row>
    <row r="120" customFormat="false" ht="13.8" hidden="false" customHeight="false" outlineLevel="0" collapsed="false">
      <c r="A120" s="0" t="s">
        <v>219</v>
      </c>
      <c r="B120" s="0" t="s">
        <v>74</v>
      </c>
      <c r="C120" s="0" t="n">
        <v>0</v>
      </c>
      <c r="D120" s="0" t="n">
        <v>1.02</v>
      </c>
      <c r="E120" s="0" t="n">
        <v>0.63</v>
      </c>
      <c r="F120" s="0" t="n">
        <v>0</v>
      </c>
      <c r="G120" s="0" t="n">
        <v>0</v>
      </c>
      <c r="H120" s="0" t="n">
        <v>0</v>
      </c>
      <c r="I120" s="0" t="s">
        <v>24</v>
      </c>
      <c r="J120" s="0" t="s">
        <v>33</v>
      </c>
      <c r="K120" s="0" t="n">
        <f aca="false">K$2</f>
        <v>10000</v>
      </c>
      <c r="L120" s="0" t="n">
        <f aca="false">K120*E120/100</f>
        <v>63</v>
      </c>
      <c r="M120" s="0" t="n">
        <f aca="false">ABS(L120*0.25)</f>
        <v>15.75</v>
      </c>
      <c r="N120" s="0" t="n">
        <v>17</v>
      </c>
      <c r="O120" s="0" t="n">
        <f aca="false">L120-M120-N120</f>
        <v>30.25</v>
      </c>
      <c r="P120" s="0" t="s">
        <v>21</v>
      </c>
      <c r="Q120" s="2" t="n">
        <f aca="false">K120*ROW()/730</f>
        <v>1643.83561643836</v>
      </c>
    </row>
    <row r="121" customFormat="false" ht="13.8" hidden="false" customHeight="false" outlineLevel="0" collapsed="false">
      <c r="A121" s="0" t="s">
        <v>220</v>
      </c>
      <c r="B121" s="0" t="s">
        <v>221</v>
      </c>
      <c r="C121" s="0" t="n">
        <v>0.22</v>
      </c>
      <c r="D121" s="0" t="n">
        <v>3.55</v>
      </c>
      <c r="E121" s="0" t="n">
        <v>3.08</v>
      </c>
      <c r="F121" s="0" t="n">
        <v>0</v>
      </c>
      <c r="G121" s="0" t="n">
        <v>0</v>
      </c>
      <c r="H121" s="0" t="n">
        <v>0</v>
      </c>
      <c r="I121" s="0" t="s">
        <v>24</v>
      </c>
      <c r="J121" s="0" t="s">
        <v>31</v>
      </c>
      <c r="K121" s="0" t="n">
        <f aca="false">K$2</f>
        <v>10000</v>
      </c>
      <c r="L121" s="0" t="n">
        <f aca="false">K121*E121/100</f>
        <v>308</v>
      </c>
      <c r="M121" s="0" t="n">
        <f aca="false">ABS(L121*0.25)</f>
        <v>77</v>
      </c>
      <c r="N121" s="0" t="n">
        <v>17</v>
      </c>
      <c r="O121" s="0" t="n">
        <f aca="false">L121-M121-N121</f>
        <v>214</v>
      </c>
      <c r="P121" s="0" t="s">
        <v>21</v>
      </c>
      <c r="Q121" s="2" t="n">
        <f aca="false">K121*ROW()/730</f>
        <v>1657.53424657534</v>
      </c>
    </row>
    <row r="122" customFormat="false" ht="13.8" hidden="false" customHeight="false" outlineLevel="0" collapsed="false">
      <c r="A122" s="0" t="s">
        <v>222</v>
      </c>
      <c r="B122" s="0" t="s">
        <v>99</v>
      </c>
      <c r="C122" s="0" t="n">
        <v>0.11</v>
      </c>
      <c r="D122" s="0" t="n">
        <v>3.47</v>
      </c>
      <c r="E122" s="0" t="n">
        <v>1.48</v>
      </c>
      <c r="F122" s="0" t="n">
        <v>0</v>
      </c>
      <c r="G122" s="0" t="n">
        <v>0</v>
      </c>
      <c r="H122" s="0" t="n">
        <v>0</v>
      </c>
      <c r="I122" s="0" t="s">
        <v>24</v>
      </c>
      <c r="J122" s="0" t="s">
        <v>31</v>
      </c>
      <c r="K122" s="0" t="n">
        <f aca="false">K$2</f>
        <v>10000</v>
      </c>
      <c r="L122" s="0" t="n">
        <f aca="false">K122*E122/100</f>
        <v>148</v>
      </c>
      <c r="M122" s="0" t="n">
        <f aca="false">ABS(L122*0.25)</f>
        <v>37</v>
      </c>
      <c r="N122" s="0" t="n">
        <v>17</v>
      </c>
      <c r="O122" s="0" t="n">
        <f aca="false">L122-M122-N122</f>
        <v>94</v>
      </c>
      <c r="P122" s="0" t="s">
        <v>21</v>
      </c>
      <c r="Q122" s="2" t="n">
        <f aca="false">K122*ROW()/730</f>
        <v>1671.23287671233</v>
      </c>
    </row>
    <row r="123" customFormat="false" ht="13.8" hidden="false" customHeight="false" outlineLevel="0" collapsed="false">
      <c r="A123" s="0" t="s">
        <v>223</v>
      </c>
      <c r="B123" s="0" t="s">
        <v>71</v>
      </c>
      <c r="C123" s="0" t="n">
        <v>0.75</v>
      </c>
      <c r="D123" s="0" t="n">
        <v>0.81</v>
      </c>
      <c r="E123" s="0" t="n">
        <v>-2.63</v>
      </c>
      <c r="F123" s="0" t="n">
        <v>-2.63</v>
      </c>
      <c r="G123" s="0" t="n">
        <v>-0.79</v>
      </c>
      <c r="H123" s="0" t="n">
        <v>2</v>
      </c>
      <c r="I123" s="0" t="s">
        <v>128</v>
      </c>
      <c r="J123" s="0" t="s">
        <v>33</v>
      </c>
      <c r="K123" s="0" t="n">
        <f aca="false">K$2</f>
        <v>10000</v>
      </c>
      <c r="L123" s="0" t="n">
        <f aca="false">K123*E123/100</f>
        <v>-263</v>
      </c>
      <c r="M123" s="0" t="n">
        <f aca="false">ABS(L123*0.25)</f>
        <v>65.75</v>
      </c>
      <c r="N123" s="0" t="n">
        <v>17</v>
      </c>
      <c r="O123" s="0" t="n">
        <f aca="false">L123-M123-N123</f>
        <v>-345.75</v>
      </c>
      <c r="P123" s="0" t="s">
        <v>21</v>
      </c>
      <c r="Q123" s="2" t="n">
        <f aca="false">K123*ROW()/730</f>
        <v>1684.93150684932</v>
      </c>
    </row>
    <row r="124" customFormat="false" ht="13.8" hidden="false" customHeight="false" outlineLevel="0" collapsed="false">
      <c r="A124" s="0" t="s">
        <v>224</v>
      </c>
      <c r="B124" s="0" t="s">
        <v>85</v>
      </c>
      <c r="C124" s="0" t="n">
        <v>2.02</v>
      </c>
      <c r="D124" s="0" t="n">
        <v>4.76</v>
      </c>
      <c r="E124" s="0" t="n">
        <v>3.14</v>
      </c>
      <c r="F124" s="0" t="n">
        <v>0</v>
      </c>
      <c r="G124" s="0" t="n">
        <v>0</v>
      </c>
      <c r="H124" s="0" t="n">
        <v>0</v>
      </c>
      <c r="I124" s="0" t="s">
        <v>24</v>
      </c>
      <c r="J124" s="0" t="s">
        <v>33</v>
      </c>
      <c r="K124" s="0" t="n">
        <f aca="false">K$2</f>
        <v>10000</v>
      </c>
      <c r="L124" s="0" t="n">
        <f aca="false">K124*E124/100</f>
        <v>314</v>
      </c>
      <c r="M124" s="0" t="n">
        <f aca="false">ABS(L124*0.25)</f>
        <v>78.5</v>
      </c>
      <c r="N124" s="0" t="n">
        <v>17</v>
      </c>
      <c r="O124" s="0" t="n">
        <f aca="false">L124-M124-N124</f>
        <v>218.5</v>
      </c>
      <c r="P124" s="0" t="s">
        <v>21</v>
      </c>
      <c r="Q124" s="2" t="n">
        <f aca="false">K124*ROW()/730</f>
        <v>1698.6301369863</v>
      </c>
    </row>
    <row r="125" customFormat="false" ht="13.8" hidden="false" customHeight="false" outlineLevel="0" collapsed="false">
      <c r="A125" s="0" t="s">
        <v>225</v>
      </c>
      <c r="B125" s="0" t="s">
        <v>152</v>
      </c>
      <c r="C125" s="0" t="n">
        <v>1.25</v>
      </c>
      <c r="D125" s="0" t="n">
        <v>4.43</v>
      </c>
      <c r="E125" s="0" t="n">
        <v>3.74</v>
      </c>
      <c r="F125" s="0" t="n">
        <v>0</v>
      </c>
      <c r="G125" s="0" t="n">
        <v>0</v>
      </c>
      <c r="H125" s="0" t="n">
        <v>0</v>
      </c>
      <c r="I125" s="0" t="s">
        <v>24</v>
      </c>
      <c r="J125" s="0" t="s">
        <v>31</v>
      </c>
      <c r="K125" s="0" t="n">
        <f aca="false">K$2</f>
        <v>10000</v>
      </c>
      <c r="L125" s="0" t="n">
        <f aca="false">K125*E125/100</f>
        <v>374</v>
      </c>
      <c r="M125" s="0" t="n">
        <f aca="false">ABS(L125*0.25)</f>
        <v>93.5</v>
      </c>
      <c r="N125" s="0" t="n">
        <v>17</v>
      </c>
      <c r="O125" s="0" t="n">
        <f aca="false">L125-M125-N125</f>
        <v>263.5</v>
      </c>
      <c r="P125" s="0" t="s">
        <v>21</v>
      </c>
      <c r="Q125" s="2" t="n">
        <f aca="false">K125*ROW()/730</f>
        <v>1712.32876712329</v>
      </c>
    </row>
    <row r="126" customFormat="false" ht="13.8" hidden="false" customHeight="false" outlineLevel="0" collapsed="false">
      <c r="A126" s="0" t="s">
        <v>226</v>
      </c>
      <c r="B126" s="0" t="s">
        <v>65</v>
      </c>
      <c r="C126" s="0" t="n">
        <v>0.5</v>
      </c>
      <c r="D126" s="0" t="n">
        <v>0.5</v>
      </c>
      <c r="E126" s="0" t="n">
        <v>0.09</v>
      </c>
      <c r="F126" s="0" t="n">
        <v>0.09</v>
      </c>
      <c r="G126" s="0" t="n">
        <v>0.5</v>
      </c>
      <c r="H126" s="0" t="n">
        <v>2</v>
      </c>
      <c r="I126" s="0" t="s">
        <v>66</v>
      </c>
      <c r="J126" s="0" t="s">
        <v>31</v>
      </c>
      <c r="K126" s="0" t="n">
        <f aca="false">K$2</f>
        <v>10000</v>
      </c>
      <c r="L126" s="0" t="n">
        <f aca="false">K126*E126/100</f>
        <v>9</v>
      </c>
      <c r="M126" s="0" t="n">
        <f aca="false">ABS(L126*0.25)</f>
        <v>2.25</v>
      </c>
      <c r="N126" s="0" t="n">
        <v>17</v>
      </c>
      <c r="O126" s="0" t="n">
        <f aca="false">L126-M126-N126</f>
        <v>-10.25</v>
      </c>
      <c r="P126" s="0" t="s">
        <v>21</v>
      </c>
      <c r="Q126" s="2" t="n">
        <f aca="false">K126*ROW()/730</f>
        <v>1726.02739726027</v>
      </c>
    </row>
    <row r="127" customFormat="false" ht="13.8" hidden="false" customHeight="false" outlineLevel="0" collapsed="false">
      <c r="A127" s="0" t="s">
        <v>226</v>
      </c>
      <c r="B127" s="0" t="s">
        <v>85</v>
      </c>
      <c r="C127" s="0" t="n">
        <v>1.74</v>
      </c>
      <c r="D127" s="0" t="n">
        <v>2.82</v>
      </c>
      <c r="E127" s="0" t="n">
        <v>2.16</v>
      </c>
      <c r="F127" s="0" t="n">
        <v>0</v>
      </c>
      <c r="G127" s="0" t="n">
        <v>0</v>
      </c>
      <c r="H127" s="0" t="n">
        <v>0</v>
      </c>
      <c r="I127" s="0" t="s">
        <v>24</v>
      </c>
      <c r="J127" s="0" t="s">
        <v>33</v>
      </c>
      <c r="K127" s="0" t="n">
        <f aca="false">K$2</f>
        <v>10000</v>
      </c>
      <c r="L127" s="0" t="n">
        <f aca="false">K127*E127/100</f>
        <v>216</v>
      </c>
      <c r="M127" s="0" t="n">
        <f aca="false">ABS(L127*0.25)</f>
        <v>54</v>
      </c>
      <c r="N127" s="0" t="n">
        <v>17</v>
      </c>
      <c r="O127" s="0" t="n">
        <f aca="false">L127-M127-N127</f>
        <v>145</v>
      </c>
      <c r="P127" s="0" t="s">
        <v>21</v>
      </c>
      <c r="Q127" s="2" t="n">
        <f aca="false">K127*ROW()/730</f>
        <v>1739.72602739726</v>
      </c>
    </row>
    <row r="128" customFormat="false" ht="13.8" hidden="false" customHeight="false" outlineLevel="0" collapsed="false">
      <c r="A128" s="0" t="s">
        <v>227</v>
      </c>
      <c r="B128" s="0" t="s">
        <v>85</v>
      </c>
      <c r="C128" s="0" t="n">
        <v>0.77</v>
      </c>
      <c r="D128" s="0" t="n">
        <v>16</v>
      </c>
      <c r="E128" s="0" t="n">
        <v>14.12</v>
      </c>
      <c r="F128" s="0" t="n">
        <v>0</v>
      </c>
      <c r="G128" s="0" t="n">
        <v>0</v>
      </c>
      <c r="H128" s="0" t="n">
        <v>0</v>
      </c>
      <c r="I128" s="0" t="s">
        <v>24</v>
      </c>
      <c r="J128" s="0" t="s">
        <v>33</v>
      </c>
      <c r="K128" s="0" t="n">
        <f aca="false">K$2</f>
        <v>10000</v>
      </c>
      <c r="L128" s="0" t="n">
        <f aca="false">K128*E128/100</f>
        <v>1412</v>
      </c>
      <c r="M128" s="0" t="n">
        <f aca="false">ABS(L128*0.25)</f>
        <v>353</v>
      </c>
      <c r="N128" s="0" t="n">
        <v>17</v>
      </c>
      <c r="O128" s="0" t="n">
        <f aca="false">L128-M128-N128</f>
        <v>1042</v>
      </c>
      <c r="P128" s="0" t="s">
        <v>21</v>
      </c>
      <c r="Q128" s="2" t="n">
        <f aca="false">K128*ROW()/730</f>
        <v>1753.42465753425</v>
      </c>
    </row>
    <row r="129" customFormat="false" ht="13.8" hidden="false" customHeight="false" outlineLevel="0" collapsed="false">
      <c r="A129" s="0" t="s">
        <v>228</v>
      </c>
      <c r="B129" s="0" t="s">
        <v>35</v>
      </c>
      <c r="C129" s="0" t="n">
        <v>-0.52</v>
      </c>
      <c r="D129" s="0" t="n">
        <v>1.62</v>
      </c>
      <c r="E129" s="0" t="n">
        <v>0.91</v>
      </c>
      <c r="F129" s="0" t="n">
        <v>0</v>
      </c>
      <c r="G129" s="0" t="n">
        <v>0</v>
      </c>
      <c r="H129" s="0" t="n">
        <v>0</v>
      </c>
      <c r="I129" s="0" t="s">
        <v>24</v>
      </c>
      <c r="J129" s="0" t="s">
        <v>20</v>
      </c>
      <c r="K129" s="0" t="n">
        <f aca="false">K$2</f>
        <v>10000</v>
      </c>
      <c r="L129" s="0" t="n">
        <f aca="false">K129*E129/100</f>
        <v>91</v>
      </c>
      <c r="M129" s="0" t="n">
        <f aca="false">ABS(L129*0.25)</f>
        <v>22.75</v>
      </c>
      <c r="N129" s="0" t="n">
        <v>17</v>
      </c>
      <c r="O129" s="0" t="n">
        <f aca="false">L129-M129-N129</f>
        <v>51.25</v>
      </c>
      <c r="P129" s="0" t="s">
        <v>21</v>
      </c>
      <c r="Q129" s="2" t="n">
        <f aca="false">K129*ROW()/730</f>
        <v>1767.12328767123</v>
      </c>
    </row>
    <row r="130" customFormat="false" ht="13.8" hidden="false" customHeight="false" outlineLevel="0" collapsed="false">
      <c r="A130" s="0" t="s">
        <v>229</v>
      </c>
      <c r="B130" s="0" t="s">
        <v>18</v>
      </c>
      <c r="C130" s="0" t="n">
        <v>0.01</v>
      </c>
      <c r="D130" s="0" t="n">
        <v>0.41</v>
      </c>
      <c r="E130" s="0" t="n">
        <v>-0.23</v>
      </c>
      <c r="F130" s="0" t="n">
        <v>-0.23</v>
      </c>
      <c r="G130" s="0" t="n">
        <v>0.93</v>
      </c>
      <c r="H130" s="0" t="n">
        <v>5</v>
      </c>
      <c r="I130" s="0" t="s">
        <v>30</v>
      </c>
      <c r="J130" s="0" t="s">
        <v>20</v>
      </c>
      <c r="K130" s="0" t="n">
        <f aca="false">K$2</f>
        <v>10000</v>
      </c>
      <c r="L130" s="0" t="n">
        <f aca="false">K130*E130/100</f>
        <v>-23</v>
      </c>
      <c r="M130" s="0" t="n">
        <f aca="false">ABS(L130*0.25)</f>
        <v>5.75</v>
      </c>
      <c r="N130" s="0" t="n">
        <v>17</v>
      </c>
      <c r="O130" s="0" t="n">
        <f aca="false">L130-M130-N130</f>
        <v>-45.75</v>
      </c>
      <c r="P130" s="0" t="s">
        <v>21</v>
      </c>
      <c r="Q130" s="2" t="n">
        <f aca="false">K130*ROW()/730</f>
        <v>1780.82191780822</v>
      </c>
    </row>
    <row r="131" customFormat="false" ht="13.8" hidden="false" customHeight="false" outlineLevel="0" collapsed="false">
      <c r="A131" s="0" t="s">
        <v>230</v>
      </c>
      <c r="B131" s="0" t="s">
        <v>55</v>
      </c>
      <c r="C131" s="0" t="n">
        <v>0</v>
      </c>
      <c r="D131" s="0" t="n">
        <v>3.96</v>
      </c>
      <c r="E131" s="0" t="n">
        <v>1.92</v>
      </c>
      <c r="F131" s="0" t="n">
        <v>0</v>
      </c>
      <c r="G131" s="0" t="n">
        <v>0</v>
      </c>
      <c r="H131" s="0" t="n">
        <v>0</v>
      </c>
      <c r="I131" s="0" t="s">
        <v>24</v>
      </c>
      <c r="J131" s="0" t="s">
        <v>33</v>
      </c>
      <c r="K131" s="0" t="n">
        <f aca="false">K$2</f>
        <v>10000</v>
      </c>
      <c r="L131" s="0" t="n">
        <f aca="false">K131*E131/100</f>
        <v>192</v>
      </c>
      <c r="M131" s="0" t="n">
        <f aca="false">ABS(L131*0.25)</f>
        <v>48</v>
      </c>
      <c r="N131" s="0" t="n">
        <v>17</v>
      </c>
      <c r="O131" s="0" t="n">
        <f aca="false">L131-M131-N131</f>
        <v>127</v>
      </c>
      <c r="P131" s="0" t="s">
        <v>21</v>
      </c>
      <c r="Q131" s="2" t="n">
        <f aca="false">K131*ROW()/730</f>
        <v>1794.52054794521</v>
      </c>
    </row>
    <row r="132" customFormat="false" ht="13.8" hidden="false" customHeight="false" outlineLevel="0" collapsed="false">
      <c r="A132" s="0" t="s">
        <v>231</v>
      </c>
      <c r="B132" s="0" t="s">
        <v>71</v>
      </c>
      <c r="C132" s="0" t="n">
        <v>0.3</v>
      </c>
      <c r="D132" s="0" t="n">
        <v>5.18</v>
      </c>
      <c r="E132" s="0" t="n">
        <v>4.29</v>
      </c>
      <c r="F132" s="0" t="n">
        <v>0</v>
      </c>
      <c r="G132" s="0" t="n">
        <v>0</v>
      </c>
      <c r="H132" s="0" t="n">
        <v>0</v>
      </c>
      <c r="I132" s="0" t="s">
        <v>24</v>
      </c>
      <c r="J132" s="0" t="s">
        <v>33</v>
      </c>
      <c r="K132" s="0" t="n">
        <f aca="false">K$2</f>
        <v>10000</v>
      </c>
      <c r="L132" s="0" t="n">
        <f aca="false">K132*E132/100</f>
        <v>429</v>
      </c>
      <c r="M132" s="0" t="n">
        <f aca="false">ABS(L132*0.25)</f>
        <v>107.25</v>
      </c>
      <c r="N132" s="0" t="n">
        <v>17</v>
      </c>
      <c r="O132" s="0" t="n">
        <f aca="false">L132-M132-N132</f>
        <v>304.75</v>
      </c>
      <c r="P132" s="0" t="s">
        <v>21</v>
      </c>
      <c r="Q132" s="2" t="n">
        <f aca="false">K132*ROW()/730</f>
        <v>1808.21917808219</v>
      </c>
    </row>
    <row r="133" customFormat="false" ht="13.8" hidden="false" customHeight="false" outlineLevel="0" collapsed="false">
      <c r="A133" s="0" t="s">
        <v>232</v>
      </c>
      <c r="B133" s="0" t="s">
        <v>233</v>
      </c>
      <c r="C133" s="0" t="n">
        <v>1.02</v>
      </c>
      <c r="D133" s="0" t="n">
        <v>2.05</v>
      </c>
      <c r="E133" s="0" t="n">
        <v>1.2</v>
      </c>
      <c r="F133" s="0" t="n">
        <v>0</v>
      </c>
      <c r="G133" s="0" t="n">
        <v>0</v>
      </c>
      <c r="H133" s="0" t="n">
        <v>0</v>
      </c>
      <c r="I133" s="0" t="s">
        <v>24</v>
      </c>
      <c r="J133" s="0" t="s">
        <v>28</v>
      </c>
      <c r="K133" s="0" t="n">
        <f aca="false">K$2</f>
        <v>10000</v>
      </c>
      <c r="L133" s="0" t="n">
        <f aca="false">K133*E133/100</f>
        <v>120</v>
      </c>
      <c r="M133" s="0" t="n">
        <f aca="false">ABS(L133*0.25)</f>
        <v>30</v>
      </c>
      <c r="N133" s="0" t="n">
        <v>17</v>
      </c>
      <c r="O133" s="0" t="n">
        <f aca="false">L133-M133-N133</f>
        <v>73</v>
      </c>
      <c r="P133" s="0" t="s">
        <v>21</v>
      </c>
      <c r="Q133" s="2" t="n">
        <f aca="false">K133*ROW()/730</f>
        <v>1821.91780821918</v>
      </c>
    </row>
    <row r="134" customFormat="false" ht="13.8" hidden="false" customHeight="false" outlineLevel="0" collapsed="false">
      <c r="A134" s="0" t="s">
        <v>234</v>
      </c>
      <c r="B134" s="0" t="s">
        <v>146</v>
      </c>
      <c r="C134" s="0" t="n">
        <v>-0.1</v>
      </c>
      <c r="D134" s="0" t="n">
        <v>4.16</v>
      </c>
      <c r="E134" s="0" t="n">
        <v>3.76</v>
      </c>
      <c r="F134" s="0" t="n">
        <v>0</v>
      </c>
      <c r="G134" s="0" t="n">
        <v>0</v>
      </c>
      <c r="H134" s="0" t="n">
        <v>0</v>
      </c>
      <c r="I134" s="0" t="s">
        <v>24</v>
      </c>
      <c r="J134" s="0" t="s">
        <v>28</v>
      </c>
      <c r="K134" s="0" t="n">
        <f aca="false">K$2</f>
        <v>10000</v>
      </c>
      <c r="L134" s="0" t="n">
        <f aca="false">K134*E134/100</f>
        <v>376</v>
      </c>
      <c r="M134" s="0" t="n">
        <f aca="false">ABS(L134*0.25)</f>
        <v>94</v>
      </c>
      <c r="N134" s="0" t="n">
        <v>17</v>
      </c>
      <c r="O134" s="0" t="n">
        <f aca="false">L134-M134-N134</f>
        <v>265</v>
      </c>
      <c r="P134" s="0" t="s">
        <v>21</v>
      </c>
      <c r="Q134" s="2" t="n">
        <f aca="false">K134*ROW()/730</f>
        <v>1835.61643835616</v>
      </c>
    </row>
    <row r="135" customFormat="false" ht="13.8" hidden="false" customHeight="false" outlineLevel="0" collapsed="false">
      <c r="A135" s="0" t="s">
        <v>234</v>
      </c>
      <c r="B135" s="0" t="s">
        <v>94</v>
      </c>
      <c r="C135" s="0" t="n">
        <v>1.49</v>
      </c>
      <c r="D135" s="0" t="n">
        <v>7.18</v>
      </c>
      <c r="E135" s="0" t="n">
        <v>5.95</v>
      </c>
      <c r="F135" s="0" t="n">
        <v>0</v>
      </c>
      <c r="G135" s="0" t="n">
        <v>0</v>
      </c>
      <c r="H135" s="0" t="n">
        <v>0</v>
      </c>
      <c r="I135" s="0" t="s">
        <v>24</v>
      </c>
      <c r="J135" s="0" t="s">
        <v>58</v>
      </c>
      <c r="K135" s="0" t="n">
        <f aca="false">K$2</f>
        <v>10000</v>
      </c>
      <c r="L135" s="0" t="n">
        <f aca="false">K135*E135/100</f>
        <v>595</v>
      </c>
      <c r="M135" s="0" t="n">
        <f aca="false">ABS(L135*0.25)</f>
        <v>148.75</v>
      </c>
      <c r="N135" s="0" t="n">
        <v>17</v>
      </c>
      <c r="O135" s="0" t="n">
        <f aca="false">L135-M135-N135</f>
        <v>429.25</v>
      </c>
      <c r="P135" s="0" t="s">
        <v>21</v>
      </c>
      <c r="Q135" s="2" t="n">
        <f aca="false">K135*ROW()/730</f>
        <v>1849.31506849315</v>
      </c>
    </row>
    <row r="136" customFormat="false" ht="13.8" hidden="false" customHeight="false" outlineLevel="0" collapsed="false">
      <c r="A136" s="0" t="s">
        <v>235</v>
      </c>
      <c r="B136" s="0" t="s">
        <v>236</v>
      </c>
      <c r="C136" s="0" t="n">
        <v>-0.35</v>
      </c>
      <c r="D136" s="0" t="n">
        <v>-0.19</v>
      </c>
      <c r="E136" s="0" t="n">
        <v>-5.22</v>
      </c>
      <c r="F136" s="0" t="n">
        <v>-5.22</v>
      </c>
      <c r="G136" s="0" t="n">
        <v>6.78</v>
      </c>
      <c r="H136" s="0" t="n">
        <v>38</v>
      </c>
      <c r="I136" s="0" t="s">
        <v>237</v>
      </c>
      <c r="J136" s="0" t="s">
        <v>58</v>
      </c>
      <c r="K136" s="0" t="n">
        <f aca="false">K$2</f>
        <v>10000</v>
      </c>
      <c r="L136" s="0" t="n">
        <f aca="false">K136*E136/100</f>
        <v>-522</v>
      </c>
      <c r="M136" s="0" t="n">
        <f aca="false">ABS(L136*0.25)</f>
        <v>130.5</v>
      </c>
      <c r="N136" s="0" t="n">
        <v>17</v>
      </c>
      <c r="O136" s="0" t="n">
        <f aca="false">L136-M136-N136</f>
        <v>-669.5</v>
      </c>
      <c r="P136" s="0" t="s">
        <v>21</v>
      </c>
      <c r="Q136" s="2" t="n">
        <f aca="false">K136*ROW()/730</f>
        <v>1863.01369863014</v>
      </c>
    </row>
    <row r="137" customFormat="false" ht="13.8" hidden="false" customHeight="false" outlineLevel="0" collapsed="false">
      <c r="A137" s="0" t="s">
        <v>238</v>
      </c>
      <c r="B137" s="0" t="s">
        <v>239</v>
      </c>
      <c r="C137" s="0" t="n">
        <v>4.8</v>
      </c>
      <c r="D137" s="0" t="n">
        <v>5</v>
      </c>
      <c r="E137" s="0" t="n">
        <v>4.96</v>
      </c>
      <c r="F137" s="0" t="n">
        <v>0</v>
      </c>
      <c r="G137" s="0" t="n">
        <v>0</v>
      </c>
      <c r="H137" s="0" t="n">
        <v>0</v>
      </c>
      <c r="I137" s="0" t="s">
        <v>24</v>
      </c>
      <c r="J137" s="0" t="s">
        <v>28</v>
      </c>
      <c r="K137" s="0" t="n">
        <f aca="false">K$2</f>
        <v>10000</v>
      </c>
      <c r="L137" s="0" t="n">
        <f aca="false">K137*E137/100</f>
        <v>496</v>
      </c>
      <c r="M137" s="0" t="n">
        <f aca="false">ABS(L137*0.25)</f>
        <v>124</v>
      </c>
      <c r="N137" s="0" t="n">
        <v>17</v>
      </c>
      <c r="O137" s="0" t="n">
        <f aca="false">L137-M137-N137</f>
        <v>355</v>
      </c>
      <c r="P137" s="0" t="s">
        <v>21</v>
      </c>
      <c r="Q137" s="2" t="n">
        <f aca="false">K137*ROW()/730</f>
        <v>1876.71232876712</v>
      </c>
    </row>
    <row r="138" customFormat="false" ht="13.8" hidden="false" customHeight="false" outlineLevel="0" collapsed="false">
      <c r="A138" s="0" t="s">
        <v>240</v>
      </c>
      <c r="B138" s="0" t="s">
        <v>57</v>
      </c>
      <c r="C138" s="0" t="n">
        <v>0.39</v>
      </c>
      <c r="D138" s="0" t="n">
        <v>3.92</v>
      </c>
      <c r="E138" s="0" t="n">
        <v>2.64</v>
      </c>
      <c r="F138" s="0" t="n">
        <v>0</v>
      </c>
      <c r="G138" s="0" t="n">
        <v>0</v>
      </c>
      <c r="H138" s="0" t="n">
        <v>0</v>
      </c>
      <c r="I138" s="0" t="s">
        <v>24</v>
      </c>
      <c r="J138" s="0" t="s">
        <v>58</v>
      </c>
      <c r="K138" s="0" t="n">
        <f aca="false">K$2</f>
        <v>10000</v>
      </c>
      <c r="L138" s="0" t="n">
        <f aca="false">K138*E138/100</f>
        <v>264</v>
      </c>
      <c r="M138" s="0" t="n">
        <f aca="false">ABS(L138*0.25)</f>
        <v>66</v>
      </c>
      <c r="N138" s="0" t="n">
        <v>17</v>
      </c>
      <c r="O138" s="0" t="n">
        <f aca="false">L138-M138-N138</f>
        <v>181</v>
      </c>
      <c r="P138" s="0" t="s">
        <v>21</v>
      </c>
      <c r="Q138" s="2" t="n">
        <f aca="false">K138*ROW()/730</f>
        <v>1890.41095890411</v>
      </c>
    </row>
    <row r="139" customFormat="false" ht="13.8" hidden="false" customHeight="false" outlineLevel="0" collapsed="false">
      <c r="A139" s="0" t="s">
        <v>241</v>
      </c>
      <c r="B139" s="0" t="s">
        <v>71</v>
      </c>
      <c r="C139" s="0" t="n">
        <v>0.99</v>
      </c>
      <c r="D139" s="0" t="n">
        <v>2.04</v>
      </c>
      <c r="E139" s="0" t="n">
        <v>0.33</v>
      </c>
      <c r="F139" s="0" t="n">
        <v>0</v>
      </c>
      <c r="G139" s="0" t="n">
        <v>0</v>
      </c>
      <c r="H139" s="0" t="n">
        <v>0</v>
      </c>
      <c r="I139" s="0" t="s">
        <v>24</v>
      </c>
      <c r="J139" s="0" t="s">
        <v>33</v>
      </c>
      <c r="K139" s="0" t="n">
        <f aca="false">K$2</f>
        <v>10000</v>
      </c>
      <c r="L139" s="0" t="n">
        <f aca="false">K139*E139/100</f>
        <v>33</v>
      </c>
      <c r="M139" s="0" t="n">
        <f aca="false">ABS(L139*0.25)</f>
        <v>8.25</v>
      </c>
      <c r="N139" s="0" t="n">
        <v>17</v>
      </c>
      <c r="O139" s="0" t="n">
        <f aca="false">L139-M139-N139</f>
        <v>7.75</v>
      </c>
      <c r="P139" s="0" t="s">
        <v>21</v>
      </c>
      <c r="Q139" s="2" t="n">
        <f aca="false">K139*ROW()/730</f>
        <v>1904.1095890411</v>
      </c>
    </row>
    <row r="140" customFormat="false" ht="13.8" hidden="false" customHeight="false" outlineLevel="0" collapsed="false">
      <c r="A140" s="0" t="s">
        <v>241</v>
      </c>
      <c r="B140" s="0" t="s">
        <v>242</v>
      </c>
      <c r="C140" s="0" t="n">
        <v>0</v>
      </c>
      <c r="D140" s="0" t="n">
        <v>1.38</v>
      </c>
      <c r="E140" s="0" t="n">
        <v>-4.61</v>
      </c>
      <c r="F140" s="0" t="n">
        <v>0</v>
      </c>
      <c r="G140" s="0" t="n">
        <v>0</v>
      </c>
      <c r="H140" s="0" t="n">
        <v>0</v>
      </c>
      <c r="I140" s="0" t="s">
        <v>24</v>
      </c>
      <c r="J140" s="0" t="s">
        <v>20</v>
      </c>
      <c r="K140" s="0" t="n">
        <f aca="false">K$2</f>
        <v>10000</v>
      </c>
      <c r="L140" s="0" t="n">
        <f aca="false">K140*E140/100</f>
        <v>-461</v>
      </c>
      <c r="M140" s="0" t="n">
        <f aca="false">ABS(L140*0.25)</f>
        <v>115.25</v>
      </c>
      <c r="N140" s="0" t="n">
        <v>17</v>
      </c>
      <c r="O140" s="0" t="n">
        <f aca="false">L140-M140-N140</f>
        <v>-593.25</v>
      </c>
      <c r="P140" s="0" t="s">
        <v>21</v>
      </c>
      <c r="Q140" s="2" t="n">
        <f aca="false">K140*ROW()/730</f>
        <v>1917.80821917808</v>
      </c>
    </row>
    <row r="141" customFormat="false" ht="13.8" hidden="false" customHeight="false" outlineLevel="0" collapsed="false">
      <c r="A141" s="0" t="s">
        <v>243</v>
      </c>
      <c r="B141" s="0" t="s">
        <v>71</v>
      </c>
      <c r="C141" s="0" t="n">
        <v>-0.04</v>
      </c>
      <c r="D141" s="0" t="n">
        <v>2.18</v>
      </c>
      <c r="E141" s="0" t="n">
        <v>1.82</v>
      </c>
      <c r="F141" s="0" t="n">
        <v>0</v>
      </c>
      <c r="G141" s="0" t="n">
        <v>0</v>
      </c>
      <c r="H141" s="0" t="n">
        <v>0</v>
      </c>
      <c r="I141" s="0" t="s">
        <v>24</v>
      </c>
      <c r="J141" s="0" t="s">
        <v>33</v>
      </c>
      <c r="K141" s="0" t="n">
        <f aca="false">K$2</f>
        <v>10000</v>
      </c>
      <c r="L141" s="0" t="n">
        <f aca="false">K141*E141/100</f>
        <v>182</v>
      </c>
      <c r="M141" s="0" t="n">
        <f aca="false">ABS(L141*0.25)</f>
        <v>45.5</v>
      </c>
      <c r="N141" s="0" t="n">
        <v>17</v>
      </c>
      <c r="O141" s="0" t="n">
        <f aca="false">L141-M141-N141</f>
        <v>119.5</v>
      </c>
      <c r="P141" s="0" t="s">
        <v>21</v>
      </c>
      <c r="Q141" s="2" t="n">
        <f aca="false">K141*ROW()/730</f>
        <v>1931.50684931507</v>
      </c>
    </row>
    <row r="142" customFormat="false" ht="13.8" hidden="false" customHeight="false" outlineLevel="0" collapsed="false">
      <c r="A142" s="0" t="s">
        <v>243</v>
      </c>
      <c r="B142" s="0" t="s">
        <v>39</v>
      </c>
      <c r="C142" s="0" t="n">
        <v>-0.23</v>
      </c>
      <c r="D142" s="0" t="n">
        <v>1.55</v>
      </c>
      <c r="E142" s="0" t="n">
        <v>0.16</v>
      </c>
      <c r="F142" s="0" t="n">
        <v>0</v>
      </c>
      <c r="G142" s="0" t="n">
        <v>0</v>
      </c>
      <c r="H142" s="0" t="n">
        <v>0</v>
      </c>
      <c r="I142" s="0" t="s">
        <v>24</v>
      </c>
      <c r="J142" s="0" t="s">
        <v>31</v>
      </c>
      <c r="K142" s="0" t="n">
        <f aca="false">K$2</f>
        <v>10000</v>
      </c>
      <c r="L142" s="0" t="n">
        <f aca="false">K142*E142/100</f>
        <v>16</v>
      </c>
      <c r="M142" s="0" t="n">
        <f aca="false">ABS(L142*0.25)</f>
        <v>4</v>
      </c>
      <c r="N142" s="0" t="n">
        <v>17</v>
      </c>
      <c r="O142" s="0" t="n">
        <f aca="false">L142-M142-N142</f>
        <v>-5</v>
      </c>
      <c r="P142" s="0" t="s">
        <v>21</v>
      </c>
      <c r="Q142" s="2" t="n">
        <f aca="false">K142*ROW()/730</f>
        <v>1945.20547945205</v>
      </c>
    </row>
    <row r="143" customFormat="false" ht="13.8" hidden="false" customHeight="false" outlineLevel="0" collapsed="false">
      <c r="A143" s="0" t="s">
        <v>243</v>
      </c>
      <c r="B143" s="0" t="s">
        <v>57</v>
      </c>
      <c r="C143" s="0" t="n">
        <v>1.18</v>
      </c>
      <c r="D143" s="0" t="n">
        <v>1.47</v>
      </c>
      <c r="E143" s="0" t="n">
        <v>0.95</v>
      </c>
      <c r="F143" s="0" t="n">
        <v>0</v>
      </c>
      <c r="G143" s="0" t="n">
        <v>0</v>
      </c>
      <c r="H143" s="0" t="n">
        <v>0</v>
      </c>
      <c r="I143" s="0" t="s">
        <v>24</v>
      </c>
      <c r="J143" s="0" t="s">
        <v>58</v>
      </c>
      <c r="K143" s="0" t="n">
        <f aca="false">K$2</f>
        <v>10000</v>
      </c>
      <c r="L143" s="0" t="n">
        <f aca="false">K143*E143/100</f>
        <v>95</v>
      </c>
      <c r="M143" s="0" t="n">
        <f aca="false">ABS(L143*0.25)</f>
        <v>23.75</v>
      </c>
      <c r="N143" s="0" t="n">
        <v>17</v>
      </c>
      <c r="O143" s="0" t="n">
        <f aca="false">L143-M143-N143</f>
        <v>54.25</v>
      </c>
      <c r="P143" s="0" t="s">
        <v>21</v>
      </c>
      <c r="Q143" s="2" t="n">
        <f aca="false">K143*ROW()/730</f>
        <v>1958.90410958904</v>
      </c>
    </row>
    <row r="144" customFormat="false" ht="13.8" hidden="false" customHeight="false" outlineLevel="0" collapsed="false">
      <c r="A144" s="0" t="s">
        <v>244</v>
      </c>
      <c r="B144" s="0" t="s">
        <v>71</v>
      </c>
      <c r="C144" s="0" t="n">
        <v>1.19</v>
      </c>
      <c r="D144" s="0" t="n">
        <v>2.1</v>
      </c>
      <c r="E144" s="0" t="n">
        <v>1.73</v>
      </c>
      <c r="F144" s="0" t="n">
        <v>0</v>
      </c>
      <c r="G144" s="0" t="n">
        <v>0</v>
      </c>
      <c r="H144" s="0" t="n">
        <v>0</v>
      </c>
      <c r="I144" s="0" t="s">
        <v>24</v>
      </c>
      <c r="J144" s="0" t="s">
        <v>33</v>
      </c>
      <c r="K144" s="0" t="n">
        <f aca="false">K$2</f>
        <v>10000</v>
      </c>
      <c r="L144" s="0" t="n">
        <f aca="false">K144*E144/100</f>
        <v>173</v>
      </c>
      <c r="M144" s="0" t="n">
        <f aca="false">ABS(L144*0.25)</f>
        <v>43.25</v>
      </c>
      <c r="N144" s="0" t="n">
        <v>17</v>
      </c>
      <c r="O144" s="0" t="n">
        <f aca="false">L144-M144-N144</f>
        <v>112.75</v>
      </c>
      <c r="P144" s="0" t="s">
        <v>21</v>
      </c>
      <c r="Q144" s="2" t="n">
        <f aca="false">K144*ROW()/730</f>
        <v>1972.60273972603</v>
      </c>
    </row>
    <row r="145" customFormat="false" ht="13.8" hidden="false" customHeight="false" outlineLevel="0" collapsed="false">
      <c r="A145" s="0" t="s">
        <v>245</v>
      </c>
      <c r="B145" s="0" t="s">
        <v>37</v>
      </c>
      <c r="C145" s="0" t="n">
        <v>0.2</v>
      </c>
      <c r="D145" s="0" t="n">
        <v>1.08</v>
      </c>
      <c r="E145" s="0" t="n">
        <v>-3.31</v>
      </c>
      <c r="F145" s="0" t="n">
        <v>0</v>
      </c>
      <c r="G145" s="0" t="n">
        <v>0</v>
      </c>
      <c r="H145" s="0" t="n">
        <v>0</v>
      </c>
      <c r="I145" s="0" t="s">
        <v>24</v>
      </c>
      <c r="J145" s="0" t="s">
        <v>31</v>
      </c>
      <c r="K145" s="0" t="n">
        <f aca="false">K$2</f>
        <v>10000</v>
      </c>
      <c r="L145" s="0" t="n">
        <f aca="false">K145*E145/100</f>
        <v>-331</v>
      </c>
      <c r="M145" s="0" t="n">
        <f aca="false">ABS(L145*0.25)</f>
        <v>82.75</v>
      </c>
      <c r="N145" s="0" t="n">
        <v>17</v>
      </c>
      <c r="O145" s="0" t="n">
        <f aca="false">L145-M145-N145</f>
        <v>-430.75</v>
      </c>
      <c r="P145" s="0" t="s">
        <v>21</v>
      </c>
      <c r="Q145" s="2" t="n">
        <f aca="false">K145*ROW()/730</f>
        <v>1986.30136986301</v>
      </c>
    </row>
    <row r="146" customFormat="false" ht="13.8" hidden="false" customHeight="false" outlineLevel="0" collapsed="false">
      <c r="A146" s="0" t="s">
        <v>246</v>
      </c>
      <c r="B146" s="0" t="s">
        <v>193</v>
      </c>
      <c r="C146" s="0" t="n">
        <v>-0.75</v>
      </c>
      <c r="D146" s="0" t="n">
        <v>0.05</v>
      </c>
      <c r="E146" s="0" t="n">
        <v>-1.02</v>
      </c>
      <c r="F146" s="0" t="n">
        <v>-1.02</v>
      </c>
      <c r="G146" s="0" t="n">
        <v>-0.13</v>
      </c>
      <c r="H146" s="0" t="n">
        <v>2</v>
      </c>
      <c r="I146" s="0" t="s">
        <v>247</v>
      </c>
      <c r="J146" s="0" t="s">
        <v>58</v>
      </c>
      <c r="K146" s="0" t="n">
        <f aca="false">K$2</f>
        <v>10000</v>
      </c>
      <c r="L146" s="0" t="n">
        <f aca="false">K146*E146/100</f>
        <v>-102</v>
      </c>
      <c r="M146" s="0" t="n">
        <f aca="false">ABS(L146*0.25)</f>
        <v>25.5</v>
      </c>
      <c r="N146" s="0" t="n">
        <v>17</v>
      </c>
      <c r="O146" s="0" t="n">
        <f aca="false">L146-M146-N146</f>
        <v>-144.5</v>
      </c>
      <c r="P146" s="0" t="s">
        <v>21</v>
      </c>
      <c r="Q146" s="2" t="n">
        <f aca="false">K146*ROW()/730</f>
        <v>2000</v>
      </c>
    </row>
    <row r="147" customFormat="false" ht="13.8" hidden="false" customHeight="false" outlineLevel="0" collapsed="false">
      <c r="A147" s="0" t="s">
        <v>248</v>
      </c>
      <c r="B147" s="0" t="s">
        <v>249</v>
      </c>
      <c r="C147" s="0" t="n">
        <v>-0.12</v>
      </c>
      <c r="D147" s="0" t="n">
        <v>1.49</v>
      </c>
      <c r="E147" s="0" t="n">
        <v>0.93</v>
      </c>
      <c r="F147" s="0" t="n">
        <v>0</v>
      </c>
      <c r="G147" s="0" t="n">
        <v>0</v>
      </c>
      <c r="H147" s="0" t="n">
        <v>0</v>
      </c>
      <c r="I147" s="0" t="s">
        <v>24</v>
      </c>
      <c r="J147" s="0" t="s">
        <v>20</v>
      </c>
      <c r="K147" s="0" t="n">
        <f aca="false">K$2</f>
        <v>10000</v>
      </c>
      <c r="L147" s="0" t="n">
        <f aca="false">K147*E147/100</f>
        <v>93</v>
      </c>
      <c r="M147" s="0" t="n">
        <f aca="false">ABS(L147*0.25)</f>
        <v>23.25</v>
      </c>
      <c r="N147" s="0" t="n">
        <v>17</v>
      </c>
      <c r="O147" s="0" t="n">
        <f aca="false">L147-M147-N147</f>
        <v>52.75</v>
      </c>
      <c r="P147" s="0" t="s">
        <v>21</v>
      </c>
      <c r="Q147" s="2" t="n">
        <f aca="false">K147*ROW()/730</f>
        <v>2013.69863013699</v>
      </c>
    </row>
    <row r="148" customFormat="false" ht="13.8" hidden="false" customHeight="false" outlineLevel="0" collapsed="false">
      <c r="A148" s="0" t="s">
        <v>250</v>
      </c>
      <c r="B148" s="0" t="s">
        <v>32</v>
      </c>
      <c r="C148" s="0" t="n">
        <v>-0.19</v>
      </c>
      <c r="D148" s="0" t="n">
        <v>2.14</v>
      </c>
      <c r="E148" s="0" t="n">
        <v>1.66</v>
      </c>
      <c r="F148" s="0" t="n">
        <v>0</v>
      </c>
      <c r="G148" s="0" t="n">
        <v>0</v>
      </c>
      <c r="H148" s="0" t="n">
        <v>0</v>
      </c>
      <c r="I148" s="0" t="s">
        <v>24</v>
      </c>
      <c r="J148" s="0" t="s">
        <v>33</v>
      </c>
      <c r="K148" s="0" t="n">
        <f aca="false">K$2</f>
        <v>10000</v>
      </c>
      <c r="L148" s="0" t="n">
        <f aca="false">K148*E148/100</f>
        <v>166</v>
      </c>
      <c r="M148" s="0" t="n">
        <f aca="false">ABS(L148*0.25)</f>
        <v>41.5</v>
      </c>
      <c r="N148" s="0" t="n">
        <v>17</v>
      </c>
      <c r="O148" s="0" t="n">
        <f aca="false">L148-M148-N148</f>
        <v>107.5</v>
      </c>
      <c r="P148" s="0" t="s">
        <v>21</v>
      </c>
      <c r="Q148" s="2" t="n">
        <f aca="false">K148*ROW()/730</f>
        <v>2027.39726027397</v>
      </c>
    </row>
    <row r="149" customFormat="false" ht="13.8" hidden="false" customHeight="false" outlineLevel="0" collapsed="false">
      <c r="A149" s="0" t="s">
        <v>251</v>
      </c>
      <c r="B149" s="0" t="s">
        <v>252</v>
      </c>
      <c r="C149" s="0" t="n">
        <v>0.82</v>
      </c>
      <c r="D149" s="0" t="n">
        <v>0.93</v>
      </c>
      <c r="E149" s="0" t="n">
        <v>-0.28</v>
      </c>
      <c r="F149" s="0" t="n">
        <v>-0.28</v>
      </c>
      <c r="G149" s="0" t="n">
        <v>1.45</v>
      </c>
      <c r="H149" s="0" t="n">
        <v>2</v>
      </c>
      <c r="I149" s="0" t="s">
        <v>146</v>
      </c>
      <c r="J149" s="0" t="s">
        <v>58</v>
      </c>
      <c r="K149" s="0" t="n">
        <f aca="false">K$2</f>
        <v>10000</v>
      </c>
      <c r="L149" s="0" t="n">
        <f aca="false">K149*E149/100</f>
        <v>-28</v>
      </c>
      <c r="M149" s="0" t="n">
        <f aca="false">ABS(L149*0.25)</f>
        <v>7</v>
      </c>
      <c r="N149" s="0" t="n">
        <v>17</v>
      </c>
      <c r="O149" s="0" t="n">
        <f aca="false">L149-M149-N149</f>
        <v>-52</v>
      </c>
      <c r="P149" s="0" t="s">
        <v>21</v>
      </c>
      <c r="Q149" s="2" t="n">
        <f aca="false">K149*ROW()/730</f>
        <v>2041.09589041096</v>
      </c>
    </row>
    <row r="150" customFormat="false" ht="13.8" hidden="false" customHeight="false" outlineLevel="0" collapsed="false">
      <c r="A150" s="0" t="s">
        <v>251</v>
      </c>
      <c r="B150" s="0" t="s">
        <v>253</v>
      </c>
      <c r="C150" s="0" t="n">
        <v>0.14</v>
      </c>
      <c r="D150" s="0" t="n">
        <v>2.53</v>
      </c>
      <c r="E150" s="0" t="n">
        <v>1.39</v>
      </c>
      <c r="F150" s="0" t="n">
        <v>0</v>
      </c>
      <c r="G150" s="0" t="n">
        <v>0</v>
      </c>
      <c r="H150" s="0" t="n">
        <v>0</v>
      </c>
      <c r="I150" s="0" t="s">
        <v>24</v>
      </c>
      <c r="J150" s="0" t="s">
        <v>33</v>
      </c>
      <c r="K150" s="0" t="n">
        <f aca="false">K$2</f>
        <v>10000</v>
      </c>
      <c r="L150" s="0" t="n">
        <f aca="false">K150*E150/100</f>
        <v>139</v>
      </c>
      <c r="M150" s="0" t="n">
        <f aca="false">ABS(L150*0.25)</f>
        <v>34.75</v>
      </c>
      <c r="N150" s="0" t="n">
        <v>17</v>
      </c>
      <c r="O150" s="0" t="n">
        <f aca="false">L150-M150-N150</f>
        <v>87.25</v>
      </c>
      <c r="P150" s="0" t="s">
        <v>21</v>
      </c>
      <c r="Q150" s="2" t="n">
        <f aca="false">K150*ROW()/730</f>
        <v>2054.79452054794</v>
      </c>
    </row>
    <row r="151" customFormat="false" ht="13.8" hidden="false" customHeight="false" outlineLevel="0" collapsed="false">
      <c r="A151" s="0" t="s">
        <v>254</v>
      </c>
      <c r="B151" s="0" t="s">
        <v>255</v>
      </c>
      <c r="C151" s="0" t="n">
        <v>-0.01</v>
      </c>
      <c r="D151" s="0" t="n">
        <v>1.75</v>
      </c>
      <c r="E151" s="0" t="n">
        <v>0.46</v>
      </c>
      <c r="F151" s="0" t="n">
        <v>0</v>
      </c>
      <c r="G151" s="0" t="n">
        <v>0</v>
      </c>
      <c r="H151" s="0" t="n">
        <v>0</v>
      </c>
      <c r="I151" s="0" t="s">
        <v>24</v>
      </c>
      <c r="J151" s="0" t="s">
        <v>33</v>
      </c>
      <c r="K151" s="0" t="n">
        <f aca="false">K$2</f>
        <v>10000</v>
      </c>
      <c r="L151" s="0" t="n">
        <f aca="false">K151*E151/100</f>
        <v>46</v>
      </c>
      <c r="M151" s="0" t="n">
        <f aca="false">ABS(L151*0.25)</f>
        <v>11.5</v>
      </c>
      <c r="N151" s="0" t="n">
        <v>17</v>
      </c>
      <c r="O151" s="0" t="n">
        <f aca="false">L151-M151-N151</f>
        <v>17.5</v>
      </c>
      <c r="P151" s="0" t="s">
        <v>21</v>
      </c>
      <c r="Q151" s="2" t="n">
        <f aca="false">K151*ROW()/730</f>
        <v>2068.49315068493</v>
      </c>
    </row>
    <row r="152" customFormat="false" ht="13.8" hidden="false" customHeight="false" outlineLevel="0" collapsed="false">
      <c r="A152" s="0" t="s">
        <v>256</v>
      </c>
      <c r="B152" s="0" t="s">
        <v>71</v>
      </c>
      <c r="C152" s="0" t="n">
        <v>0.06</v>
      </c>
      <c r="D152" s="0" t="n">
        <v>2.29</v>
      </c>
      <c r="E152" s="0" t="n">
        <v>0.44</v>
      </c>
      <c r="F152" s="0" t="n">
        <v>0</v>
      </c>
      <c r="G152" s="0" t="n">
        <v>0</v>
      </c>
      <c r="H152" s="0" t="n">
        <v>0</v>
      </c>
      <c r="I152" s="0" t="s">
        <v>24</v>
      </c>
      <c r="J152" s="0" t="s">
        <v>33</v>
      </c>
      <c r="K152" s="0" t="n">
        <f aca="false">K$2</f>
        <v>10000</v>
      </c>
      <c r="L152" s="0" t="n">
        <f aca="false">K152*E152/100</f>
        <v>44</v>
      </c>
      <c r="M152" s="0" t="n">
        <f aca="false">ABS(L152*0.25)</f>
        <v>11</v>
      </c>
      <c r="N152" s="0" t="n">
        <v>17</v>
      </c>
      <c r="O152" s="0" t="n">
        <f aca="false">L152-M152-N152</f>
        <v>16</v>
      </c>
      <c r="P152" s="0" t="s">
        <v>21</v>
      </c>
      <c r="Q152" s="2" t="n">
        <f aca="false">K152*ROW()/730</f>
        <v>2082.19178082192</v>
      </c>
    </row>
    <row r="153" customFormat="false" ht="13.8" hidden="false" customHeight="false" outlineLevel="0" collapsed="false">
      <c r="A153" s="0" t="s">
        <v>257</v>
      </c>
      <c r="B153" s="0" t="s">
        <v>85</v>
      </c>
      <c r="C153" s="0" t="n">
        <v>0.64</v>
      </c>
      <c r="D153" s="0" t="n">
        <v>2.77</v>
      </c>
      <c r="E153" s="0" t="n">
        <v>0.24</v>
      </c>
      <c r="F153" s="0" t="n">
        <v>0</v>
      </c>
      <c r="G153" s="0" t="n">
        <v>0</v>
      </c>
      <c r="H153" s="0" t="n">
        <v>0</v>
      </c>
      <c r="I153" s="0" t="s">
        <v>24</v>
      </c>
      <c r="J153" s="0" t="s">
        <v>33</v>
      </c>
      <c r="K153" s="0" t="n">
        <f aca="false">K$2</f>
        <v>10000</v>
      </c>
      <c r="L153" s="0" t="n">
        <f aca="false">K153*E153/100</f>
        <v>24</v>
      </c>
      <c r="M153" s="0" t="n">
        <f aca="false">ABS(L153*0.25)</f>
        <v>6</v>
      </c>
      <c r="N153" s="0" t="n">
        <v>17</v>
      </c>
      <c r="O153" s="0" t="n">
        <f aca="false">L153-M153-N153</f>
        <v>1</v>
      </c>
      <c r="P153" s="0" t="s">
        <v>21</v>
      </c>
      <c r="Q153" s="2" t="n">
        <f aca="false">K153*ROW()/730</f>
        <v>2095.8904109589</v>
      </c>
    </row>
    <row r="154" customFormat="false" ht="13.8" hidden="false" customHeight="false" outlineLevel="0" collapsed="false">
      <c r="A154" s="0" t="s">
        <v>258</v>
      </c>
      <c r="B154" s="0" t="s">
        <v>71</v>
      </c>
      <c r="C154" s="0" t="n">
        <v>0.92</v>
      </c>
      <c r="D154" s="0" t="n">
        <v>1.53</v>
      </c>
      <c r="E154" s="0" t="n">
        <v>-1.86</v>
      </c>
      <c r="F154" s="0" t="n">
        <v>0</v>
      </c>
      <c r="G154" s="0" t="n">
        <v>0</v>
      </c>
      <c r="H154" s="0" t="n">
        <v>0</v>
      </c>
      <c r="I154" s="0" t="s">
        <v>24</v>
      </c>
      <c r="J154" s="0" t="s">
        <v>33</v>
      </c>
      <c r="K154" s="0" t="n">
        <f aca="false">K$2</f>
        <v>10000</v>
      </c>
      <c r="L154" s="0" t="n">
        <f aca="false">K154*E154/100</f>
        <v>-186</v>
      </c>
      <c r="M154" s="0" t="n">
        <f aca="false">ABS(L154*0.25)</f>
        <v>46.5</v>
      </c>
      <c r="N154" s="0" t="n">
        <v>17</v>
      </c>
      <c r="O154" s="0" t="n">
        <f aca="false">L154-M154-N154</f>
        <v>-249.5</v>
      </c>
      <c r="P154" s="0" t="s">
        <v>21</v>
      </c>
      <c r="Q154" s="2" t="n">
        <f aca="false">K154*ROW()/730</f>
        <v>2109.58904109589</v>
      </c>
    </row>
    <row r="155" customFormat="false" ht="13.8" hidden="false" customHeight="false" outlineLevel="0" collapsed="false">
      <c r="A155" s="0" t="s">
        <v>259</v>
      </c>
      <c r="B155" s="0" t="s">
        <v>39</v>
      </c>
      <c r="C155" s="0" t="n">
        <v>0.05</v>
      </c>
      <c r="D155" s="0" t="n">
        <v>4.26</v>
      </c>
      <c r="E155" s="0" t="n">
        <v>1.2</v>
      </c>
      <c r="F155" s="0" t="n">
        <v>0</v>
      </c>
      <c r="G155" s="0" t="n">
        <v>0</v>
      </c>
      <c r="H155" s="0" t="n">
        <v>0</v>
      </c>
      <c r="I155" s="0" t="s">
        <v>24</v>
      </c>
      <c r="J155" s="0" t="s">
        <v>31</v>
      </c>
      <c r="K155" s="0" t="n">
        <f aca="false">K$2</f>
        <v>10000</v>
      </c>
      <c r="L155" s="0" t="n">
        <f aca="false">K155*E155/100</f>
        <v>120</v>
      </c>
      <c r="M155" s="0" t="n">
        <f aca="false">ABS(L155*0.25)</f>
        <v>30</v>
      </c>
      <c r="N155" s="0" t="n">
        <v>17</v>
      </c>
      <c r="O155" s="0" t="n">
        <f aca="false">L155-M155-N155</f>
        <v>73</v>
      </c>
      <c r="P155" s="0" t="s">
        <v>21</v>
      </c>
      <c r="Q155" s="2" t="n">
        <f aca="false">K155*ROW()/730</f>
        <v>2123.28767123288</v>
      </c>
    </row>
    <row r="156" customFormat="false" ht="13.8" hidden="false" customHeight="false" outlineLevel="0" collapsed="false">
      <c r="A156" s="0" t="s">
        <v>260</v>
      </c>
      <c r="B156" s="0" t="s">
        <v>80</v>
      </c>
      <c r="C156" s="0" t="n">
        <v>0.56</v>
      </c>
      <c r="D156" s="0" t="n">
        <v>1.08</v>
      </c>
      <c r="E156" s="0" t="n">
        <v>0.52</v>
      </c>
      <c r="F156" s="0" t="n">
        <v>0</v>
      </c>
      <c r="G156" s="0" t="n">
        <v>0</v>
      </c>
      <c r="H156" s="0" t="n">
        <v>0</v>
      </c>
      <c r="I156" s="0" t="s">
        <v>24</v>
      </c>
      <c r="J156" s="0" t="s">
        <v>33</v>
      </c>
      <c r="K156" s="0" t="n">
        <f aca="false">K$2</f>
        <v>10000</v>
      </c>
      <c r="L156" s="0" t="n">
        <f aca="false">K156*E156/100</f>
        <v>52</v>
      </c>
      <c r="M156" s="0" t="n">
        <f aca="false">ABS(L156*0.25)</f>
        <v>13</v>
      </c>
      <c r="N156" s="0" t="n">
        <v>17</v>
      </c>
      <c r="O156" s="0" t="n">
        <f aca="false">L156-M156-N156</f>
        <v>22</v>
      </c>
      <c r="P156" s="0" t="s">
        <v>21</v>
      </c>
      <c r="Q156" s="2" t="n">
        <f aca="false">K156*ROW()/730</f>
        <v>2136.98630136986</v>
      </c>
    </row>
    <row r="157" customFormat="false" ht="13.8" hidden="false" customHeight="false" outlineLevel="0" collapsed="false">
      <c r="A157" s="0" t="s">
        <v>261</v>
      </c>
      <c r="B157" s="0" t="s">
        <v>97</v>
      </c>
      <c r="C157" s="0" t="n">
        <v>0.19</v>
      </c>
      <c r="D157" s="0" t="n">
        <v>0.28</v>
      </c>
      <c r="E157" s="0" t="n">
        <v>-2.31</v>
      </c>
      <c r="F157" s="0" t="n">
        <v>-2.31</v>
      </c>
      <c r="G157" s="0" t="n">
        <v>-1.49</v>
      </c>
      <c r="H157" s="0" t="n">
        <v>2</v>
      </c>
      <c r="I157" s="0" t="s">
        <v>64</v>
      </c>
      <c r="J157" s="0" t="s">
        <v>58</v>
      </c>
      <c r="K157" s="0" t="n">
        <f aca="false">K$2</f>
        <v>10000</v>
      </c>
      <c r="L157" s="0" t="n">
        <f aca="false">K157*E157/100</f>
        <v>-231</v>
      </c>
      <c r="M157" s="0" t="n">
        <f aca="false">ABS(L157*0.25)</f>
        <v>57.75</v>
      </c>
      <c r="N157" s="0" t="n">
        <v>17</v>
      </c>
      <c r="O157" s="0" t="n">
        <f aca="false">L157-M157-N157</f>
        <v>-305.75</v>
      </c>
      <c r="P157" s="0" t="s">
        <v>21</v>
      </c>
      <c r="Q157" s="2" t="n">
        <f aca="false">K157*ROW()/730</f>
        <v>2150.68493150685</v>
      </c>
    </row>
    <row r="158" customFormat="false" ht="13.8" hidden="false" customHeight="false" outlineLevel="0" collapsed="false">
      <c r="A158" s="0" t="s">
        <v>262</v>
      </c>
      <c r="B158" s="0" t="s">
        <v>18</v>
      </c>
      <c r="C158" s="0" t="n">
        <v>0.44</v>
      </c>
      <c r="D158" s="0" t="n">
        <v>1.61</v>
      </c>
      <c r="E158" s="0" t="n">
        <v>-0.96</v>
      </c>
      <c r="F158" s="0" t="n">
        <v>0</v>
      </c>
      <c r="G158" s="0" t="n">
        <v>0</v>
      </c>
      <c r="H158" s="0" t="n">
        <v>0</v>
      </c>
      <c r="I158" s="0" t="s">
        <v>24</v>
      </c>
      <c r="J158" s="0" t="s">
        <v>20</v>
      </c>
      <c r="K158" s="0" t="n">
        <f aca="false">K$2</f>
        <v>10000</v>
      </c>
      <c r="L158" s="0" t="n">
        <f aca="false">K158*E158/100</f>
        <v>-96</v>
      </c>
      <c r="M158" s="0" t="n">
        <f aca="false">ABS(L158*0.25)</f>
        <v>24</v>
      </c>
      <c r="N158" s="0" t="n">
        <v>17</v>
      </c>
      <c r="O158" s="0" t="n">
        <f aca="false">L158-M158-N158</f>
        <v>-137</v>
      </c>
      <c r="P158" s="0" t="s">
        <v>21</v>
      </c>
      <c r="Q158" s="2" t="n">
        <f aca="false">K158*ROW()/730</f>
        <v>2164.38356164384</v>
      </c>
    </row>
    <row r="159" customFormat="false" ht="13.8" hidden="false" customHeight="false" outlineLevel="0" collapsed="false">
      <c r="A159" s="0" t="s">
        <v>262</v>
      </c>
      <c r="B159" s="0" t="s">
        <v>26</v>
      </c>
      <c r="C159" s="0" t="n">
        <v>0.09</v>
      </c>
      <c r="D159" s="0" t="n">
        <v>4.2</v>
      </c>
      <c r="E159" s="0" t="n">
        <v>3.1</v>
      </c>
      <c r="F159" s="0" t="n">
        <v>0</v>
      </c>
      <c r="G159" s="0" t="n">
        <v>0</v>
      </c>
      <c r="H159" s="0" t="n">
        <v>0</v>
      </c>
      <c r="I159" s="0" t="s">
        <v>24</v>
      </c>
      <c r="J159" s="0" t="s">
        <v>28</v>
      </c>
      <c r="K159" s="0" t="n">
        <f aca="false">K$2</f>
        <v>10000</v>
      </c>
      <c r="L159" s="0" t="n">
        <f aca="false">K159*E159/100</f>
        <v>310</v>
      </c>
      <c r="M159" s="0" t="n">
        <f aca="false">ABS(L159*0.25)</f>
        <v>77.5</v>
      </c>
      <c r="N159" s="0" t="n">
        <v>17</v>
      </c>
      <c r="O159" s="0" t="n">
        <f aca="false">L159-M159-N159</f>
        <v>215.5</v>
      </c>
      <c r="P159" s="0" t="s">
        <v>21</v>
      </c>
      <c r="Q159" s="2" t="n">
        <f aca="false">K159*ROW()/730</f>
        <v>2178.08219178082</v>
      </c>
    </row>
    <row r="160" customFormat="false" ht="13.8" hidden="false" customHeight="false" outlineLevel="0" collapsed="false">
      <c r="A160" s="0" t="s">
        <v>263</v>
      </c>
      <c r="B160" s="0" t="s">
        <v>71</v>
      </c>
      <c r="C160" s="0" t="n">
        <v>0.7</v>
      </c>
      <c r="D160" s="0" t="n">
        <v>13.9</v>
      </c>
      <c r="E160" s="0" t="n">
        <v>8.55</v>
      </c>
      <c r="F160" s="0" t="n">
        <v>0</v>
      </c>
      <c r="G160" s="0" t="n">
        <v>0</v>
      </c>
      <c r="H160" s="0" t="n">
        <v>0</v>
      </c>
      <c r="I160" s="0" t="s">
        <v>24</v>
      </c>
      <c r="J160" s="0" t="s">
        <v>33</v>
      </c>
      <c r="K160" s="0" t="n">
        <f aca="false">K$2</f>
        <v>10000</v>
      </c>
      <c r="L160" s="0" t="n">
        <f aca="false">K160*E160/100</f>
        <v>855</v>
      </c>
      <c r="M160" s="0" t="n">
        <f aca="false">ABS(L160*0.25)</f>
        <v>213.75</v>
      </c>
      <c r="N160" s="0" t="n">
        <v>17</v>
      </c>
      <c r="O160" s="0" t="n">
        <f aca="false">L160-M160-N160</f>
        <v>624.25</v>
      </c>
      <c r="P160" s="0" t="s">
        <v>21</v>
      </c>
      <c r="Q160" s="2" t="n">
        <f aca="false">K160*ROW()/730</f>
        <v>2191.78082191781</v>
      </c>
    </row>
    <row r="161" customFormat="false" ht="13.8" hidden="false" customHeight="false" outlineLevel="0" collapsed="false">
      <c r="A161" s="0" t="s">
        <v>264</v>
      </c>
      <c r="B161" s="0" t="s">
        <v>265</v>
      </c>
      <c r="C161" s="0" t="n">
        <v>-0.71</v>
      </c>
      <c r="D161" s="0" t="n">
        <v>1.08</v>
      </c>
      <c r="E161" s="0" t="n">
        <v>-0.22</v>
      </c>
      <c r="F161" s="0" t="n">
        <v>0</v>
      </c>
      <c r="G161" s="0" t="n">
        <v>0</v>
      </c>
      <c r="H161" s="0" t="n">
        <v>0</v>
      </c>
      <c r="I161" s="0" t="s">
        <v>24</v>
      </c>
      <c r="J161" s="0" t="s">
        <v>58</v>
      </c>
      <c r="K161" s="0" t="n">
        <f aca="false">K$2</f>
        <v>10000</v>
      </c>
      <c r="L161" s="0" t="n">
        <f aca="false">K161*E161/100</f>
        <v>-22</v>
      </c>
      <c r="M161" s="0" t="n">
        <f aca="false">ABS(L161*0.25)</f>
        <v>5.5</v>
      </c>
      <c r="N161" s="0" t="n">
        <v>17</v>
      </c>
      <c r="O161" s="0" t="n">
        <f aca="false">L161-M161-N161</f>
        <v>-44.5</v>
      </c>
      <c r="P161" s="0" t="s">
        <v>21</v>
      </c>
      <c r="Q161" s="2" t="n">
        <f aca="false">K161*ROW()/730</f>
        <v>2205.47945205479</v>
      </c>
    </row>
    <row r="162" customFormat="false" ht="13.8" hidden="false" customHeight="false" outlineLevel="0" collapsed="false">
      <c r="A162" s="0" t="s">
        <v>266</v>
      </c>
      <c r="B162" s="0" t="s">
        <v>39</v>
      </c>
      <c r="C162" s="0" t="n">
        <v>-0.61</v>
      </c>
      <c r="D162" s="0" t="n">
        <v>1.08</v>
      </c>
      <c r="E162" s="0" t="n">
        <v>0.11</v>
      </c>
      <c r="F162" s="0" t="n">
        <v>0</v>
      </c>
      <c r="G162" s="0" t="n">
        <v>0</v>
      </c>
      <c r="H162" s="0" t="n">
        <v>0</v>
      </c>
      <c r="I162" s="0" t="s">
        <v>24</v>
      </c>
      <c r="J162" s="0" t="s">
        <v>31</v>
      </c>
      <c r="K162" s="0" t="n">
        <f aca="false">K$2</f>
        <v>10000</v>
      </c>
      <c r="L162" s="0" t="n">
        <f aca="false">K162*E162/100</f>
        <v>11</v>
      </c>
      <c r="M162" s="0" t="n">
        <f aca="false">ABS(L162*0.25)</f>
        <v>2.75</v>
      </c>
      <c r="N162" s="0" t="n">
        <v>17</v>
      </c>
      <c r="O162" s="0" t="n">
        <f aca="false">L162-M162-N162</f>
        <v>-8.75</v>
      </c>
      <c r="P162" s="0" t="s">
        <v>21</v>
      </c>
      <c r="Q162" s="2" t="n">
        <f aca="false">K162*ROW()/730</f>
        <v>2219.17808219178</v>
      </c>
    </row>
    <row r="163" customFormat="false" ht="13.8" hidden="false" customHeight="false" outlineLevel="0" collapsed="false">
      <c r="A163" s="0" t="s">
        <v>267</v>
      </c>
      <c r="B163" s="0" t="s">
        <v>268</v>
      </c>
      <c r="C163" s="0" t="n">
        <v>0.52</v>
      </c>
      <c r="D163" s="0" t="n">
        <v>0.52</v>
      </c>
      <c r="E163" s="0" t="n">
        <v>-0.4</v>
      </c>
      <c r="F163" s="0" t="n">
        <v>-0.4</v>
      </c>
      <c r="G163" s="0" t="n">
        <v>0.8</v>
      </c>
      <c r="H163" s="0" t="n">
        <v>2</v>
      </c>
      <c r="I163" s="0" t="s">
        <v>269</v>
      </c>
      <c r="J163" s="0" t="s">
        <v>31</v>
      </c>
      <c r="K163" s="0" t="n">
        <f aca="false">K$2</f>
        <v>10000</v>
      </c>
      <c r="L163" s="0" t="n">
        <f aca="false">K163*E163/100</f>
        <v>-40</v>
      </c>
      <c r="M163" s="0" t="n">
        <f aca="false">ABS(L163*0.25)</f>
        <v>10</v>
      </c>
      <c r="N163" s="0" t="n">
        <v>17</v>
      </c>
      <c r="O163" s="0" t="n">
        <f aca="false">L163-M163-N163</f>
        <v>-67</v>
      </c>
      <c r="P163" s="0" t="s">
        <v>21</v>
      </c>
      <c r="Q163" s="2" t="n">
        <f aca="false">K163*ROW()/730</f>
        <v>2232.87671232877</v>
      </c>
    </row>
    <row r="164" customFormat="false" ht="13.8" hidden="false" customHeight="false" outlineLevel="0" collapsed="false">
      <c r="A164" s="0" t="s">
        <v>270</v>
      </c>
      <c r="B164" s="0" t="s">
        <v>271</v>
      </c>
      <c r="C164" s="0" t="n">
        <v>0.22</v>
      </c>
      <c r="D164" s="0" t="n">
        <v>1.59</v>
      </c>
      <c r="E164" s="0" t="n">
        <v>0.54</v>
      </c>
      <c r="F164" s="0" t="n">
        <v>0</v>
      </c>
      <c r="G164" s="0" t="n">
        <v>0</v>
      </c>
      <c r="H164" s="0" t="n">
        <v>0</v>
      </c>
      <c r="I164" s="0" t="s">
        <v>24</v>
      </c>
      <c r="J164" s="0" t="s">
        <v>20</v>
      </c>
      <c r="K164" s="0" t="n">
        <f aca="false">K$2</f>
        <v>10000</v>
      </c>
      <c r="L164" s="0" t="n">
        <f aca="false">K164*E164/100</f>
        <v>54</v>
      </c>
      <c r="M164" s="0" t="n">
        <f aca="false">ABS(L164*0.25)</f>
        <v>13.5</v>
      </c>
      <c r="N164" s="0" t="n">
        <v>17</v>
      </c>
      <c r="O164" s="0" t="n">
        <f aca="false">L164-M164-N164</f>
        <v>23.5</v>
      </c>
      <c r="P164" s="0" t="s">
        <v>21</v>
      </c>
      <c r="Q164" s="2" t="n">
        <f aca="false">K164*ROW()/730</f>
        <v>2246.57534246575</v>
      </c>
    </row>
    <row r="165" customFormat="false" ht="13.8" hidden="false" customHeight="false" outlineLevel="0" collapsed="false">
      <c r="A165" s="0" t="s">
        <v>270</v>
      </c>
      <c r="B165" s="0" t="s">
        <v>272</v>
      </c>
      <c r="C165" s="0" t="n">
        <v>0.39</v>
      </c>
      <c r="D165" s="0" t="n">
        <v>3.31</v>
      </c>
      <c r="E165" s="0" t="n">
        <v>0.33</v>
      </c>
      <c r="F165" s="0" t="n">
        <v>0</v>
      </c>
      <c r="G165" s="0" t="n">
        <v>0</v>
      </c>
      <c r="H165" s="0" t="n">
        <v>0</v>
      </c>
      <c r="I165" s="0" t="s">
        <v>24</v>
      </c>
      <c r="J165" s="0" t="s">
        <v>28</v>
      </c>
      <c r="K165" s="0" t="n">
        <f aca="false">K$2</f>
        <v>10000</v>
      </c>
      <c r="L165" s="0" t="n">
        <f aca="false">K165*E165/100</f>
        <v>33</v>
      </c>
      <c r="M165" s="0" t="n">
        <f aca="false">ABS(L165*0.25)</f>
        <v>8.25</v>
      </c>
      <c r="N165" s="0" t="n">
        <v>17</v>
      </c>
      <c r="O165" s="0" t="n">
        <f aca="false">L165-M165-N165</f>
        <v>7.75</v>
      </c>
      <c r="P165" s="0" t="s">
        <v>21</v>
      </c>
      <c r="Q165" s="2" t="n">
        <f aca="false">K165*ROW()/730</f>
        <v>2260.27397260274</v>
      </c>
    </row>
    <row r="166" customFormat="false" ht="13.8" hidden="false" customHeight="false" outlineLevel="0" collapsed="false">
      <c r="A166" s="0" t="s">
        <v>270</v>
      </c>
      <c r="B166" s="0" t="s">
        <v>39</v>
      </c>
      <c r="C166" s="0" t="n">
        <v>0</v>
      </c>
      <c r="D166" s="0" t="n">
        <v>2.43</v>
      </c>
      <c r="E166" s="0" t="n">
        <v>0.92</v>
      </c>
      <c r="F166" s="0" t="n">
        <v>0</v>
      </c>
      <c r="G166" s="0" t="n">
        <v>0</v>
      </c>
      <c r="H166" s="0" t="n">
        <v>0</v>
      </c>
      <c r="I166" s="0" t="s">
        <v>24</v>
      </c>
      <c r="J166" s="0" t="s">
        <v>31</v>
      </c>
      <c r="K166" s="0" t="n">
        <f aca="false">K$2</f>
        <v>10000</v>
      </c>
      <c r="L166" s="0" t="n">
        <f aca="false">K166*E166/100</f>
        <v>92</v>
      </c>
      <c r="M166" s="0" t="n">
        <f aca="false">ABS(L166*0.25)</f>
        <v>23</v>
      </c>
      <c r="N166" s="0" t="n">
        <v>17</v>
      </c>
      <c r="O166" s="0" t="n">
        <f aca="false">L166-M166-N166</f>
        <v>52</v>
      </c>
      <c r="P166" s="0" t="s">
        <v>21</v>
      </c>
      <c r="Q166" s="2" t="n">
        <f aca="false">K166*ROW()/730</f>
        <v>2273.97260273973</v>
      </c>
    </row>
    <row r="167" customFormat="false" ht="13.8" hidden="false" customHeight="false" outlineLevel="0" collapsed="false">
      <c r="A167" s="0" t="s">
        <v>273</v>
      </c>
      <c r="B167" s="0" t="s">
        <v>274</v>
      </c>
      <c r="C167" s="0" t="n">
        <v>-0.61</v>
      </c>
      <c r="D167" s="0" t="n">
        <v>1.88</v>
      </c>
      <c r="E167" s="0" t="n">
        <v>-0.23</v>
      </c>
      <c r="F167" s="0" t="n">
        <v>0</v>
      </c>
      <c r="G167" s="0" t="n">
        <v>0</v>
      </c>
      <c r="H167" s="0" t="n">
        <v>0</v>
      </c>
      <c r="I167" s="0" t="s">
        <v>24</v>
      </c>
      <c r="J167" s="0" t="s">
        <v>58</v>
      </c>
      <c r="K167" s="0" t="n">
        <f aca="false">K$2</f>
        <v>10000</v>
      </c>
      <c r="L167" s="0" t="n">
        <f aca="false">K167*E167/100</f>
        <v>-23</v>
      </c>
      <c r="M167" s="0" t="n">
        <f aca="false">ABS(L167*0.25)</f>
        <v>5.75</v>
      </c>
      <c r="N167" s="0" t="n">
        <v>17</v>
      </c>
      <c r="O167" s="0" t="n">
        <f aca="false">L167-M167-N167</f>
        <v>-45.75</v>
      </c>
      <c r="P167" s="0" t="s">
        <v>21</v>
      </c>
      <c r="Q167" s="2" t="n">
        <f aca="false">K167*ROW()/730</f>
        <v>2287.67123287671</v>
      </c>
    </row>
    <row r="168" customFormat="false" ht="13.8" hidden="false" customHeight="false" outlineLevel="0" collapsed="false">
      <c r="A168" s="0" t="s">
        <v>275</v>
      </c>
      <c r="B168" s="0" t="s">
        <v>276</v>
      </c>
      <c r="C168" s="0" t="n">
        <v>0.27</v>
      </c>
      <c r="D168" s="0" t="n">
        <v>1.04</v>
      </c>
      <c r="E168" s="0" t="n">
        <v>0.26</v>
      </c>
      <c r="F168" s="0" t="n">
        <v>0</v>
      </c>
      <c r="G168" s="0" t="n">
        <v>0</v>
      </c>
      <c r="H168" s="0" t="n">
        <v>0</v>
      </c>
      <c r="I168" s="0" t="s">
        <v>24</v>
      </c>
      <c r="J168" s="0" t="s">
        <v>28</v>
      </c>
      <c r="K168" s="0" t="n">
        <f aca="false">K$2</f>
        <v>10000</v>
      </c>
      <c r="L168" s="0" t="n">
        <f aca="false">K168*E168/100</f>
        <v>26</v>
      </c>
      <c r="M168" s="0" t="n">
        <f aca="false">ABS(L168*0.25)</f>
        <v>6.5</v>
      </c>
      <c r="N168" s="0" t="n">
        <v>17</v>
      </c>
      <c r="O168" s="0" t="n">
        <f aca="false">L168-M168-N168</f>
        <v>2.5</v>
      </c>
      <c r="P168" s="0" t="s">
        <v>21</v>
      </c>
      <c r="Q168" s="2" t="n">
        <f aca="false">K168*ROW()/730</f>
        <v>2301.3698630137</v>
      </c>
    </row>
    <row r="169" customFormat="false" ht="13.8" hidden="false" customHeight="false" outlineLevel="0" collapsed="false">
      <c r="A169" s="0" t="s">
        <v>277</v>
      </c>
      <c r="B169" s="0" t="s">
        <v>26</v>
      </c>
      <c r="C169" s="0" t="n">
        <v>-0.78</v>
      </c>
      <c r="D169" s="0" t="n">
        <v>1.08</v>
      </c>
      <c r="E169" s="0" t="n">
        <v>0.11</v>
      </c>
      <c r="F169" s="0" t="n">
        <v>0</v>
      </c>
      <c r="G169" s="0" t="n">
        <v>0</v>
      </c>
      <c r="H169" s="0" t="n">
        <v>0</v>
      </c>
      <c r="I169" s="0" t="s">
        <v>24</v>
      </c>
      <c r="J169" s="0" t="s">
        <v>28</v>
      </c>
      <c r="K169" s="0" t="n">
        <f aca="false">K$2</f>
        <v>10000</v>
      </c>
      <c r="L169" s="0" t="n">
        <f aca="false">K169*E169/100</f>
        <v>11</v>
      </c>
      <c r="M169" s="0" t="n">
        <f aca="false">ABS(L169*0.25)</f>
        <v>2.75</v>
      </c>
      <c r="N169" s="0" t="n">
        <v>17</v>
      </c>
      <c r="O169" s="0" t="n">
        <f aca="false">L169-M169-N169</f>
        <v>-8.75</v>
      </c>
      <c r="P169" s="0" t="s">
        <v>21</v>
      </c>
      <c r="Q169" s="2" t="n">
        <f aca="false">K169*ROW()/730</f>
        <v>2315.06849315068</v>
      </c>
    </row>
    <row r="170" customFormat="false" ht="13.8" hidden="false" customHeight="false" outlineLevel="0" collapsed="false">
      <c r="A170" s="0" t="s">
        <v>278</v>
      </c>
      <c r="B170" s="0" t="s">
        <v>99</v>
      </c>
      <c r="C170" s="0" t="n">
        <v>0.59</v>
      </c>
      <c r="D170" s="0" t="n">
        <v>4.07</v>
      </c>
      <c r="E170" s="0" t="n">
        <v>2.66</v>
      </c>
      <c r="F170" s="0" t="n">
        <v>0</v>
      </c>
      <c r="G170" s="0" t="n">
        <v>0</v>
      </c>
      <c r="H170" s="0" t="n">
        <v>0</v>
      </c>
      <c r="I170" s="0" t="s">
        <v>24</v>
      </c>
      <c r="J170" s="0" t="s">
        <v>31</v>
      </c>
      <c r="K170" s="0" t="n">
        <f aca="false">K$2</f>
        <v>10000</v>
      </c>
      <c r="L170" s="0" t="n">
        <f aca="false">K170*E170/100</f>
        <v>266</v>
      </c>
      <c r="M170" s="0" t="n">
        <f aca="false">ABS(L170*0.25)</f>
        <v>66.5</v>
      </c>
      <c r="N170" s="0" t="n">
        <v>17</v>
      </c>
      <c r="O170" s="0" t="n">
        <f aca="false">L170-M170-N170</f>
        <v>182.5</v>
      </c>
      <c r="P170" s="0" t="s">
        <v>21</v>
      </c>
      <c r="Q170" s="2" t="n">
        <f aca="false">K170*ROW()/730</f>
        <v>2328.76712328767</v>
      </c>
    </row>
    <row r="171" customFormat="false" ht="13.8" hidden="false" customHeight="false" outlineLevel="0" collapsed="false">
      <c r="A171" s="0" t="s">
        <v>279</v>
      </c>
      <c r="B171" s="0" t="s">
        <v>280</v>
      </c>
      <c r="C171" s="0" t="n">
        <v>0.61</v>
      </c>
      <c r="D171" s="0" t="n">
        <v>2.83</v>
      </c>
      <c r="E171" s="0" t="n">
        <v>1.73</v>
      </c>
      <c r="F171" s="0" t="n">
        <v>0</v>
      </c>
      <c r="G171" s="0" t="n">
        <v>0</v>
      </c>
      <c r="H171" s="0" t="n">
        <v>0</v>
      </c>
      <c r="I171" s="0" t="s">
        <v>24</v>
      </c>
      <c r="J171" s="0" t="s">
        <v>33</v>
      </c>
      <c r="K171" s="0" t="n">
        <f aca="false">K$2</f>
        <v>10000</v>
      </c>
      <c r="L171" s="0" t="n">
        <f aca="false">K171*E171/100</f>
        <v>173</v>
      </c>
      <c r="M171" s="0" t="n">
        <f aca="false">ABS(L171*0.25)</f>
        <v>43.25</v>
      </c>
      <c r="N171" s="0" t="n">
        <v>17</v>
      </c>
      <c r="O171" s="0" t="n">
        <f aca="false">L171-M171-N171</f>
        <v>112.75</v>
      </c>
      <c r="P171" s="0" t="s">
        <v>21</v>
      </c>
      <c r="Q171" s="2" t="n">
        <f aca="false">K171*ROW()/730</f>
        <v>2342.46575342466</v>
      </c>
    </row>
    <row r="172" customFormat="false" ht="13.8" hidden="false" customHeight="false" outlineLevel="0" collapsed="false">
      <c r="A172" s="0" t="s">
        <v>281</v>
      </c>
      <c r="B172" s="0" t="s">
        <v>39</v>
      </c>
      <c r="C172" s="0" t="n">
        <v>-0.17</v>
      </c>
      <c r="D172" s="0" t="n">
        <v>1.21</v>
      </c>
      <c r="E172" s="0" t="n">
        <v>0.48</v>
      </c>
      <c r="F172" s="0" t="n">
        <v>0</v>
      </c>
      <c r="G172" s="0" t="n">
        <v>0</v>
      </c>
      <c r="H172" s="0" t="n">
        <v>0</v>
      </c>
      <c r="I172" s="0" t="s">
        <v>24</v>
      </c>
      <c r="J172" s="0" t="s">
        <v>31</v>
      </c>
      <c r="K172" s="0" t="n">
        <f aca="false">K$2</f>
        <v>10000</v>
      </c>
      <c r="L172" s="0" t="n">
        <f aca="false">K172*E172/100</f>
        <v>48</v>
      </c>
      <c r="M172" s="0" t="n">
        <f aca="false">ABS(L172*0.25)</f>
        <v>12</v>
      </c>
      <c r="N172" s="0" t="n">
        <v>17</v>
      </c>
      <c r="O172" s="0" t="n">
        <f aca="false">L172-M172-N172</f>
        <v>19</v>
      </c>
      <c r="P172" s="0" t="s">
        <v>21</v>
      </c>
      <c r="Q172" s="2" t="n">
        <f aca="false">K172*ROW()/730</f>
        <v>2356.16438356164</v>
      </c>
    </row>
    <row r="173" customFormat="false" ht="13.8" hidden="false" customHeight="false" outlineLevel="0" collapsed="false">
      <c r="A173" s="0" t="s">
        <v>282</v>
      </c>
      <c r="B173" s="0" t="s">
        <v>141</v>
      </c>
      <c r="C173" s="0" t="n">
        <v>0.35</v>
      </c>
      <c r="D173" s="0" t="n">
        <v>0.9</v>
      </c>
      <c r="E173" s="0" t="n">
        <v>-1.92</v>
      </c>
      <c r="F173" s="0" t="n">
        <v>-1.92</v>
      </c>
      <c r="G173" s="0" t="n">
        <v>0.99</v>
      </c>
      <c r="H173" s="0" t="n">
        <v>3</v>
      </c>
      <c r="I173" s="0" t="s">
        <v>283</v>
      </c>
      <c r="J173" s="0" t="s">
        <v>28</v>
      </c>
      <c r="K173" s="0" t="n">
        <f aca="false">K$2</f>
        <v>10000</v>
      </c>
      <c r="L173" s="0" t="n">
        <f aca="false">K173*E173/100</f>
        <v>-192</v>
      </c>
      <c r="M173" s="0" t="n">
        <f aca="false">ABS(L173*0.25)</f>
        <v>48</v>
      </c>
      <c r="N173" s="0" t="n">
        <v>17</v>
      </c>
      <c r="O173" s="0" t="n">
        <f aca="false">L173-M173-N173</f>
        <v>-257</v>
      </c>
      <c r="P173" s="0" t="s">
        <v>21</v>
      </c>
      <c r="Q173" s="2" t="n">
        <f aca="false">K173*ROW()/730</f>
        <v>2369.86301369863</v>
      </c>
    </row>
    <row r="174" customFormat="false" ht="13.8" hidden="false" customHeight="false" outlineLevel="0" collapsed="false">
      <c r="A174" s="0" t="s">
        <v>284</v>
      </c>
      <c r="B174" s="0" t="s">
        <v>285</v>
      </c>
      <c r="C174" s="0" t="n">
        <v>-0.91</v>
      </c>
      <c r="D174" s="0" t="n">
        <v>-0.42</v>
      </c>
      <c r="E174" s="0" t="n">
        <v>-2.02</v>
      </c>
      <c r="F174" s="0" t="n">
        <v>-2.02</v>
      </c>
      <c r="G174" s="0" t="n">
        <v>0.53</v>
      </c>
      <c r="H174" s="0" t="n">
        <v>2</v>
      </c>
      <c r="I174" s="0" t="s">
        <v>286</v>
      </c>
      <c r="J174" s="0" t="s">
        <v>33</v>
      </c>
      <c r="K174" s="0" t="n">
        <f aca="false">K$2</f>
        <v>10000</v>
      </c>
      <c r="L174" s="0" t="n">
        <f aca="false">K174*E174/100</f>
        <v>-202</v>
      </c>
      <c r="M174" s="0" t="n">
        <f aca="false">ABS(L174*0.25)</f>
        <v>50.5</v>
      </c>
      <c r="N174" s="0" t="n">
        <v>17</v>
      </c>
      <c r="O174" s="0" t="n">
        <f aca="false">L174-M174-N174</f>
        <v>-269.5</v>
      </c>
      <c r="P174" s="0" t="s">
        <v>21</v>
      </c>
      <c r="Q174" s="2" t="n">
        <f aca="false">K174*ROW()/730</f>
        <v>2383.56164383562</v>
      </c>
    </row>
    <row r="175" customFormat="false" ht="13.8" hidden="false" customHeight="false" outlineLevel="0" collapsed="false">
      <c r="A175" s="0" t="s">
        <v>287</v>
      </c>
      <c r="B175" s="0" t="s">
        <v>71</v>
      </c>
      <c r="C175" s="0" t="n">
        <v>-0.12</v>
      </c>
      <c r="D175" s="0" t="n">
        <v>0.96</v>
      </c>
      <c r="E175" s="0" t="n">
        <v>-0.44</v>
      </c>
      <c r="F175" s="0" t="n">
        <v>-0.44</v>
      </c>
      <c r="G175" s="0" t="n">
        <v>0.96</v>
      </c>
      <c r="H175" s="0" t="n">
        <v>2</v>
      </c>
      <c r="I175" s="0" t="s">
        <v>128</v>
      </c>
      <c r="J175" s="0" t="s">
        <v>33</v>
      </c>
      <c r="K175" s="0" t="n">
        <f aca="false">K$2</f>
        <v>10000</v>
      </c>
      <c r="L175" s="0" t="n">
        <f aca="false">K175*E175/100</f>
        <v>-44</v>
      </c>
      <c r="M175" s="0" t="n">
        <f aca="false">ABS(L175*0.25)</f>
        <v>11</v>
      </c>
      <c r="N175" s="0" t="n">
        <v>17</v>
      </c>
      <c r="O175" s="0" t="n">
        <f aca="false">L175-M175-N175</f>
        <v>-72</v>
      </c>
      <c r="P175" s="0" t="s">
        <v>21</v>
      </c>
      <c r="Q175" s="2" t="n">
        <f aca="false">K175*ROW()/730</f>
        <v>2397.2602739726</v>
      </c>
    </row>
    <row r="176" customFormat="false" ht="13.8" hidden="false" customHeight="false" outlineLevel="0" collapsed="false">
      <c r="A176" s="0" t="s">
        <v>288</v>
      </c>
      <c r="B176" s="0" t="s">
        <v>92</v>
      </c>
      <c r="C176" s="0" t="n">
        <v>0.18</v>
      </c>
      <c r="D176" s="0" t="n">
        <v>0.49</v>
      </c>
      <c r="E176" s="0" t="n">
        <v>-0.76</v>
      </c>
      <c r="F176" s="0" t="n">
        <v>-0.76</v>
      </c>
      <c r="G176" s="0" t="n">
        <v>2.63</v>
      </c>
      <c r="H176" s="0" t="n">
        <v>2</v>
      </c>
      <c r="I176" s="0" t="s">
        <v>289</v>
      </c>
      <c r="J176" s="0" t="s">
        <v>31</v>
      </c>
      <c r="K176" s="0" t="n">
        <f aca="false">K$2</f>
        <v>10000</v>
      </c>
      <c r="L176" s="0" t="n">
        <f aca="false">K176*E176/100</f>
        <v>-76</v>
      </c>
      <c r="M176" s="0" t="n">
        <f aca="false">ABS(L176*0.25)</f>
        <v>19</v>
      </c>
      <c r="N176" s="0" t="n">
        <v>17</v>
      </c>
      <c r="O176" s="0" t="n">
        <f aca="false">L176-M176-N176</f>
        <v>-112</v>
      </c>
      <c r="P176" s="0" t="s">
        <v>21</v>
      </c>
      <c r="Q176" s="2" t="n">
        <f aca="false">K176*ROW()/730</f>
        <v>2410.95890410959</v>
      </c>
    </row>
    <row r="177" customFormat="false" ht="13.8" hidden="false" customHeight="false" outlineLevel="0" collapsed="false">
      <c r="A177" s="0" t="s">
        <v>290</v>
      </c>
      <c r="B177" s="0" t="s">
        <v>97</v>
      </c>
      <c r="C177" s="0" t="n">
        <v>-0.13</v>
      </c>
      <c r="D177" s="0" t="n">
        <v>0.26</v>
      </c>
      <c r="E177" s="0" t="n">
        <v>-1.99</v>
      </c>
      <c r="F177" s="0" t="n">
        <v>-1.99</v>
      </c>
      <c r="G177" s="0" t="n">
        <v>5.37</v>
      </c>
      <c r="H177" s="0" t="n">
        <v>3</v>
      </c>
      <c r="I177" s="0" t="s">
        <v>291</v>
      </c>
      <c r="J177" s="0" t="s">
        <v>58</v>
      </c>
      <c r="K177" s="0" t="n">
        <f aca="false">K$2</f>
        <v>10000</v>
      </c>
      <c r="L177" s="0" t="n">
        <f aca="false">K177*E177/100</f>
        <v>-199</v>
      </c>
      <c r="M177" s="0" t="n">
        <f aca="false">ABS(L177*0.25)</f>
        <v>49.75</v>
      </c>
      <c r="N177" s="0" t="n">
        <v>17</v>
      </c>
      <c r="O177" s="0" t="n">
        <f aca="false">L177-M177-N177</f>
        <v>-265.75</v>
      </c>
      <c r="P177" s="0" t="s">
        <v>21</v>
      </c>
      <c r="Q177" s="2" t="n">
        <f aca="false">K177*ROW()/730</f>
        <v>2424.65753424658</v>
      </c>
    </row>
    <row r="178" customFormat="false" ht="13.8" hidden="false" customHeight="false" outlineLevel="0" collapsed="false">
      <c r="A178" s="0" t="s">
        <v>290</v>
      </c>
      <c r="B178" s="0" t="s">
        <v>32</v>
      </c>
      <c r="C178" s="0" t="n">
        <v>0</v>
      </c>
      <c r="D178" s="0" t="n">
        <v>1.35</v>
      </c>
      <c r="E178" s="0" t="n">
        <v>0.91</v>
      </c>
      <c r="F178" s="0" t="n">
        <v>0</v>
      </c>
      <c r="G178" s="0" t="n">
        <v>0</v>
      </c>
      <c r="H178" s="0" t="n">
        <v>0</v>
      </c>
      <c r="I178" s="0" t="s">
        <v>24</v>
      </c>
      <c r="J178" s="0" t="s">
        <v>33</v>
      </c>
      <c r="K178" s="0" t="n">
        <f aca="false">K$2</f>
        <v>10000</v>
      </c>
      <c r="L178" s="0" t="n">
        <f aca="false">K178*E178/100</f>
        <v>91</v>
      </c>
      <c r="M178" s="0" t="n">
        <f aca="false">ABS(L178*0.25)</f>
        <v>22.75</v>
      </c>
      <c r="N178" s="0" t="n">
        <v>17</v>
      </c>
      <c r="O178" s="0" t="n">
        <f aca="false">L178-M178-N178</f>
        <v>51.25</v>
      </c>
      <c r="P178" s="0" t="s">
        <v>21</v>
      </c>
      <c r="Q178" s="2" t="n">
        <f aca="false">K178*ROW()/730</f>
        <v>2438.35616438356</v>
      </c>
    </row>
    <row r="179" customFormat="false" ht="13.8" hidden="false" customHeight="false" outlineLevel="0" collapsed="false">
      <c r="A179" s="0" t="s">
        <v>292</v>
      </c>
      <c r="B179" s="0" t="s">
        <v>293</v>
      </c>
      <c r="C179" s="0" t="n">
        <v>0.3</v>
      </c>
      <c r="D179" s="0" t="n">
        <v>0.65</v>
      </c>
      <c r="E179" s="0" t="n">
        <v>0.19</v>
      </c>
      <c r="F179" s="0" t="n">
        <v>0.19</v>
      </c>
      <c r="G179" s="0" t="n">
        <v>0.71</v>
      </c>
      <c r="H179" s="0" t="n">
        <v>2</v>
      </c>
      <c r="I179" s="0" t="s">
        <v>294</v>
      </c>
      <c r="J179" s="0" t="s">
        <v>31</v>
      </c>
      <c r="K179" s="0" t="n">
        <f aca="false">K$2</f>
        <v>10000</v>
      </c>
      <c r="L179" s="0" t="n">
        <f aca="false">K179*E179/100</f>
        <v>19</v>
      </c>
      <c r="M179" s="0" t="n">
        <f aca="false">ABS(L179*0.25)</f>
        <v>4.75</v>
      </c>
      <c r="N179" s="0" t="n">
        <v>17</v>
      </c>
      <c r="O179" s="0" t="n">
        <f aca="false">L179-M179-N179</f>
        <v>-2.75</v>
      </c>
      <c r="P179" s="0" t="s">
        <v>21</v>
      </c>
      <c r="Q179" s="2" t="n">
        <f aca="false">K179*ROW()/730</f>
        <v>2452.05479452055</v>
      </c>
    </row>
    <row r="180" customFormat="false" ht="13.8" hidden="false" customHeight="false" outlineLevel="0" collapsed="false">
      <c r="A180" s="0" t="s">
        <v>295</v>
      </c>
      <c r="B180" s="0" t="s">
        <v>123</v>
      </c>
      <c r="C180" s="0" t="n">
        <v>-0.09</v>
      </c>
      <c r="D180" s="0" t="n">
        <v>0.13</v>
      </c>
      <c r="E180" s="0" t="n">
        <v>-1.05</v>
      </c>
      <c r="F180" s="0" t="n">
        <v>-1.05</v>
      </c>
      <c r="G180" s="0" t="n">
        <v>0.51</v>
      </c>
      <c r="H180" s="0" t="n">
        <v>3</v>
      </c>
      <c r="I180" s="0" t="s">
        <v>296</v>
      </c>
      <c r="J180" s="0" t="s">
        <v>20</v>
      </c>
      <c r="K180" s="0" t="n">
        <f aca="false">K$2</f>
        <v>10000</v>
      </c>
      <c r="L180" s="0" t="n">
        <f aca="false">K180*E180/100</f>
        <v>-105</v>
      </c>
      <c r="M180" s="0" t="n">
        <f aca="false">ABS(L180*0.25)</f>
        <v>26.25</v>
      </c>
      <c r="N180" s="0" t="n">
        <v>17</v>
      </c>
      <c r="O180" s="0" t="n">
        <f aca="false">L180-M180-N180</f>
        <v>-148.25</v>
      </c>
      <c r="P180" s="0" t="s">
        <v>21</v>
      </c>
      <c r="Q180" s="2" t="n">
        <f aca="false">K180*ROW()/730</f>
        <v>2465.75342465753</v>
      </c>
    </row>
    <row r="181" customFormat="false" ht="13.8" hidden="false" customHeight="false" outlineLevel="0" collapsed="false">
      <c r="A181" s="0" t="s">
        <v>297</v>
      </c>
      <c r="B181" s="0" t="s">
        <v>274</v>
      </c>
      <c r="C181" s="0" t="n">
        <v>-0.63</v>
      </c>
      <c r="D181" s="0" t="n">
        <v>0.36</v>
      </c>
      <c r="E181" s="0" t="n">
        <v>-0.8</v>
      </c>
      <c r="F181" s="0" t="n">
        <v>-0.8</v>
      </c>
      <c r="G181" s="0" t="n">
        <v>0.66</v>
      </c>
      <c r="H181" s="0" t="n">
        <v>21</v>
      </c>
      <c r="I181" s="0" t="s">
        <v>298</v>
      </c>
      <c r="J181" s="0" t="s">
        <v>58</v>
      </c>
      <c r="K181" s="0" t="n">
        <f aca="false">K$2</f>
        <v>10000</v>
      </c>
      <c r="L181" s="0" t="n">
        <f aca="false">K181*E181/100</f>
        <v>-80</v>
      </c>
      <c r="M181" s="0" t="n">
        <f aca="false">ABS(L181*0.25)</f>
        <v>20</v>
      </c>
      <c r="N181" s="0" t="n">
        <v>17</v>
      </c>
      <c r="O181" s="0" t="n">
        <f aca="false">L181-M181-N181</f>
        <v>-117</v>
      </c>
      <c r="P181" s="0" t="s">
        <v>21</v>
      </c>
      <c r="Q181" s="2" t="n">
        <f aca="false">K181*ROW()/730</f>
        <v>2479.45205479452</v>
      </c>
    </row>
    <row r="182" customFormat="false" ht="13.8" hidden="false" customHeight="false" outlineLevel="0" collapsed="false">
      <c r="A182" s="0" t="s">
        <v>299</v>
      </c>
      <c r="B182" s="0" t="s">
        <v>32</v>
      </c>
      <c r="C182" s="0" t="n">
        <v>0</v>
      </c>
      <c r="D182" s="0" t="n">
        <v>0</v>
      </c>
      <c r="E182" s="0" t="n">
        <v>-1.95</v>
      </c>
      <c r="F182" s="0" t="n">
        <v>-1.95</v>
      </c>
      <c r="G182" s="0" t="n">
        <v>-0.98</v>
      </c>
      <c r="H182" s="0" t="n">
        <v>2</v>
      </c>
      <c r="I182" s="0" t="s">
        <v>100</v>
      </c>
      <c r="J182" s="0" t="s">
        <v>33</v>
      </c>
      <c r="K182" s="0" t="n">
        <f aca="false">K$2</f>
        <v>10000</v>
      </c>
      <c r="L182" s="0" t="n">
        <f aca="false">K182*E182/100</f>
        <v>-195</v>
      </c>
      <c r="M182" s="0" t="n">
        <f aca="false">ABS(L182*0.25)</f>
        <v>48.75</v>
      </c>
      <c r="N182" s="0" t="n">
        <v>17</v>
      </c>
      <c r="O182" s="0" t="n">
        <f aca="false">L182-M182-N182</f>
        <v>-260.75</v>
      </c>
      <c r="P182" s="0" t="s">
        <v>21</v>
      </c>
      <c r="Q182" s="2" t="n">
        <f aca="false">K182*ROW()/730</f>
        <v>2493.15068493151</v>
      </c>
    </row>
    <row r="183" customFormat="false" ht="13.8" hidden="false" customHeight="false" outlineLevel="0" collapsed="false">
      <c r="A183" s="0" t="s">
        <v>300</v>
      </c>
      <c r="B183" s="0" t="s">
        <v>37</v>
      </c>
      <c r="C183" s="0" t="n">
        <v>0.44</v>
      </c>
      <c r="D183" s="0" t="n">
        <v>0.65</v>
      </c>
      <c r="E183" s="0" t="n">
        <v>-1.78</v>
      </c>
      <c r="F183" s="0" t="n">
        <v>-1.78</v>
      </c>
      <c r="G183" s="0" t="n">
        <v>0.77</v>
      </c>
      <c r="H183" s="0" t="n">
        <v>2</v>
      </c>
      <c r="I183" s="0" t="s">
        <v>193</v>
      </c>
      <c r="J183" s="0" t="s">
        <v>31</v>
      </c>
      <c r="K183" s="0" t="n">
        <f aca="false">K$2</f>
        <v>10000</v>
      </c>
      <c r="L183" s="0" t="n">
        <f aca="false">K183*E183/100</f>
        <v>-178</v>
      </c>
      <c r="M183" s="0" t="n">
        <f aca="false">ABS(L183*0.25)</f>
        <v>44.5</v>
      </c>
      <c r="N183" s="0" t="n">
        <v>17</v>
      </c>
      <c r="O183" s="0" t="n">
        <f aca="false">L183-M183-N183</f>
        <v>-239.5</v>
      </c>
      <c r="P183" s="0" t="s">
        <v>21</v>
      </c>
      <c r="Q183" s="2" t="n">
        <f aca="false">K183*ROW()/730</f>
        <v>2506.84931506849</v>
      </c>
    </row>
    <row r="184" customFormat="false" ht="13.8" hidden="false" customHeight="false" outlineLevel="0" collapsed="false">
      <c r="A184" s="0" t="s">
        <v>301</v>
      </c>
      <c r="B184" s="0" t="s">
        <v>80</v>
      </c>
      <c r="C184" s="0" t="n">
        <v>0.63</v>
      </c>
      <c r="D184" s="0" t="n">
        <v>1.72</v>
      </c>
      <c r="E184" s="0" t="n">
        <v>1.54</v>
      </c>
      <c r="F184" s="0" t="n">
        <v>0</v>
      </c>
      <c r="G184" s="0" t="n">
        <v>0</v>
      </c>
      <c r="H184" s="0" t="n">
        <v>0</v>
      </c>
      <c r="I184" s="0" t="s">
        <v>24</v>
      </c>
      <c r="J184" s="0" t="s">
        <v>33</v>
      </c>
      <c r="K184" s="0" t="n">
        <f aca="false">K$2</f>
        <v>10000</v>
      </c>
      <c r="L184" s="0" t="n">
        <f aca="false">K184*E184/100</f>
        <v>154</v>
      </c>
      <c r="M184" s="0" t="n">
        <f aca="false">ABS(L184*0.25)</f>
        <v>38.5</v>
      </c>
      <c r="N184" s="0" t="n">
        <v>17</v>
      </c>
      <c r="O184" s="0" t="n">
        <f aca="false">L184-M184-N184</f>
        <v>98.5</v>
      </c>
      <c r="P184" s="0" t="s">
        <v>21</v>
      </c>
      <c r="Q184" s="2" t="n">
        <f aca="false">K184*ROW()/730</f>
        <v>2520.54794520548</v>
      </c>
    </row>
    <row r="185" customFormat="false" ht="13.8" hidden="false" customHeight="false" outlineLevel="0" collapsed="false">
      <c r="A185" s="0" t="s">
        <v>302</v>
      </c>
      <c r="B185" s="0" t="s">
        <v>66</v>
      </c>
      <c r="C185" s="0" t="n">
        <v>0.5</v>
      </c>
      <c r="D185" s="0" t="n">
        <v>1.03</v>
      </c>
      <c r="E185" s="0" t="n">
        <v>-0.3</v>
      </c>
      <c r="F185" s="0" t="n">
        <v>0</v>
      </c>
      <c r="G185" s="0" t="n">
        <v>0</v>
      </c>
      <c r="H185" s="0" t="n">
        <v>0</v>
      </c>
      <c r="I185" s="0" t="s">
        <v>24</v>
      </c>
      <c r="J185" s="0" t="s">
        <v>58</v>
      </c>
      <c r="K185" s="0" t="n">
        <f aca="false">K$2</f>
        <v>10000</v>
      </c>
      <c r="L185" s="0" t="n">
        <f aca="false">K185*E185/100</f>
        <v>-30</v>
      </c>
      <c r="M185" s="0" t="n">
        <f aca="false">ABS(L185*0.25)</f>
        <v>7.5</v>
      </c>
      <c r="N185" s="0" t="n">
        <v>17</v>
      </c>
      <c r="O185" s="0" t="n">
        <f aca="false">L185-M185-N185</f>
        <v>-54.5</v>
      </c>
      <c r="P185" s="0" t="s">
        <v>21</v>
      </c>
      <c r="Q185" s="2" t="n">
        <f aca="false">K185*ROW()/730</f>
        <v>2534.24657534247</v>
      </c>
    </row>
    <row r="186" customFormat="false" ht="13.8" hidden="false" customHeight="false" outlineLevel="0" collapsed="false">
      <c r="A186" s="0" t="s">
        <v>303</v>
      </c>
      <c r="B186" s="0" t="s">
        <v>94</v>
      </c>
      <c r="C186" s="0" t="n">
        <v>0.81</v>
      </c>
      <c r="D186" s="0" t="n">
        <v>4.49</v>
      </c>
      <c r="E186" s="0" t="n">
        <v>4.24</v>
      </c>
      <c r="F186" s="0" t="n">
        <v>0</v>
      </c>
      <c r="G186" s="0" t="n">
        <v>0</v>
      </c>
      <c r="H186" s="0" t="n">
        <v>0</v>
      </c>
      <c r="I186" s="0" t="s">
        <v>24</v>
      </c>
      <c r="J186" s="0" t="s">
        <v>58</v>
      </c>
      <c r="K186" s="0" t="n">
        <f aca="false">K$2</f>
        <v>10000</v>
      </c>
      <c r="L186" s="0" t="n">
        <f aca="false">K186*E186/100</f>
        <v>424</v>
      </c>
      <c r="M186" s="0" t="n">
        <f aca="false">ABS(L186*0.25)</f>
        <v>106</v>
      </c>
      <c r="N186" s="0" t="n">
        <v>17</v>
      </c>
      <c r="O186" s="0" t="n">
        <f aca="false">L186-M186-N186</f>
        <v>301</v>
      </c>
      <c r="P186" s="0" t="s">
        <v>21</v>
      </c>
      <c r="Q186" s="2" t="n">
        <f aca="false">K186*ROW()/730</f>
        <v>2547.94520547945</v>
      </c>
    </row>
    <row r="187" customFormat="false" ht="13.8" hidden="false" customHeight="false" outlineLevel="0" collapsed="false">
      <c r="A187" s="0" t="s">
        <v>304</v>
      </c>
      <c r="B187" s="0" t="s">
        <v>71</v>
      </c>
      <c r="C187" s="0" t="n">
        <v>0.91</v>
      </c>
      <c r="D187" s="0" t="n">
        <v>6.55</v>
      </c>
      <c r="E187" s="0" t="n">
        <v>4.08</v>
      </c>
      <c r="F187" s="0" t="n">
        <v>0</v>
      </c>
      <c r="G187" s="0" t="n">
        <v>0</v>
      </c>
      <c r="H187" s="0" t="n">
        <v>0</v>
      </c>
      <c r="I187" s="0" t="s">
        <v>24</v>
      </c>
      <c r="J187" s="0" t="s">
        <v>33</v>
      </c>
      <c r="K187" s="0" t="n">
        <f aca="false">K$2</f>
        <v>10000</v>
      </c>
      <c r="L187" s="0" t="n">
        <f aca="false">K187*E187/100</f>
        <v>408</v>
      </c>
      <c r="M187" s="0" t="n">
        <f aca="false">ABS(L187*0.25)</f>
        <v>102</v>
      </c>
      <c r="N187" s="0" t="n">
        <v>17</v>
      </c>
      <c r="O187" s="0" t="n">
        <f aca="false">L187-M187-N187</f>
        <v>289</v>
      </c>
      <c r="P187" s="0" t="s">
        <v>21</v>
      </c>
      <c r="Q187" s="2" t="n">
        <f aca="false">K187*ROW()/730</f>
        <v>2561.64383561644</v>
      </c>
    </row>
    <row r="188" customFormat="false" ht="13.8" hidden="false" customHeight="false" outlineLevel="0" collapsed="false">
      <c r="A188" s="0" t="s">
        <v>305</v>
      </c>
      <c r="B188" s="0" t="s">
        <v>71</v>
      </c>
      <c r="C188" s="0" t="n">
        <v>0.3</v>
      </c>
      <c r="D188" s="0" t="n">
        <v>1.37</v>
      </c>
      <c r="E188" s="0" t="n">
        <v>-1.19</v>
      </c>
      <c r="F188" s="0" t="n">
        <v>0</v>
      </c>
      <c r="G188" s="0" t="n">
        <v>0</v>
      </c>
      <c r="H188" s="0" t="n">
        <v>0</v>
      </c>
      <c r="I188" s="0" t="s">
        <v>24</v>
      </c>
      <c r="J188" s="0" t="s">
        <v>33</v>
      </c>
      <c r="K188" s="0" t="n">
        <f aca="false">K$2</f>
        <v>10000</v>
      </c>
      <c r="L188" s="0" t="n">
        <f aca="false">K188*E188/100</f>
        <v>-119</v>
      </c>
      <c r="M188" s="0" t="n">
        <f aca="false">ABS(L188*0.25)</f>
        <v>29.75</v>
      </c>
      <c r="N188" s="0" t="n">
        <v>17</v>
      </c>
      <c r="O188" s="0" t="n">
        <f aca="false">L188-M188-N188</f>
        <v>-165.75</v>
      </c>
      <c r="P188" s="0" t="s">
        <v>21</v>
      </c>
      <c r="Q188" s="2" t="n">
        <f aca="false">K188*ROW()/730</f>
        <v>2575.34246575342</v>
      </c>
    </row>
    <row r="189" customFormat="false" ht="13.8" hidden="false" customHeight="false" outlineLevel="0" collapsed="false">
      <c r="A189" s="0" t="s">
        <v>306</v>
      </c>
      <c r="B189" s="0" t="s">
        <v>114</v>
      </c>
      <c r="C189" s="0" t="n">
        <v>-0.53</v>
      </c>
      <c r="D189" s="0" t="n">
        <v>-0.26</v>
      </c>
      <c r="E189" s="0" t="n">
        <v>-1.25</v>
      </c>
      <c r="F189" s="0" t="n">
        <v>-1.25</v>
      </c>
      <c r="G189" s="0" t="n">
        <v>0.28</v>
      </c>
      <c r="H189" s="0" t="n">
        <v>2</v>
      </c>
      <c r="I189" s="0" t="s">
        <v>202</v>
      </c>
      <c r="J189" s="0" t="s">
        <v>33</v>
      </c>
      <c r="K189" s="0" t="n">
        <f aca="false">K$2</f>
        <v>10000</v>
      </c>
      <c r="L189" s="0" t="n">
        <f aca="false">K189*E189/100</f>
        <v>-125</v>
      </c>
      <c r="M189" s="0" t="n">
        <f aca="false">ABS(L189*0.25)</f>
        <v>31.25</v>
      </c>
      <c r="N189" s="0" t="n">
        <v>17</v>
      </c>
      <c r="O189" s="0" t="n">
        <f aca="false">L189-M189-N189</f>
        <v>-173.25</v>
      </c>
      <c r="P189" s="0" t="s">
        <v>21</v>
      </c>
      <c r="Q189" s="2" t="n">
        <f aca="false">K189*ROW()/730</f>
        <v>2589.04109589041</v>
      </c>
    </row>
    <row r="190" customFormat="false" ht="13.8" hidden="false" customHeight="false" outlineLevel="0" collapsed="false">
      <c r="A190" s="0" t="s">
        <v>307</v>
      </c>
      <c r="B190" s="0" t="s">
        <v>99</v>
      </c>
      <c r="C190" s="0" t="n">
        <v>0</v>
      </c>
      <c r="D190" s="0" t="n">
        <v>5.51</v>
      </c>
      <c r="E190" s="0" t="n">
        <v>4.48</v>
      </c>
      <c r="F190" s="0" t="n">
        <v>0</v>
      </c>
      <c r="G190" s="0" t="n">
        <v>0</v>
      </c>
      <c r="H190" s="0" t="n">
        <v>0</v>
      </c>
      <c r="I190" s="0" t="s">
        <v>24</v>
      </c>
      <c r="J190" s="0" t="s">
        <v>31</v>
      </c>
      <c r="K190" s="0" t="n">
        <f aca="false">K$2</f>
        <v>10000</v>
      </c>
      <c r="L190" s="0" t="n">
        <f aca="false">K190*E190/100</f>
        <v>448</v>
      </c>
      <c r="M190" s="0" t="n">
        <f aca="false">ABS(L190*0.25)</f>
        <v>112</v>
      </c>
      <c r="N190" s="0" t="n">
        <v>17</v>
      </c>
      <c r="O190" s="0" t="n">
        <f aca="false">L190-M190-N190</f>
        <v>319</v>
      </c>
      <c r="P190" s="0" t="s">
        <v>21</v>
      </c>
      <c r="Q190" s="2" t="n">
        <f aca="false">K190*ROW()/730</f>
        <v>2602.7397260274</v>
      </c>
    </row>
    <row r="191" customFormat="false" ht="13.8" hidden="false" customHeight="false" outlineLevel="0" collapsed="false">
      <c r="A191" s="0" t="s">
        <v>308</v>
      </c>
      <c r="B191" s="0" t="s">
        <v>159</v>
      </c>
      <c r="C191" s="0" t="n">
        <v>0.38</v>
      </c>
      <c r="D191" s="0" t="n">
        <v>1.48</v>
      </c>
      <c r="E191" s="0" t="n">
        <v>0.51</v>
      </c>
      <c r="F191" s="0" t="n">
        <v>0</v>
      </c>
      <c r="G191" s="0" t="n">
        <v>0</v>
      </c>
      <c r="H191" s="0" t="n">
        <v>0</v>
      </c>
      <c r="I191" s="0" t="s">
        <v>24</v>
      </c>
      <c r="J191" s="0" t="s">
        <v>20</v>
      </c>
      <c r="K191" s="0" t="n">
        <f aca="false">K$2</f>
        <v>10000</v>
      </c>
      <c r="L191" s="0" t="n">
        <f aca="false">K191*E191/100</f>
        <v>51</v>
      </c>
      <c r="M191" s="0" t="n">
        <f aca="false">ABS(L191*0.25)</f>
        <v>12.75</v>
      </c>
      <c r="N191" s="0" t="n">
        <v>17</v>
      </c>
      <c r="O191" s="0" t="n">
        <f aca="false">L191-M191-N191</f>
        <v>21.25</v>
      </c>
      <c r="P191" s="0" t="s">
        <v>21</v>
      </c>
      <c r="Q191" s="2" t="n">
        <f aca="false">K191*ROW()/730</f>
        <v>2616.43835616438</v>
      </c>
    </row>
    <row r="192" customFormat="false" ht="13.8" hidden="false" customHeight="false" outlineLevel="0" collapsed="false">
      <c r="A192" s="0" t="s">
        <v>309</v>
      </c>
      <c r="B192" s="0" t="s">
        <v>80</v>
      </c>
      <c r="C192" s="0" t="n">
        <v>-0.13</v>
      </c>
      <c r="D192" s="0" t="n">
        <v>0.72</v>
      </c>
      <c r="E192" s="0" t="n">
        <v>-0.48</v>
      </c>
      <c r="F192" s="0" t="n">
        <v>-0.48</v>
      </c>
      <c r="G192" s="0" t="n">
        <v>1.43</v>
      </c>
      <c r="H192" s="0" t="n">
        <v>2</v>
      </c>
      <c r="I192" s="0" t="s">
        <v>155</v>
      </c>
      <c r="J192" s="0" t="s">
        <v>33</v>
      </c>
      <c r="K192" s="0" t="n">
        <f aca="false">K$2</f>
        <v>10000</v>
      </c>
      <c r="L192" s="0" t="n">
        <f aca="false">K192*E192/100</f>
        <v>-48</v>
      </c>
      <c r="M192" s="0" t="n">
        <f aca="false">ABS(L192*0.25)</f>
        <v>12</v>
      </c>
      <c r="N192" s="0" t="n">
        <v>17</v>
      </c>
      <c r="O192" s="0" t="n">
        <f aca="false">L192-M192-N192</f>
        <v>-77</v>
      </c>
      <c r="P192" s="0" t="s">
        <v>21</v>
      </c>
      <c r="Q192" s="2" t="n">
        <f aca="false">K192*ROW()/730</f>
        <v>2630.13698630137</v>
      </c>
    </row>
    <row r="193" customFormat="false" ht="13.8" hidden="false" customHeight="false" outlineLevel="0" collapsed="false">
      <c r="A193" s="0" t="s">
        <v>310</v>
      </c>
      <c r="B193" s="0" t="s">
        <v>71</v>
      </c>
      <c r="C193" s="0" t="n">
        <v>1.63</v>
      </c>
      <c r="D193" s="0" t="n">
        <v>3.99</v>
      </c>
      <c r="E193" s="0" t="n">
        <v>2.63</v>
      </c>
      <c r="F193" s="0" t="n">
        <v>0</v>
      </c>
      <c r="G193" s="0" t="n">
        <v>0</v>
      </c>
      <c r="H193" s="0" t="n">
        <v>0</v>
      </c>
      <c r="I193" s="0" t="s">
        <v>24</v>
      </c>
      <c r="J193" s="0" t="s">
        <v>33</v>
      </c>
      <c r="K193" s="0" t="n">
        <f aca="false">K$2</f>
        <v>10000</v>
      </c>
      <c r="L193" s="0" t="n">
        <f aca="false">K193*E193/100</f>
        <v>263</v>
      </c>
      <c r="M193" s="0" t="n">
        <f aca="false">ABS(L193*0.25)</f>
        <v>65.75</v>
      </c>
      <c r="N193" s="0" t="n">
        <v>17</v>
      </c>
      <c r="O193" s="0" t="n">
        <f aca="false">L193-M193-N193</f>
        <v>180.25</v>
      </c>
      <c r="P193" s="0" t="s">
        <v>21</v>
      </c>
      <c r="Q193" s="2" t="n">
        <f aca="false">K193*ROW()/730</f>
        <v>2643.83561643836</v>
      </c>
    </row>
    <row r="194" customFormat="false" ht="13.8" hidden="false" customHeight="false" outlineLevel="0" collapsed="false">
      <c r="A194" s="0" t="s">
        <v>311</v>
      </c>
      <c r="B194" s="0" t="s">
        <v>39</v>
      </c>
      <c r="C194" s="0" t="n">
        <v>-0.17</v>
      </c>
      <c r="D194" s="0" t="n">
        <v>0.56</v>
      </c>
      <c r="E194" s="0" t="n">
        <v>-0.66</v>
      </c>
      <c r="F194" s="0" t="n">
        <v>-0.66</v>
      </c>
      <c r="G194" s="0" t="n">
        <v>0.57</v>
      </c>
      <c r="H194" s="0" t="n">
        <v>6</v>
      </c>
      <c r="I194" s="0" t="s">
        <v>312</v>
      </c>
      <c r="J194" s="0" t="s">
        <v>31</v>
      </c>
      <c r="K194" s="0" t="n">
        <f aca="false">K$2</f>
        <v>10000</v>
      </c>
      <c r="L194" s="0" t="n">
        <f aca="false">K194*E194/100</f>
        <v>-66</v>
      </c>
      <c r="M194" s="0" t="n">
        <f aca="false">ABS(L194*0.25)</f>
        <v>16.5</v>
      </c>
      <c r="N194" s="0" t="n">
        <v>17</v>
      </c>
      <c r="O194" s="0" t="n">
        <f aca="false">L194-M194-N194</f>
        <v>-99.5</v>
      </c>
      <c r="P194" s="0" t="s">
        <v>21</v>
      </c>
      <c r="Q194" s="2" t="n">
        <f aca="false">K194*ROW()/730</f>
        <v>2657.53424657534</v>
      </c>
    </row>
    <row r="195" customFormat="false" ht="13.8" hidden="false" customHeight="false" outlineLevel="0" collapsed="false">
      <c r="A195" s="0" t="s">
        <v>313</v>
      </c>
      <c r="B195" s="0" t="s">
        <v>32</v>
      </c>
      <c r="C195" s="0" t="n">
        <v>0.33</v>
      </c>
      <c r="D195" s="0" t="n">
        <v>1.69</v>
      </c>
      <c r="E195" s="0" t="n">
        <v>1.06</v>
      </c>
      <c r="F195" s="0" t="n">
        <v>0</v>
      </c>
      <c r="G195" s="0" t="n">
        <v>0</v>
      </c>
      <c r="H195" s="0" t="n">
        <v>0</v>
      </c>
      <c r="I195" s="0" t="s">
        <v>24</v>
      </c>
      <c r="J195" s="0" t="s">
        <v>33</v>
      </c>
      <c r="K195" s="0" t="n">
        <f aca="false">K$2</f>
        <v>10000</v>
      </c>
      <c r="L195" s="0" t="n">
        <f aca="false">K195*E195/100</f>
        <v>106</v>
      </c>
      <c r="M195" s="0" t="n">
        <f aca="false">ABS(L195*0.25)</f>
        <v>26.5</v>
      </c>
      <c r="N195" s="0" t="n">
        <v>17</v>
      </c>
      <c r="O195" s="0" t="n">
        <f aca="false">L195-M195-N195</f>
        <v>62.5</v>
      </c>
      <c r="P195" s="0" t="s">
        <v>21</v>
      </c>
      <c r="Q195" s="2" t="n">
        <f aca="false">K195*ROW()/730</f>
        <v>2671.23287671233</v>
      </c>
    </row>
    <row r="196" customFormat="false" ht="13.8" hidden="false" customHeight="false" outlineLevel="0" collapsed="false">
      <c r="A196" s="0" t="s">
        <v>314</v>
      </c>
      <c r="B196" s="0" t="s">
        <v>274</v>
      </c>
      <c r="C196" s="0" t="n">
        <v>0.44</v>
      </c>
      <c r="D196" s="0" t="n">
        <v>2.3</v>
      </c>
      <c r="E196" s="0" t="n">
        <v>0.8</v>
      </c>
      <c r="F196" s="0" t="n">
        <v>0</v>
      </c>
      <c r="G196" s="0" t="n">
        <v>0</v>
      </c>
      <c r="H196" s="0" t="n">
        <v>0</v>
      </c>
      <c r="I196" s="0" t="s">
        <v>24</v>
      </c>
      <c r="J196" s="0" t="s">
        <v>58</v>
      </c>
      <c r="K196" s="0" t="n">
        <f aca="false">K$2</f>
        <v>10000</v>
      </c>
      <c r="L196" s="0" t="n">
        <f aca="false">K196*E196/100</f>
        <v>80</v>
      </c>
      <c r="M196" s="0" t="n">
        <f aca="false">ABS(L196*0.25)</f>
        <v>20</v>
      </c>
      <c r="N196" s="0" t="n">
        <v>17</v>
      </c>
      <c r="O196" s="0" t="n">
        <f aca="false">L196-M196-N196</f>
        <v>43</v>
      </c>
      <c r="P196" s="0" t="s">
        <v>21</v>
      </c>
      <c r="Q196" s="2" t="n">
        <f aca="false">K196*ROW()/730</f>
        <v>2684.93150684932</v>
      </c>
    </row>
    <row r="197" customFormat="false" ht="13.8" hidden="false" customHeight="false" outlineLevel="0" collapsed="false">
      <c r="A197" s="0" t="s">
        <v>315</v>
      </c>
      <c r="B197" s="0" t="s">
        <v>316</v>
      </c>
      <c r="C197" s="0" t="n">
        <v>3.93</v>
      </c>
      <c r="D197" s="0" t="n">
        <v>5</v>
      </c>
      <c r="E197" s="0" t="n">
        <v>3.13</v>
      </c>
      <c r="F197" s="0" t="n">
        <v>0</v>
      </c>
      <c r="G197" s="0" t="n">
        <v>0</v>
      </c>
      <c r="H197" s="0" t="n">
        <v>0</v>
      </c>
      <c r="I197" s="0" t="s">
        <v>24</v>
      </c>
      <c r="J197" s="0" t="s">
        <v>28</v>
      </c>
      <c r="K197" s="0" t="n">
        <f aca="false">K$2</f>
        <v>10000</v>
      </c>
      <c r="L197" s="0" t="n">
        <f aca="false">K197*E197/100</f>
        <v>313</v>
      </c>
      <c r="M197" s="0" t="n">
        <f aca="false">ABS(L197*0.25)</f>
        <v>78.25</v>
      </c>
      <c r="N197" s="0" t="n">
        <v>17</v>
      </c>
      <c r="O197" s="0" t="n">
        <f aca="false">L197-M197-N197</f>
        <v>217.75</v>
      </c>
      <c r="P197" s="0" t="s">
        <v>21</v>
      </c>
      <c r="Q197" s="2" t="n">
        <f aca="false">K197*ROW()/730</f>
        <v>2698.6301369863</v>
      </c>
    </row>
    <row r="198" customFormat="false" ht="13.8" hidden="false" customHeight="false" outlineLevel="0" collapsed="false">
      <c r="A198" s="0" t="s">
        <v>317</v>
      </c>
      <c r="B198" s="0" t="s">
        <v>23</v>
      </c>
      <c r="C198" s="0" t="n">
        <v>-0.81</v>
      </c>
      <c r="D198" s="0" t="n">
        <v>0.03</v>
      </c>
      <c r="E198" s="0" t="n">
        <v>-1.13</v>
      </c>
      <c r="F198" s="0" t="n">
        <v>-1.13</v>
      </c>
      <c r="G198" s="0" t="n">
        <v>0.08</v>
      </c>
      <c r="H198" s="0" t="n">
        <v>6</v>
      </c>
      <c r="I198" s="0" t="s">
        <v>318</v>
      </c>
      <c r="J198" s="0" t="s">
        <v>20</v>
      </c>
      <c r="K198" s="0" t="n">
        <f aca="false">K$2</f>
        <v>10000</v>
      </c>
      <c r="L198" s="0" t="n">
        <f aca="false">K198*E198/100</f>
        <v>-113</v>
      </c>
      <c r="M198" s="0" t="n">
        <f aca="false">ABS(L198*0.25)</f>
        <v>28.25</v>
      </c>
      <c r="N198" s="0" t="n">
        <v>17</v>
      </c>
      <c r="O198" s="0" t="n">
        <f aca="false">L198-M198-N198</f>
        <v>-158.25</v>
      </c>
      <c r="P198" s="0" t="s">
        <v>21</v>
      </c>
      <c r="Q198" s="2" t="n">
        <f aca="false">K198*ROW()/730</f>
        <v>2712.32876712329</v>
      </c>
    </row>
    <row r="199" customFormat="false" ht="13.8" hidden="false" customHeight="false" outlineLevel="0" collapsed="false">
      <c r="A199" s="0" t="s">
        <v>319</v>
      </c>
      <c r="B199" s="0" t="s">
        <v>320</v>
      </c>
      <c r="C199" s="0" t="n">
        <v>0.12</v>
      </c>
      <c r="D199" s="0" t="n">
        <v>1.69</v>
      </c>
      <c r="E199" s="0" t="n">
        <v>-0.82</v>
      </c>
      <c r="F199" s="0" t="n">
        <v>0</v>
      </c>
      <c r="G199" s="0" t="n">
        <v>0</v>
      </c>
      <c r="H199" s="0" t="n">
        <v>0</v>
      </c>
      <c r="I199" s="0" t="s">
        <v>24</v>
      </c>
      <c r="J199" s="0" t="s">
        <v>33</v>
      </c>
      <c r="K199" s="0" t="n">
        <f aca="false">K$2</f>
        <v>10000</v>
      </c>
      <c r="L199" s="0" t="n">
        <f aca="false">K199*E199/100</f>
        <v>-82</v>
      </c>
      <c r="M199" s="0" t="n">
        <f aca="false">ABS(L199*0.25)</f>
        <v>20.5</v>
      </c>
      <c r="N199" s="0" t="n">
        <v>17</v>
      </c>
      <c r="O199" s="0" t="n">
        <f aca="false">L199-M199-N199</f>
        <v>-119.5</v>
      </c>
      <c r="P199" s="0" t="s">
        <v>21</v>
      </c>
      <c r="Q199" s="2" t="n">
        <f aca="false">K199*ROW()/730</f>
        <v>2726.02739726027</v>
      </c>
    </row>
    <row r="200" customFormat="false" ht="13.8" hidden="false" customHeight="false" outlineLevel="0" collapsed="false">
      <c r="A200" s="0" t="s">
        <v>319</v>
      </c>
      <c r="B200" s="0" t="s">
        <v>92</v>
      </c>
      <c r="C200" s="0" t="n">
        <v>-0.67</v>
      </c>
      <c r="D200" s="0" t="n">
        <v>2.34</v>
      </c>
      <c r="E200" s="0" t="n">
        <v>1.5</v>
      </c>
      <c r="F200" s="0" t="n">
        <v>0</v>
      </c>
      <c r="G200" s="0" t="n">
        <v>0</v>
      </c>
      <c r="H200" s="0" t="n">
        <v>0</v>
      </c>
      <c r="I200" s="0" t="s">
        <v>24</v>
      </c>
      <c r="J200" s="0" t="s">
        <v>31</v>
      </c>
      <c r="K200" s="0" t="n">
        <f aca="false">K$2</f>
        <v>10000</v>
      </c>
      <c r="L200" s="0" t="n">
        <f aca="false">K200*E200/100</f>
        <v>150</v>
      </c>
      <c r="M200" s="0" t="n">
        <f aca="false">ABS(L200*0.25)</f>
        <v>37.5</v>
      </c>
      <c r="N200" s="0" t="n">
        <v>17</v>
      </c>
      <c r="O200" s="0" t="n">
        <f aca="false">L200-M200-N200</f>
        <v>95.5</v>
      </c>
      <c r="P200" s="0" t="s">
        <v>21</v>
      </c>
      <c r="Q200" s="2" t="n">
        <f aca="false">K200*ROW()/730</f>
        <v>2739.72602739726</v>
      </c>
    </row>
    <row r="201" customFormat="false" ht="13.8" hidden="false" customHeight="false" outlineLevel="0" collapsed="false">
      <c r="A201" s="0" t="s">
        <v>321</v>
      </c>
      <c r="B201" s="0" t="s">
        <v>39</v>
      </c>
      <c r="C201" s="0" t="n">
        <v>0.55</v>
      </c>
      <c r="D201" s="0" t="n">
        <v>10.28</v>
      </c>
      <c r="E201" s="0" t="n">
        <v>9.29</v>
      </c>
      <c r="F201" s="0" t="n">
        <v>0</v>
      </c>
      <c r="G201" s="0" t="n">
        <v>0</v>
      </c>
      <c r="H201" s="0" t="n">
        <v>0</v>
      </c>
      <c r="I201" s="0" t="s">
        <v>24</v>
      </c>
      <c r="J201" s="0" t="s">
        <v>31</v>
      </c>
      <c r="K201" s="0" t="n">
        <f aca="false">K$2</f>
        <v>10000</v>
      </c>
      <c r="L201" s="0" t="n">
        <f aca="false">K201*E201/100</f>
        <v>929</v>
      </c>
      <c r="M201" s="0" t="n">
        <f aca="false">ABS(L201*0.25)</f>
        <v>232.25</v>
      </c>
      <c r="N201" s="0" t="n">
        <v>17</v>
      </c>
      <c r="O201" s="0" t="n">
        <f aca="false">L201-M201-N201</f>
        <v>679.75</v>
      </c>
      <c r="P201" s="0" t="s">
        <v>21</v>
      </c>
      <c r="Q201" s="2" t="n">
        <f aca="false">K201*ROW()/730</f>
        <v>2753.42465753425</v>
      </c>
    </row>
    <row r="202" customFormat="false" ht="13.8" hidden="false" customHeight="false" outlineLevel="0" collapsed="false">
      <c r="A202" s="0" t="s">
        <v>321</v>
      </c>
      <c r="B202" s="0" t="s">
        <v>35</v>
      </c>
      <c r="C202" s="0" t="n">
        <v>-1.2</v>
      </c>
      <c r="D202" s="0" t="n">
        <v>1.37</v>
      </c>
      <c r="E202" s="0" t="n">
        <v>-0.4</v>
      </c>
      <c r="F202" s="0" t="n">
        <v>0</v>
      </c>
      <c r="G202" s="0" t="n">
        <v>0</v>
      </c>
      <c r="H202" s="0" t="n">
        <v>0</v>
      </c>
      <c r="I202" s="0" t="s">
        <v>24</v>
      </c>
      <c r="J202" s="0" t="s">
        <v>20</v>
      </c>
      <c r="K202" s="0" t="n">
        <f aca="false">K$2</f>
        <v>10000</v>
      </c>
      <c r="L202" s="0" t="n">
        <f aca="false">K202*E202/100</f>
        <v>-40</v>
      </c>
      <c r="M202" s="0" t="n">
        <f aca="false">ABS(L202*0.25)</f>
        <v>10</v>
      </c>
      <c r="N202" s="0" t="n">
        <v>17</v>
      </c>
      <c r="O202" s="0" t="n">
        <f aca="false">L202-M202-N202</f>
        <v>-67</v>
      </c>
      <c r="P202" s="0" t="s">
        <v>21</v>
      </c>
      <c r="Q202" s="2" t="n">
        <f aca="false">K202*ROW()/730</f>
        <v>2767.12328767123</v>
      </c>
    </row>
    <row r="203" customFormat="false" ht="13.8" hidden="false" customHeight="false" outlineLevel="0" collapsed="false">
      <c r="K203" s="0"/>
      <c r="L203" s="0" t="n">
        <f aca="false">SUM(L2:L202)</f>
        <v>9764</v>
      </c>
      <c r="M203" s="0" t="n">
        <f aca="false">SUM(M2:M202)</f>
        <v>8320</v>
      </c>
      <c r="N203" s="0" t="n">
        <f aca="false">SUM(N2:N202)</f>
        <v>3416</v>
      </c>
      <c r="O203" s="0" t="n">
        <f aca="false">SUM(O2:O202)</f>
        <v>-1972</v>
      </c>
    </row>
    <row r="204" customFormat="false" ht="13.8" hidden="false" customHeight="false" outlineLevel="0" collapsed="false">
      <c r="K204" s="0"/>
    </row>
    <row r="205" customFormat="false" ht="13.8" hidden="false" customHeight="false" outlineLevel="0" collapsed="false">
      <c r="K205" s="0"/>
    </row>
    <row r="206" customFormat="false" ht="13.8" hidden="false" customHeight="false" outlineLevel="0" collapsed="false">
      <c r="E206" s="3" t="s">
        <v>322</v>
      </c>
      <c r="F206" s="3" t="n">
        <f aca="false">MAX(H2:H202)</f>
        <v>38</v>
      </c>
      <c r="G206" s="3"/>
      <c r="H206" s="3"/>
      <c r="K206" s="0"/>
    </row>
    <row r="207" customFormat="false" ht="13.8" hidden="false" customHeight="false" outlineLevel="0" collapsed="false">
      <c r="E207" s="3" t="s">
        <v>323</v>
      </c>
      <c r="F207" s="2" t="n">
        <f aca="false">H207*100/202</f>
        <v>64.8514851485149</v>
      </c>
      <c r="G207" s="4" t="s">
        <v>324</v>
      </c>
      <c r="H207" s="3" t="n">
        <f aca="false">COUNTIF(H2:H202,0)</f>
        <v>131</v>
      </c>
      <c r="K207" s="0"/>
    </row>
    <row r="208" customFormat="false" ht="13.8" hidden="false" customHeight="false" outlineLevel="0" collapsed="false">
      <c r="E208" s="3" t="s">
        <v>325</v>
      </c>
      <c r="F208" s="2" t="n">
        <f aca="false">H208*100/202</f>
        <v>33.6633663366337</v>
      </c>
      <c r="G208" s="4" t="s">
        <v>326</v>
      </c>
      <c r="H208" s="3" t="n">
        <f aca="false">COUNTIFS(H2:H202,"&gt;=1",H2:H202,"&lt;=22")</f>
        <v>68</v>
      </c>
      <c r="K208" s="0"/>
    </row>
    <row r="209" customFormat="false" ht="14.9" hidden="false" customHeight="false" outlineLevel="0" collapsed="false">
      <c r="E209" s="5" t="s">
        <v>327</v>
      </c>
      <c r="F209" s="6" t="n">
        <f aca="false">H209*100/202</f>
        <v>0.99009900990099</v>
      </c>
      <c r="G209" s="4" t="s">
        <v>328</v>
      </c>
      <c r="H209" s="3" t="n">
        <f aca="false">COUNTIF(H2:H203,"&gt;22")</f>
        <v>2</v>
      </c>
      <c r="K209" s="0"/>
    </row>
    <row r="210" customFormat="false" ht="13.8" hidden="false" customHeight="false" outlineLevel="0" collapsed="false">
      <c r="E210" s="3"/>
      <c r="F210" s="6" t="n">
        <f aca="false">F207+F208+F209</f>
        <v>99.5049504950495</v>
      </c>
      <c r="G210" s="3"/>
      <c r="H210" s="3" t="n">
        <f aca="false">H207+H208+H209</f>
        <v>201</v>
      </c>
      <c r="K210" s="0"/>
    </row>
    <row r="211" customFormat="false" ht="13.8" hidden="false" customHeight="false" outlineLevel="0" collapsed="false">
      <c r="K211" s="0"/>
    </row>
    <row r="212" customFormat="false" ht="13.8" hidden="false" customHeight="false" outlineLevel="0" collapsed="false">
      <c r="K212" s="0"/>
    </row>
    <row r="213" customFormat="false" ht="13.8" hidden="false" customHeight="false" outlineLevel="0" collapsed="false">
      <c r="K213" s="0"/>
    </row>
    <row r="214" customFormat="false" ht="13.8" hidden="false" customHeight="false" outlineLevel="0" collapsed="false">
      <c r="K214" s="0"/>
    </row>
    <row r="215" customFormat="false" ht="13.8" hidden="false" customHeight="false" outlineLevel="0" collapsed="false">
      <c r="K215" s="0"/>
    </row>
    <row r="216" customFormat="false" ht="13.8" hidden="false" customHeight="false" outlineLevel="0" collapsed="false">
      <c r="K216" s="0"/>
    </row>
    <row r="217" customFormat="false" ht="13.8" hidden="false" customHeight="false" outlineLevel="0" collapsed="false">
      <c r="K217" s="0"/>
    </row>
    <row r="218" customFormat="false" ht="13.8" hidden="false" customHeight="false" outlineLevel="0" collapsed="false">
      <c r="K218" s="0"/>
    </row>
    <row r="219" customFormat="false" ht="13.8" hidden="false" customHeight="false" outlineLevel="0" collapsed="false">
      <c r="K219" s="0"/>
    </row>
    <row r="220" customFormat="false" ht="13.8" hidden="false" customHeight="false" outlineLevel="0" collapsed="false">
      <c r="K220" s="0"/>
    </row>
    <row r="221" customFormat="false" ht="13.8" hidden="false" customHeight="false" outlineLevel="0" collapsed="false">
      <c r="K221" s="0"/>
    </row>
    <row r="222" customFormat="false" ht="13.8" hidden="false" customHeight="false" outlineLevel="0" collapsed="false">
      <c r="K222" s="0"/>
    </row>
    <row r="223" customFormat="false" ht="13.8" hidden="false" customHeight="false" outlineLevel="0" collapsed="false">
      <c r="K223" s="0"/>
    </row>
    <row r="224" customFormat="false" ht="13.8" hidden="false" customHeight="false" outlineLevel="0" collapsed="false">
      <c r="K224" s="0"/>
    </row>
    <row r="225" customFormat="false" ht="13.8" hidden="false" customHeight="false" outlineLevel="0" collapsed="false">
      <c r="K225" s="0"/>
    </row>
    <row r="226" customFormat="false" ht="13.8" hidden="false" customHeight="false" outlineLevel="0" collapsed="false">
      <c r="K226" s="0"/>
    </row>
    <row r="227" customFormat="false" ht="13.8" hidden="false" customHeight="false" outlineLevel="0" collapsed="false">
      <c r="K227" s="0"/>
    </row>
    <row r="228" customFormat="false" ht="13.8" hidden="false" customHeight="false" outlineLevel="0" collapsed="false">
      <c r="K228" s="0"/>
    </row>
    <row r="229" customFormat="false" ht="13.8" hidden="false" customHeight="false" outlineLevel="0" collapsed="false">
      <c r="K229" s="0"/>
    </row>
    <row r="230" customFormat="false" ht="13.8" hidden="false" customHeight="false" outlineLevel="0" collapsed="false">
      <c r="K230" s="0"/>
    </row>
    <row r="231" customFormat="false" ht="13.8" hidden="false" customHeight="false" outlineLevel="0" collapsed="false">
      <c r="K231" s="0"/>
    </row>
    <row r="232" customFormat="false" ht="13.8" hidden="false" customHeight="false" outlineLevel="0" collapsed="false">
      <c r="K232" s="0"/>
    </row>
    <row r="233" customFormat="false" ht="13.8" hidden="false" customHeight="false" outlineLevel="0" collapsed="false">
      <c r="K233" s="0"/>
    </row>
    <row r="234" customFormat="false" ht="13.8" hidden="false" customHeight="false" outlineLevel="0" collapsed="false">
      <c r="K234" s="0"/>
    </row>
    <row r="235" customFormat="false" ht="13.8" hidden="false" customHeight="false" outlineLevel="0" collapsed="false">
      <c r="K235" s="0"/>
    </row>
    <row r="236" customFormat="false" ht="13.8" hidden="false" customHeight="false" outlineLevel="0" collapsed="false">
      <c r="K236" s="0"/>
    </row>
    <row r="237" customFormat="false" ht="13.8" hidden="false" customHeight="false" outlineLevel="0" collapsed="false">
      <c r="K237" s="0"/>
    </row>
    <row r="238" customFormat="false" ht="13.8" hidden="false" customHeight="false" outlineLevel="0" collapsed="false">
      <c r="K238" s="0"/>
    </row>
    <row r="239" customFormat="false" ht="13.8" hidden="false" customHeight="false" outlineLevel="0" collapsed="false">
      <c r="K239" s="0"/>
    </row>
    <row r="240" customFormat="false" ht="13.8" hidden="false" customHeight="false" outlineLevel="0" collapsed="false">
      <c r="K240" s="0"/>
    </row>
    <row r="241" customFormat="false" ht="13.8" hidden="false" customHeight="false" outlineLevel="0" collapsed="false">
      <c r="K241" s="0"/>
    </row>
    <row r="242" customFormat="false" ht="13.8" hidden="false" customHeight="false" outlineLevel="0" collapsed="false">
      <c r="K242" s="0"/>
    </row>
    <row r="243" customFormat="false" ht="13.8" hidden="false" customHeight="false" outlineLevel="0" collapsed="false">
      <c r="K243" s="0"/>
    </row>
    <row r="244" customFormat="false" ht="13.8" hidden="false" customHeight="false" outlineLevel="0" collapsed="false">
      <c r="K244" s="0"/>
    </row>
    <row r="245" customFormat="false" ht="13.8" hidden="false" customHeight="false" outlineLevel="0" collapsed="false">
      <c r="K245" s="0"/>
    </row>
    <row r="246" customFormat="false" ht="13.8" hidden="false" customHeight="false" outlineLevel="0" collapsed="false">
      <c r="K246" s="0"/>
    </row>
    <row r="247" customFormat="false" ht="13.8" hidden="false" customHeight="false" outlineLevel="0" collapsed="false">
      <c r="K247" s="0"/>
    </row>
    <row r="248" customFormat="false" ht="13.8" hidden="false" customHeight="false" outlineLevel="0" collapsed="false">
      <c r="K248" s="0"/>
    </row>
    <row r="249" customFormat="false" ht="13.8" hidden="false" customHeight="false" outlineLevel="0" collapsed="false">
      <c r="K249" s="0"/>
    </row>
    <row r="250" customFormat="false" ht="13.8" hidden="false" customHeight="false" outlineLevel="0" collapsed="false">
      <c r="K250" s="0"/>
    </row>
    <row r="251" customFormat="false" ht="13.8" hidden="false" customHeight="false" outlineLevel="0" collapsed="false">
      <c r="K251" s="0"/>
    </row>
    <row r="252" customFormat="false" ht="13.8" hidden="false" customHeight="false" outlineLevel="0" collapsed="false">
      <c r="K252" s="0"/>
    </row>
    <row r="253" customFormat="false" ht="13.8" hidden="false" customHeight="false" outlineLevel="0" collapsed="false">
      <c r="K253" s="0"/>
    </row>
    <row r="254" customFormat="false" ht="13.8" hidden="false" customHeight="false" outlineLevel="0" collapsed="false">
      <c r="K254" s="0"/>
    </row>
    <row r="255" customFormat="false" ht="13.8" hidden="false" customHeight="false" outlineLevel="0" collapsed="false">
      <c r="K255" s="0"/>
    </row>
    <row r="256" customFormat="false" ht="13.8" hidden="false" customHeight="false" outlineLevel="0" collapsed="false">
      <c r="K256" s="0"/>
    </row>
    <row r="257" customFormat="false" ht="13.8" hidden="false" customHeight="false" outlineLevel="0" collapsed="false">
      <c r="K257" s="0"/>
    </row>
    <row r="258" customFormat="false" ht="13.8" hidden="false" customHeight="false" outlineLevel="0" collapsed="false">
      <c r="K258" s="0"/>
    </row>
    <row r="259" customFormat="false" ht="13.8" hidden="false" customHeight="false" outlineLevel="0" collapsed="false">
      <c r="K259" s="0"/>
    </row>
    <row r="260" customFormat="false" ht="13.8" hidden="false" customHeight="false" outlineLevel="0" collapsed="false">
      <c r="K260" s="0"/>
    </row>
    <row r="261" customFormat="false" ht="13.8" hidden="false" customHeight="false" outlineLevel="0" collapsed="false">
      <c r="K261" s="0"/>
    </row>
    <row r="262" customFormat="false" ht="13.8" hidden="false" customHeight="false" outlineLevel="0" collapsed="false">
      <c r="K262" s="0"/>
    </row>
    <row r="263" customFormat="false" ht="13.8" hidden="false" customHeight="false" outlineLevel="0" collapsed="false">
      <c r="K263" s="0"/>
    </row>
    <row r="264" customFormat="false" ht="13.8" hidden="false" customHeight="false" outlineLevel="0" collapsed="false">
      <c r="K264" s="0"/>
    </row>
    <row r="265" customFormat="false" ht="13.8" hidden="false" customHeight="false" outlineLevel="0" collapsed="false">
      <c r="K265" s="0"/>
    </row>
    <row r="266" customFormat="false" ht="13.8" hidden="false" customHeight="false" outlineLevel="0" collapsed="false">
      <c r="K266" s="0"/>
    </row>
    <row r="267" customFormat="false" ht="13.8" hidden="false" customHeight="false" outlineLevel="0" collapsed="false">
      <c r="K267" s="0"/>
    </row>
    <row r="268" customFormat="false" ht="13.8" hidden="false" customHeight="false" outlineLevel="0" collapsed="false">
      <c r="K268" s="0"/>
    </row>
    <row r="269" customFormat="false" ht="13.8" hidden="false" customHeight="false" outlineLevel="0" collapsed="false">
      <c r="K269" s="0"/>
    </row>
    <row r="270" customFormat="false" ht="13.8" hidden="false" customHeight="false" outlineLevel="0" collapsed="false">
      <c r="K270" s="0"/>
    </row>
    <row r="271" customFormat="false" ht="13.8" hidden="false" customHeight="false" outlineLevel="0" collapsed="false">
      <c r="K271" s="0"/>
    </row>
    <row r="272" customFormat="false" ht="13.8" hidden="false" customHeight="false" outlineLevel="0" collapsed="false">
      <c r="K272" s="0"/>
    </row>
    <row r="273" customFormat="false" ht="13.8" hidden="false" customHeight="false" outlineLevel="0" collapsed="false">
      <c r="K273" s="0"/>
    </row>
    <row r="274" customFormat="false" ht="13.8" hidden="false" customHeight="false" outlineLevel="0" collapsed="false">
      <c r="K274" s="0"/>
    </row>
    <row r="275" customFormat="false" ht="13.8" hidden="false" customHeight="false" outlineLevel="0" collapsed="false">
      <c r="K275" s="0"/>
    </row>
    <row r="276" customFormat="false" ht="13.8" hidden="false" customHeight="false" outlineLevel="0" collapsed="false">
      <c r="K276" s="0"/>
    </row>
    <row r="277" customFormat="false" ht="13.8" hidden="false" customHeight="false" outlineLevel="0" collapsed="false">
      <c r="K277" s="0"/>
    </row>
    <row r="278" customFormat="false" ht="13.8" hidden="false" customHeight="false" outlineLevel="0" collapsed="false">
      <c r="K278" s="0"/>
    </row>
    <row r="279" customFormat="false" ht="13.8" hidden="false" customHeight="false" outlineLevel="0" collapsed="false">
      <c r="K279" s="0"/>
    </row>
    <row r="280" customFormat="false" ht="13.8" hidden="false" customHeight="false" outlineLevel="0" collapsed="false">
      <c r="K280" s="0"/>
    </row>
    <row r="281" customFormat="false" ht="13.8" hidden="false" customHeight="false" outlineLevel="0" collapsed="false">
      <c r="K281" s="0"/>
    </row>
    <row r="282" customFormat="false" ht="13.8" hidden="false" customHeight="false" outlineLevel="0" collapsed="false">
      <c r="K282" s="0"/>
    </row>
    <row r="283" customFormat="false" ht="13.8" hidden="false" customHeight="false" outlineLevel="0" collapsed="false">
      <c r="K283" s="0"/>
    </row>
    <row r="284" customFormat="false" ht="13.8" hidden="false" customHeight="false" outlineLevel="0" collapsed="false">
      <c r="K284" s="0"/>
    </row>
    <row r="285" customFormat="false" ht="13.8" hidden="false" customHeight="false" outlineLevel="0" collapsed="false">
      <c r="K285" s="0"/>
    </row>
    <row r="286" customFormat="false" ht="13.8" hidden="false" customHeight="false" outlineLevel="0" collapsed="false">
      <c r="K286" s="0"/>
    </row>
    <row r="287" customFormat="false" ht="13.8" hidden="false" customHeight="false" outlineLevel="0" collapsed="false">
      <c r="K287" s="0"/>
    </row>
    <row r="288" customFormat="false" ht="13.8" hidden="false" customHeight="false" outlineLevel="0" collapsed="false">
      <c r="K288" s="0"/>
    </row>
    <row r="289" customFormat="false" ht="13.8" hidden="false" customHeight="false" outlineLevel="0" collapsed="false">
      <c r="K289" s="0"/>
    </row>
    <row r="290" customFormat="false" ht="13.8" hidden="false" customHeight="false" outlineLevel="0" collapsed="false">
      <c r="K290" s="0"/>
    </row>
    <row r="291" customFormat="false" ht="13.8" hidden="false" customHeight="false" outlineLevel="0" collapsed="false">
      <c r="K291" s="0"/>
    </row>
    <row r="292" customFormat="false" ht="13.8" hidden="false" customHeight="false" outlineLevel="0" collapsed="false">
      <c r="K292" s="0"/>
    </row>
    <row r="293" customFormat="false" ht="13.8" hidden="false" customHeight="false" outlineLevel="0" collapsed="false">
      <c r="K293" s="0"/>
    </row>
    <row r="294" customFormat="false" ht="13.8" hidden="false" customHeight="false" outlineLevel="0" collapsed="false">
      <c r="K294" s="0"/>
    </row>
    <row r="295" customFormat="false" ht="13.8" hidden="false" customHeight="false" outlineLevel="0" collapsed="false">
      <c r="K295" s="0"/>
    </row>
    <row r="296" customFormat="false" ht="13.8" hidden="false" customHeight="false" outlineLevel="0" collapsed="false">
      <c r="K296" s="0"/>
    </row>
    <row r="297" customFormat="false" ht="13.8" hidden="false" customHeight="false" outlineLevel="0" collapsed="false">
      <c r="K297" s="0"/>
    </row>
    <row r="298" customFormat="false" ht="13.8" hidden="false" customHeight="false" outlineLevel="0" collapsed="false">
      <c r="K298" s="0"/>
    </row>
    <row r="299" customFormat="false" ht="13.8" hidden="false" customHeight="false" outlineLevel="0" collapsed="false">
      <c r="K299" s="0"/>
    </row>
    <row r="300" customFormat="false" ht="13.8" hidden="false" customHeight="false" outlineLevel="0" collapsed="false">
      <c r="K300" s="0"/>
    </row>
    <row r="301" customFormat="false" ht="13.8" hidden="false" customHeight="false" outlineLevel="0" collapsed="false">
      <c r="K301" s="0"/>
    </row>
    <row r="302" customFormat="false" ht="13.8" hidden="false" customHeight="false" outlineLevel="0" collapsed="false">
      <c r="K302" s="0"/>
    </row>
    <row r="303" customFormat="false" ht="13.8" hidden="false" customHeight="false" outlineLevel="0" collapsed="false">
      <c r="K303" s="0"/>
    </row>
    <row r="304" customFormat="false" ht="13.8" hidden="false" customHeight="false" outlineLevel="0" collapsed="false">
      <c r="K304" s="0"/>
    </row>
    <row r="305" customFormat="false" ht="13.8" hidden="false" customHeight="false" outlineLevel="0" collapsed="false">
      <c r="K305" s="0"/>
    </row>
    <row r="306" customFormat="false" ht="13.8" hidden="false" customHeight="false" outlineLevel="0" collapsed="false">
      <c r="K306" s="0"/>
    </row>
    <row r="307" customFormat="false" ht="13.8" hidden="false" customHeight="false" outlineLevel="0" collapsed="false">
      <c r="K307" s="0"/>
    </row>
    <row r="308" customFormat="false" ht="13.8" hidden="false" customHeight="false" outlineLevel="0" collapsed="false">
      <c r="K308" s="0"/>
    </row>
    <row r="309" customFormat="false" ht="13.8" hidden="false" customHeight="false" outlineLevel="0" collapsed="false">
      <c r="K309" s="0"/>
    </row>
    <row r="310" customFormat="false" ht="13.8" hidden="false" customHeight="false" outlineLevel="0" collapsed="false">
      <c r="K310" s="0"/>
    </row>
    <row r="311" customFormat="false" ht="13.8" hidden="false" customHeight="false" outlineLevel="0" collapsed="false">
      <c r="K311" s="0"/>
    </row>
    <row r="312" customFormat="false" ht="13.8" hidden="false" customHeight="false" outlineLevel="0" collapsed="false">
      <c r="K312" s="0"/>
    </row>
    <row r="313" customFormat="false" ht="13.8" hidden="false" customHeight="false" outlineLevel="0" collapsed="false">
      <c r="K313" s="0"/>
    </row>
    <row r="314" customFormat="false" ht="13.8" hidden="false" customHeight="false" outlineLevel="0" collapsed="false">
      <c r="K314" s="0"/>
    </row>
    <row r="315" customFormat="false" ht="13.8" hidden="false" customHeight="false" outlineLevel="0" collapsed="false">
      <c r="K315" s="0"/>
    </row>
    <row r="316" customFormat="false" ht="13.8" hidden="false" customHeight="false" outlineLevel="0" collapsed="false">
      <c r="K316" s="0"/>
    </row>
    <row r="317" customFormat="false" ht="13.8" hidden="false" customHeight="false" outlineLevel="0" collapsed="false">
      <c r="K317" s="0"/>
    </row>
    <row r="318" customFormat="false" ht="13.8" hidden="false" customHeight="false" outlineLevel="0" collapsed="false">
      <c r="K318" s="0"/>
    </row>
    <row r="319" customFormat="false" ht="13.8" hidden="false" customHeight="false" outlineLevel="0" collapsed="false">
      <c r="K319" s="0"/>
    </row>
    <row r="320" customFormat="false" ht="13.8" hidden="false" customHeight="false" outlineLevel="0" collapsed="false">
      <c r="K320" s="0"/>
    </row>
    <row r="321" customFormat="false" ht="13.8" hidden="false" customHeight="false" outlineLevel="0" collapsed="false">
      <c r="K321" s="0"/>
    </row>
    <row r="322" customFormat="false" ht="13.8" hidden="false" customHeight="false" outlineLevel="0" collapsed="false">
      <c r="K322" s="0"/>
    </row>
    <row r="323" customFormat="false" ht="13.8" hidden="false" customHeight="false" outlineLevel="0" collapsed="false">
      <c r="K323" s="0"/>
    </row>
    <row r="324" customFormat="false" ht="13.8" hidden="false" customHeight="false" outlineLevel="0" collapsed="false">
      <c r="K324" s="0"/>
    </row>
    <row r="325" customFormat="false" ht="13.8" hidden="false" customHeight="false" outlineLevel="0" collapsed="false">
      <c r="K325" s="0"/>
    </row>
    <row r="326" customFormat="false" ht="13.8" hidden="false" customHeight="false" outlineLevel="0" collapsed="false">
      <c r="K326" s="0"/>
    </row>
    <row r="327" customFormat="false" ht="13.8" hidden="false" customHeight="false" outlineLevel="0" collapsed="false">
      <c r="K327" s="0"/>
    </row>
    <row r="328" customFormat="false" ht="13.8" hidden="false" customHeight="false" outlineLevel="0" collapsed="false">
      <c r="K328" s="0"/>
    </row>
    <row r="329" customFormat="false" ht="13.8" hidden="false" customHeight="false" outlineLevel="0" collapsed="false">
      <c r="K329" s="0"/>
    </row>
    <row r="330" customFormat="false" ht="13.8" hidden="false" customHeight="false" outlineLevel="0" collapsed="false">
      <c r="K330" s="0"/>
    </row>
    <row r="331" customFormat="false" ht="13.8" hidden="false" customHeight="false" outlineLevel="0" collapsed="false">
      <c r="K331" s="0"/>
    </row>
    <row r="332" customFormat="false" ht="13.8" hidden="false" customHeight="false" outlineLevel="0" collapsed="false">
      <c r="K332" s="0"/>
    </row>
    <row r="333" customFormat="false" ht="13.8" hidden="false" customHeight="false" outlineLevel="0" collapsed="false">
      <c r="K333" s="0"/>
    </row>
    <row r="334" customFormat="false" ht="13.8" hidden="false" customHeight="false" outlineLevel="0" collapsed="false">
      <c r="K334" s="0"/>
    </row>
    <row r="335" customFormat="false" ht="13.8" hidden="false" customHeight="false" outlineLevel="0" collapsed="false">
      <c r="K335" s="0"/>
    </row>
    <row r="336" customFormat="false" ht="13.8" hidden="false" customHeight="false" outlineLevel="0" collapsed="false">
      <c r="K336" s="0"/>
    </row>
    <row r="337" customFormat="false" ht="13.8" hidden="false" customHeight="false" outlineLevel="0" collapsed="false">
      <c r="K337" s="0"/>
    </row>
    <row r="338" customFormat="false" ht="13.8" hidden="false" customHeight="false" outlineLevel="0" collapsed="false">
      <c r="K338" s="0"/>
    </row>
    <row r="339" customFormat="false" ht="13.8" hidden="false" customHeight="false" outlineLevel="0" collapsed="false">
      <c r="K339" s="0"/>
    </row>
    <row r="340" customFormat="false" ht="13.8" hidden="false" customHeight="false" outlineLevel="0" collapsed="false">
      <c r="K340" s="0"/>
    </row>
    <row r="341" customFormat="false" ht="13.8" hidden="false" customHeight="false" outlineLevel="0" collapsed="false">
      <c r="K341" s="0"/>
    </row>
    <row r="342" customFormat="false" ht="13.8" hidden="false" customHeight="false" outlineLevel="0" collapsed="false">
      <c r="K342" s="0"/>
    </row>
    <row r="343" customFormat="false" ht="13.8" hidden="false" customHeight="false" outlineLevel="0" collapsed="false">
      <c r="K343" s="0"/>
    </row>
    <row r="344" customFormat="false" ht="13.8" hidden="false" customHeight="false" outlineLevel="0" collapsed="false">
      <c r="K344" s="0"/>
    </row>
    <row r="345" customFormat="false" ht="13.8" hidden="false" customHeight="false" outlineLevel="0" collapsed="false">
      <c r="K345" s="0"/>
    </row>
    <row r="346" customFormat="false" ht="13.8" hidden="false" customHeight="false" outlineLevel="0" collapsed="false">
      <c r="K346" s="0"/>
    </row>
    <row r="347" customFormat="false" ht="13.8" hidden="false" customHeight="false" outlineLevel="0" collapsed="false">
      <c r="K347" s="0"/>
    </row>
    <row r="348" customFormat="false" ht="13.8" hidden="false" customHeight="false" outlineLevel="0" collapsed="false">
      <c r="K348" s="0"/>
    </row>
    <row r="349" customFormat="false" ht="13.8" hidden="false" customHeight="false" outlineLevel="0" collapsed="false">
      <c r="K349" s="0"/>
    </row>
    <row r="350" customFormat="false" ht="13.8" hidden="false" customHeight="false" outlineLevel="0" collapsed="false">
      <c r="K350" s="0"/>
    </row>
    <row r="351" customFormat="false" ht="13.8" hidden="false" customHeight="false" outlineLevel="0" collapsed="false">
      <c r="K351" s="0"/>
    </row>
    <row r="352" customFormat="false" ht="13.8" hidden="false" customHeight="false" outlineLevel="0" collapsed="false">
      <c r="K352" s="0"/>
    </row>
    <row r="353" customFormat="false" ht="13.8" hidden="false" customHeight="false" outlineLevel="0" collapsed="false">
      <c r="K353" s="0"/>
    </row>
    <row r="354" customFormat="false" ht="13.8" hidden="false" customHeight="false" outlineLevel="0" collapsed="false">
      <c r="K354" s="0"/>
    </row>
    <row r="355" customFormat="false" ht="13.8" hidden="false" customHeight="false" outlineLevel="0" collapsed="false">
      <c r="K355" s="0"/>
    </row>
    <row r="356" customFormat="false" ht="13.8" hidden="false" customHeight="false" outlineLevel="0" collapsed="false">
      <c r="K356" s="0"/>
    </row>
    <row r="357" customFormat="false" ht="13.8" hidden="false" customHeight="false" outlineLevel="0" collapsed="false">
      <c r="K357" s="0"/>
    </row>
    <row r="358" customFormat="false" ht="13.8" hidden="false" customHeight="false" outlineLevel="0" collapsed="false">
      <c r="K358" s="0"/>
    </row>
    <row r="359" customFormat="false" ht="13.8" hidden="false" customHeight="false" outlineLevel="0" collapsed="false">
      <c r="K359" s="0"/>
    </row>
    <row r="360" customFormat="false" ht="13.8" hidden="false" customHeight="false" outlineLevel="0" collapsed="false">
      <c r="K360" s="0"/>
    </row>
    <row r="361" customFormat="false" ht="13.8" hidden="false" customHeight="false" outlineLevel="0" collapsed="false">
      <c r="K361" s="0"/>
    </row>
    <row r="362" customFormat="false" ht="13.8" hidden="false" customHeight="false" outlineLevel="0" collapsed="false">
      <c r="K362" s="0"/>
    </row>
    <row r="363" customFormat="false" ht="13.8" hidden="false" customHeight="false" outlineLevel="0" collapsed="false">
      <c r="K363" s="0"/>
    </row>
    <row r="364" customFormat="false" ht="13.8" hidden="false" customHeight="false" outlineLevel="0" collapsed="false">
      <c r="K364" s="0"/>
    </row>
    <row r="365" customFormat="false" ht="13.8" hidden="false" customHeight="false" outlineLevel="0" collapsed="false">
      <c r="K365" s="0"/>
    </row>
    <row r="366" customFormat="false" ht="13.8" hidden="false" customHeight="false" outlineLevel="0" collapsed="false">
      <c r="K366" s="0"/>
    </row>
    <row r="367" customFormat="false" ht="13.8" hidden="false" customHeight="false" outlineLevel="0" collapsed="false">
      <c r="K367" s="0"/>
    </row>
    <row r="368" customFormat="false" ht="13.8" hidden="false" customHeight="false" outlineLevel="0" collapsed="false">
      <c r="K368" s="0"/>
    </row>
    <row r="369" customFormat="false" ht="13.8" hidden="false" customHeight="false" outlineLevel="0" collapsed="false">
      <c r="K369" s="0"/>
    </row>
    <row r="370" customFormat="false" ht="13.8" hidden="false" customHeight="false" outlineLevel="0" collapsed="false">
      <c r="K370" s="0"/>
    </row>
    <row r="371" customFormat="false" ht="13.8" hidden="false" customHeight="false" outlineLevel="0" collapsed="false">
      <c r="K371" s="0"/>
    </row>
    <row r="372" customFormat="false" ht="13.8" hidden="false" customHeight="false" outlineLevel="0" collapsed="false">
      <c r="K372" s="0"/>
    </row>
    <row r="373" customFormat="false" ht="13.8" hidden="false" customHeight="false" outlineLevel="0" collapsed="false">
      <c r="K373" s="0"/>
    </row>
    <row r="374" customFormat="false" ht="13.8" hidden="false" customHeight="false" outlineLevel="0" collapsed="false">
      <c r="K374" s="0"/>
    </row>
    <row r="375" customFormat="false" ht="13.8" hidden="false" customHeight="false" outlineLevel="0" collapsed="false">
      <c r="K375" s="0"/>
    </row>
    <row r="376" customFormat="false" ht="13.8" hidden="false" customHeight="false" outlineLevel="0" collapsed="false">
      <c r="K376" s="0"/>
    </row>
    <row r="377" customFormat="false" ht="13.8" hidden="false" customHeight="false" outlineLevel="0" collapsed="false">
      <c r="K377" s="0"/>
    </row>
    <row r="378" customFormat="false" ht="13.8" hidden="false" customHeight="false" outlineLevel="0" collapsed="false">
      <c r="K378" s="0"/>
    </row>
    <row r="379" customFormat="false" ht="13.8" hidden="false" customHeight="false" outlineLevel="0" collapsed="false">
      <c r="K379" s="0"/>
    </row>
    <row r="380" customFormat="false" ht="13.8" hidden="false" customHeight="false" outlineLevel="0" collapsed="false">
      <c r="K380" s="0"/>
    </row>
    <row r="381" customFormat="false" ht="13.8" hidden="false" customHeight="false" outlineLevel="0" collapsed="false">
      <c r="K381" s="0"/>
    </row>
    <row r="382" customFormat="false" ht="13.8" hidden="false" customHeight="false" outlineLevel="0" collapsed="false">
      <c r="K382" s="0"/>
    </row>
    <row r="383" customFormat="false" ht="13.8" hidden="false" customHeight="false" outlineLevel="0" collapsed="false">
      <c r="K383" s="0"/>
    </row>
    <row r="384" customFormat="false" ht="13.8" hidden="false" customHeight="false" outlineLevel="0" collapsed="false">
      <c r="K384" s="0"/>
    </row>
    <row r="385" customFormat="false" ht="13.8" hidden="false" customHeight="false" outlineLevel="0" collapsed="false">
      <c r="K385" s="0"/>
    </row>
    <row r="386" customFormat="false" ht="13.8" hidden="false" customHeight="false" outlineLevel="0" collapsed="false">
      <c r="K386" s="0"/>
    </row>
    <row r="387" customFormat="false" ht="13.8" hidden="false" customHeight="false" outlineLevel="0" collapsed="false">
      <c r="K387" s="0"/>
    </row>
    <row r="388" customFormat="false" ht="13.8" hidden="false" customHeight="false" outlineLevel="0" collapsed="false">
      <c r="K388" s="0"/>
    </row>
    <row r="389" customFormat="false" ht="13.8" hidden="false" customHeight="false" outlineLevel="0" collapsed="false">
      <c r="K389" s="0"/>
    </row>
    <row r="390" customFormat="false" ht="13.8" hidden="false" customHeight="false" outlineLevel="0" collapsed="false">
      <c r="K390" s="0"/>
    </row>
    <row r="391" customFormat="false" ht="13.8" hidden="false" customHeight="false" outlineLevel="0" collapsed="false">
      <c r="K391" s="0"/>
    </row>
    <row r="392" customFormat="false" ht="13.8" hidden="false" customHeight="false" outlineLevel="0" collapsed="false">
      <c r="K392" s="0"/>
    </row>
    <row r="393" customFormat="false" ht="13.8" hidden="false" customHeight="false" outlineLevel="0" collapsed="false">
      <c r="K393" s="0"/>
    </row>
    <row r="394" customFormat="false" ht="13.8" hidden="false" customHeight="false" outlineLevel="0" collapsed="false">
      <c r="K394" s="0"/>
    </row>
    <row r="395" customFormat="false" ht="13.8" hidden="false" customHeight="false" outlineLevel="0" collapsed="false">
      <c r="K395" s="0"/>
    </row>
    <row r="396" customFormat="false" ht="13.8" hidden="false" customHeight="false" outlineLevel="0" collapsed="false">
      <c r="K396" s="0"/>
    </row>
    <row r="397" customFormat="false" ht="13.8" hidden="false" customHeight="false" outlineLevel="0" collapsed="false">
      <c r="K397" s="0"/>
    </row>
    <row r="398" customFormat="false" ht="13.8" hidden="false" customHeight="false" outlineLevel="0" collapsed="false">
      <c r="K398" s="0"/>
    </row>
    <row r="399" customFormat="false" ht="13.8" hidden="false" customHeight="false" outlineLevel="0" collapsed="false">
      <c r="K399" s="0"/>
    </row>
    <row r="400" customFormat="false" ht="13.8" hidden="false" customHeight="false" outlineLevel="0" collapsed="false">
      <c r="K400" s="0"/>
    </row>
    <row r="401" customFormat="false" ht="13.8" hidden="false" customHeight="false" outlineLevel="0" collapsed="false">
      <c r="K401" s="0"/>
    </row>
    <row r="402" customFormat="false" ht="13.8" hidden="false" customHeight="false" outlineLevel="0" collapsed="false">
      <c r="K402" s="0"/>
    </row>
    <row r="403" customFormat="false" ht="13.8" hidden="false" customHeight="false" outlineLevel="0" collapsed="false">
      <c r="K403" s="0"/>
    </row>
    <row r="404" customFormat="false" ht="13.8" hidden="false" customHeight="false" outlineLevel="0" collapsed="false">
      <c r="K404" s="0"/>
    </row>
    <row r="405" customFormat="false" ht="13.8" hidden="false" customHeight="false" outlineLevel="0" collapsed="false">
      <c r="K405" s="0"/>
    </row>
    <row r="406" customFormat="false" ht="13.8" hidden="false" customHeight="false" outlineLevel="0" collapsed="false">
      <c r="K406" s="0"/>
    </row>
    <row r="407" customFormat="false" ht="13.8" hidden="false" customHeight="false" outlineLevel="0" collapsed="false">
      <c r="K407" s="0"/>
    </row>
    <row r="408" customFormat="false" ht="13.8" hidden="false" customHeight="false" outlineLevel="0" collapsed="false">
      <c r="K408" s="0"/>
    </row>
    <row r="409" customFormat="false" ht="13.8" hidden="false" customHeight="false" outlineLevel="0" collapsed="false">
      <c r="K409" s="0"/>
    </row>
    <row r="410" customFormat="false" ht="13.8" hidden="false" customHeight="false" outlineLevel="0" collapsed="false">
      <c r="K410" s="0"/>
    </row>
    <row r="411" customFormat="false" ht="13.8" hidden="false" customHeight="false" outlineLevel="0" collapsed="false">
      <c r="K411" s="0"/>
    </row>
    <row r="412" customFormat="false" ht="13.8" hidden="false" customHeight="false" outlineLevel="0" collapsed="false">
      <c r="K412" s="0"/>
    </row>
    <row r="413" customFormat="false" ht="13.8" hidden="false" customHeight="false" outlineLevel="0" collapsed="false">
      <c r="K413" s="0"/>
    </row>
    <row r="414" customFormat="false" ht="13.8" hidden="false" customHeight="false" outlineLevel="0" collapsed="false">
      <c r="K414" s="0"/>
    </row>
    <row r="415" customFormat="false" ht="13.8" hidden="false" customHeight="false" outlineLevel="0" collapsed="false">
      <c r="K415" s="0"/>
    </row>
    <row r="416" customFormat="false" ht="13.8" hidden="false" customHeight="false" outlineLevel="0" collapsed="false">
      <c r="K416" s="0"/>
    </row>
    <row r="417" customFormat="false" ht="13.8" hidden="false" customHeight="false" outlineLevel="0" collapsed="false">
      <c r="K417" s="0"/>
    </row>
    <row r="418" customFormat="false" ht="13.8" hidden="false" customHeight="false" outlineLevel="0" collapsed="false">
      <c r="K418" s="0"/>
    </row>
    <row r="419" customFormat="false" ht="13.8" hidden="false" customHeight="false" outlineLevel="0" collapsed="false">
      <c r="K419" s="0"/>
    </row>
    <row r="420" customFormat="false" ht="13.8" hidden="false" customHeight="false" outlineLevel="0" collapsed="false">
      <c r="K420" s="0"/>
    </row>
    <row r="421" customFormat="false" ht="13.8" hidden="false" customHeight="false" outlineLevel="0" collapsed="false">
      <c r="K421" s="0"/>
    </row>
    <row r="422" customFormat="false" ht="13.8" hidden="false" customHeight="false" outlineLevel="0" collapsed="false">
      <c r="K422" s="0"/>
    </row>
    <row r="423" customFormat="false" ht="13.8" hidden="false" customHeight="false" outlineLevel="0" collapsed="false">
      <c r="K423" s="0"/>
    </row>
    <row r="424" customFormat="false" ht="13.8" hidden="false" customHeight="false" outlineLevel="0" collapsed="false">
      <c r="K424" s="0"/>
    </row>
    <row r="425" customFormat="false" ht="13.8" hidden="false" customHeight="false" outlineLevel="0" collapsed="false">
      <c r="K425" s="0"/>
    </row>
    <row r="426" customFormat="false" ht="13.8" hidden="false" customHeight="false" outlineLevel="0" collapsed="false">
      <c r="K426" s="0"/>
    </row>
    <row r="427" customFormat="false" ht="13.8" hidden="false" customHeight="false" outlineLevel="0" collapsed="false">
      <c r="K427" s="0"/>
    </row>
    <row r="428" customFormat="false" ht="13.8" hidden="false" customHeight="false" outlineLevel="0" collapsed="false">
      <c r="K428" s="0"/>
    </row>
    <row r="429" customFormat="false" ht="13.8" hidden="false" customHeight="false" outlineLevel="0" collapsed="false">
      <c r="K429" s="0"/>
    </row>
    <row r="430" customFormat="false" ht="13.8" hidden="false" customHeight="false" outlineLevel="0" collapsed="false">
      <c r="K430" s="0"/>
    </row>
    <row r="431" customFormat="false" ht="13.8" hidden="false" customHeight="false" outlineLevel="0" collapsed="false">
      <c r="K431" s="0"/>
    </row>
    <row r="432" customFormat="false" ht="13.8" hidden="false" customHeight="false" outlineLevel="0" collapsed="false">
      <c r="K432" s="0"/>
    </row>
    <row r="433" customFormat="false" ht="13.8" hidden="false" customHeight="false" outlineLevel="0" collapsed="false">
      <c r="K433" s="0"/>
    </row>
    <row r="434" customFormat="false" ht="13.8" hidden="false" customHeight="false" outlineLevel="0" collapsed="false">
      <c r="K434" s="0"/>
    </row>
    <row r="435" customFormat="false" ht="13.8" hidden="false" customHeight="false" outlineLevel="0" collapsed="false">
      <c r="K435" s="0"/>
    </row>
    <row r="436" customFormat="false" ht="13.8" hidden="false" customHeight="false" outlineLevel="0" collapsed="false">
      <c r="K436" s="0"/>
    </row>
    <row r="437" customFormat="false" ht="13.8" hidden="false" customHeight="false" outlineLevel="0" collapsed="false">
      <c r="K437" s="0"/>
    </row>
    <row r="438" customFormat="false" ht="13.8" hidden="false" customHeight="false" outlineLevel="0" collapsed="false">
      <c r="K438" s="0"/>
    </row>
    <row r="439" customFormat="false" ht="13.8" hidden="false" customHeight="false" outlineLevel="0" collapsed="false">
      <c r="K439" s="0"/>
    </row>
    <row r="440" customFormat="false" ht="13.8" hidden="false" customHeight="false" outlineLevel="0" collapsed="false">
      <c r="K440" s="0"/>
    </row>
    <row r="441" customFormat="false" ht="13.8" hidden="false" customHeight="false" outlineLevel="0" collapsed="false">
      <c r="K441" s="0"/>
    </row>
    <row r="442" customFormat="false" ht="13.8" hidden="false" customHeight="false" outlineLevel="0" collapsed="false">
      <c r="K442" s="0"/>
    </row>
    <row r="443" customFormat="false" ht="13.8" hidden="false" customHeight="false" outlineLevel="0" collapsed="false">
      <c r="K443" s="0"/>
    </row>
    <row r="444" customFormat="false" ht="13.8" hidden="false" customHeight="false" outlineLevel="0" collapsed="false">
      <c r="K444" s="0"/>
    </row>
    <row r="445" customFormat="false" ht="13.8" hidden="false" customHeight="false" outlineLevel="0" collapsed="false">
      <c r="K445" s="0"/>
    </row>
    <row r="446" customFormat="false" ht="13.8" hidden="false" customHeight="false" outlineLevel="0" collapsed="false">
      <c r="K446" s="0"/>
    </row>
    <row r="447" customFormat="false" ht="13.8" hidden="false" customHeight="false" outlineLevel="0" collapsed="false">
      <c r="K447" s="0"/>
    </row>
    <row r="448" customFormat="false" ht="13.8" hidden="false" customHeight="false" outlineLevel="0" collapsed="false">
      <c r="K448" s="0"/>
    </row>
    <row r="449" customFormat="false" ht="13.8" hidden="false" customHeight="false" outlineLevel="0" collapsed="false">
      <c r="K449" s="0"/>
    </row>
    <row r="450" customFormat="false" ht="13.8" hidden="false" customHeight="false" outlineLevel="0" collapsed="false">
      <c r="K450" s="0"/>
    </row>
    <row r="451" customFormat="false" ht="13.8" hidden="false" customHeight="false" outlineLevel="0" collapsed="false">
      <c r="K451" s="0"/>
    </row>
    <row r="452" customFormat="false" ht="13.8" hidden="false" customHeight="false" outlineLevel="0" collapsed="false">
      <c r="K452" s="0"/>
    </row>
    <row r="453" customFormat="false" ht="13.8" hidden="false" customHeight="false" outlineLevel="0" collapsed="false">
      <c r="K453" s="0"/>
    </row>
    <row r="454" customFormat="false" ht="13.8" hidden="false" customHeight="false" outlineLevel="0" collapsed="false">
      <c r="K454" s="0"/>
    </row>
    <row r="455" customFormat="false" ht="13.8" hidden="false" customHeight="false" outlineLevel="0" collapsed="false">
      <c r="K455" s="0"/>
    </row>
    <row r="456" customFormat="false" ht="13.8" hidden="false" customHeight="false" outlineLevel="0" collapsed="false">
      <c r="K456" s="0"/>
    </row>
    <row r="457" customFormat="false" ht="13.8" hidden="false" customHeight="false" outlineLevel="0" collapsed="false">
      <c r="K457" s="0"/>
    </row>
    <row r="458" customFormat="false" ht="13.8" hidden="false" customHeight="false" outlineLevel="0" collapsed="false">
      <c r="K458" s="0"/>
    </row>
    <row r="459" customFormat="false" ht="13.8" hidden="false" customHeight="false" outlineLevel="0" collapsed="false">
      <c r="K459" s="0"/>
    </row>
    <row r="460" customFormat="false" ht="13.8" hidden="false" customHeight="false" outlineLevel="0" collapsed="false">
      <c r="K460" s="0"/>
    </row>
    <row r="461" customFormat="false" ht="13.8" hidden="false" customHeight="false" outlineLevel="0" collapsed="false">
      <c r="K461" s="0"/>
    </row>
    <row r="462" customFormat="false" ht="13.8" hidden="false" customHeight="false" outlineLevel="0" collapsed="false">
      <c r="K462" s="0"/>
    </row>
    <row r="463" customFormat="false" ht="13.8" hidden="false" customHeight="false" outlineLevel="0" collapsed="false">
      <c r="K463" s="0"/>
    </row>
    <row r="464" customFormat="false" ht="13.8" hidden="false" customHeight="false" outlineLevel="0" collapsed="false">
      <c r="K464" s="0"/>
    </row>
    <row r="465" customFormat="false" ht="13.8" hidden="false" customHeight="false" outlineLevel="0" collapsed="false">
      <c r="K465" s="0"/>
    </row>
    <row r="466" customFormat="false" ht="13.8" hidden="false" customHeight="false" outlineLevel="0" collapsed="false">
      <c r="K466" s="0"/>
    </row>
    <row r="467" customFormat="false" ht="13.8" hidden="false" customHeight="false" outlineLevel="0" collapsed="false">
      <c r="K467" s="0"/>
    </row>
    <row r="468" customFormat="false" ht="13.8" hidden="false" customHeight="false" outlineLevel="0" collapsed="false">
      <c r="K468" s="0"/>
    </row>
    <row r="469" customFormat="false" ht="13.8" hidden="false" customHeight="false" outlineLevel="0" collapsed="false">
      <c r="K469" s="0"/>
    </row>
    <row r="470" customFormat="false" ht="13.8" hidden="false" customHeight="false" outlineLevel="0" collapsed="false">
      <c r="K470" s="0"/>
    </row>
    <row r="471" customFormat="false" ht="13.8" hidden="false" customHeight="false" outlineLevel="0" collapsed="false">
      <c r="K471" s="0"/>
    </row>
    <row r="472" customFormat="false" ht="13.8" hidden="false" customHeight="false" outlineLevel="0" collapsed="false">
      <c r="K472" s="0"/>
    </row>
    <row r="473" customFormat="false" ht="13.8" hidden="false" customHeight="false" outlineLevel="0" collapsed="false">
      <c r="K473" s="0"/>
    </row>
    <row r="474" customFormat="false" ht="13.8" hidden="false" customHeight="false" outlineLevel="0" collapsed="false">
      <c r="K474" s="0"/>
    </row>
    <row r="475" customFormat="false" ht="13.8" hidden="false" customHeight="false" outlineLevel="0" collapsed="false">
      <c r="K475" s="0"/>
    </row>
    <row r="476" customFormat="false" ht="13.8" hidden="false" customHeight="false" outlineLevel="0" collapsed="false">
      <c r="K476" s="0"/>
    </row>
    <row r="477" customFormat="false" ht="13.8" hidden="false" customHeight="false" outlineLevel="0" collapsed="false">
      <c r="K477" s="0"/>
    </row>
    <row r="478" customFormat="false" ht="13.8" hidden="false" customHeight="false" outlineLevel="0" collapsed="false">
      <c r="K478" s="0"/>
    </row>
    <row r="479" customFormat="false" ht="13.8" hidden="false" customHeight="false" outlineLevel="0" collapsed="false">
      <c r="K479" s="0"/>
    </row>
    <row r="480" customFormat="false" ht="13.8" hidden="false" customHeight="false" outlineLevel="0" collapsed="false">
      <c r="K480" s="0"/>
    </row>
    <row r="481" customFormat="false" ht="13.8" hidden="false" customHeight="false" outlineLevel="0" collapsed="false">
      <c r="K481" s="0"/>
    </row>
    <row r="482" customFormat="false" ht="13.8" hidden="false" customHeight="false" outlineLevel="0" collapsed="false">
      <c r="K482" s="0"/>
    </row>
    <row r="483" customFormat="false" ht="13.8" hidden="false" customHeight="false" outlineLevel="0" collapsed="false">
      <c r="K483" s="0"/>
    </row>
    <row r="484" customFormat="false" ht="13.8" hidden="false" customHeight="false" outlineLevel="0" collapsed="false">
      <c r="K484" s="0"/>
    </row>
    <row r="485" customFormat="false" ht="13.8" hidden="false" customHeight="false" outlineLevel="0" collapsed="false">
      <c r="K485" s="0"/>
    </row>
    <row r="486" customFormat="false" ht="13.8" hidden="false" customHeight="false" outlineLevel="0" collapsed="false">
      <c r="K486" s="0"/>
    </row>
    <row r="487" customFormat="false" ht="13.8" hidden="false" customHeight="false" outlineLevel="0" collapsed="false">
      <c r="K487" s="0"/>
    </row>
    <row r="488" customFormat="false" ht="13.8" hidden="false" customHeight="false" outlineLevel="0" collapsed="false">
      <c r="K488" s="0"/>
    </row>
    <row r="489" customFormat="false" ht="13.8" hidden="false" customHeight="false" outlineLevel="0" collapsed="false">
      <c r="K489" s="0"/>
    </row>
    <row r="490" customFormat="false" ht="13.8" hidden="false" customHeight="false" outlineLevel="0" collapsed="false">
      <c r="K490" s="0"/>
    </row>
    <row r="491" customFormat="false" ht="13.8" hidden="false" customHeight="false" outlineLevel="0" collapsed="false">
      <c r="K491" s="0"/>
    </row>
    <row r="492" customFormat="false" ht="13.8" hidden="false" customHeight="false" outlineLevel="0" collapsed="false">
      <c r="K492" s="0"/>
    </row>
    <row r="493" customFormat="false" ht="13.8" hidden="false" customHeight="false" outlineLevel="0" collapsed="false">
      <c r="K493" s="0"/>
    </row>
    <row r="494" customFormat="false" ht="13.8" hidden="false" customHeight="false" outlineLevel="0" collapsed="false">
      <c r="K494" s="0"/>
    </row>
    <row r="495" customFormat="false" ht="13.8" hidden="false" customHeight="false" outlineLevel="0" collapsed="false">
      <c r="K495" s="0"/>
    </row>
    <row r="496" customFormat="false" ht="13.8" hidden="false" customHeight="false" outlineLevel="0" collapsed="false">
      <c r="K496" s="0"/>
    </row>
    <row r="497" customFormat="false" ht="13.8" hidden="false" customHeight="false" outlineLevel="0" collapsed="false">
      <c r="K497" s="0"/>
    </row>
    <row r="498" customFormat="false" ht="13.8" hidden="false" customHeight="false" outlineLevel="0" collapsed="false">
      <c r="K498" s="0"/>
    </row>
    <row r="499" customFormat="false" ht="13.8" hidden="false" customHeight="false" outlineLevel="0" collapsed="false">
      <c r="K499" s="0"/>
    </row>
    <row r="500" customFormat="false" ht="13.8" hidden="false" customHeight="false" outlineLevel="0" collapsed="false">
      <c r="K500" s="0"/>
    </row>
    <row r="501" customFormat="false" ht="13.8" hidden="false" customHeight="false" outlineLevel="0" collapsed="false">
      <c r="K501" s="0"/>
    </row>
    <row r="502" customFormat="false" ht="13.8" hidden="false" customHeight="false" outlineLevel="0" collapsed="false">
      <c r="K502" s="0"/>
    </row>
    <row r="503" customFormat="false" ht="13.8" hidden="false" customHeight="false" outlineLevel="0" collapsed="false">
      <c r="K503" s="0"/>
    </row>
    <row r="504" customFormat="false" ht="13.8" hidden="false" customHeight="false" outlineLevel="0" collapsed="false">
      <c r="K504" s="0"/>
    </row>
    <row r="505" customFormat="false" ht="13.8" hidden="false" customHeight="false" outlineLevel="0" collapsed="false">
      <c r="K505" s="0"/>
    </row>
    <row r="506" customFormat="false" ht="13.8" hidden="false" customHeight="false" outlineLevel="0" collapsed="false">
      <c r="K506" s="0"/>
    </row>
    <row r="507" customFormat="false" ht="13.8" hidden="false" customHeight="false" outlineLevel="0" collapsed="false">
      <c r="K507" s="0"/>
    </row>
    <row r="508" customFormat="false" ht="13.8" hidden="false" customHeight="false" outlineLevel="0" collapsed="false">
      <c r="K508" s="0"/>
    </row>
    <row r="509" customFormat="false" ht="13.8" hidden="false" customHeight="false" outlineLevel="0" collapsed="false">
      <c r="K509" s="0"/>
    </row>
    <row r="510" customFormat="false" ht="13.8" hidden="false" customHeight="false" outlineLevel="0" collapsed="false">
      <c r="K510" s="0"/>
    </row>
    <row r="511" customFormat="false" ht="13.8" hidden="false" customHeight="false" outlineLevel="0" collapsed="false">
      <c r="K511" s="0"/>
    </row>
    <row r="512" customFormat="false" ht="13.8" hidden="false" customHeight="false" outlineLevel="0" collapsed="false">
      <c r="K512" s="0"/>
    </row>
    <row r="513" customFormat="false" ht="13.8" hidden="false" customHeight="false" outlineLevel="0" collapsed="false">
      <c r="K513" s="0"/>
    </row>
    <row r="514" customFormat="false" ht="13.8" hidden="false" customHeight="false" outlineLevel="0" collapsed="false">
      <c r="K514" s="0"/>
    </row>
    <row r="515" customFormat="false" ht="13.8" hidden="false" customHeight="false" outlineLevel="0" collapsed="false">
      <c r="K515" s="0"/>
    </row>
    <row r="516" customFormat="false" ht="13.8" hidden="false" customHeight="false" outlineLevel="0" collapsed="false">
      <c r="K516" s="0"/>
    </row>
    <row r="517" customFormat="false" ht="13.8" hidden="false" customHeight="false" outlineLevel="0" collapsed="false">
      <c r="K517" s="0"/>
    </row>
    <row r="518" customFormat="false" ht="13.8" hidden="false" customHeight="false" outlineLevel="0" collapsed="false">
      <c r="K518" s="0"/>
    </row>
    <row r="519" customFormat="false" ht="13.8" hidden="false" customHeight="false" outlineLevel="0" collapsed="false">
      <c r="K519" s="0"/>
    </row>
    <row r="520" customFormat="false" ht="13.8" hidden="false" customHeight="false" outlineLevel="0" collapsed="false">
      <c r="K520" s="0"/>
    </row>
    <row r="521" customFormat="false" ht="13.8" hidden="false" customHeight="false" outlineLevel="0" collapsed="false">
      <c r="K521" s="0"/>
    </row>
    <row r="522" customFormat="false" ht="13.8" hidden="false" customHeight="false" outlineLevel="0" collapsed="false">
      <c r="K522" s="0"/>
    </row>
    <row r="523" customFormat="false" ht="13.8" hidden="false" customHeight="false" outlineLevel="0" collapsed="false">
      <c r="K523" s="0"/>
    </row>
    <row r="524" customFormat="false" ht="13.8" hidden="false" customHeight="false" outlineLevel="0" collapsed="false">
      <c r="K524" s="0"/>
    </row>
    <row r="525" customFormat="false" ht="13.8" hidden="false" customHeight="false" outlineLevel="0" collapsed="false">
      <c r="K525" s="0"/>
    </row>
    <row r="526" customFormat="false" ht="13.8" hidden="false" customHeight="false" outlineLevel="0" collapsed="false">
      <c r="K526" s="0"/>
    </row>
    <row r="527" customFormat="false" ht="13.8" hidden="false" customHeight="false" outlineLevel="0" collapsed="false">
      <c r="K527" s="0"/>
    </row>
    <row r="528" customFormat="false" ht="13.8" hidden="false" customHeight="false" outlineLevel="0" collapsed="false">
      <c r="K528" s="0"/>
    </row>
    <row r="529" customFormat="false" ht="13.8" hidden="false" customHeight="false" outlineLevel="0" collapsed="false">
      <c r="K529" s="0"/>
    </row>
    <row r="530" customFormat="false" ht="13.8" hidden="false" customHeight="false" outlineLevel="0" collapsed="false">
      <c r="K530" s="0"/>
    </row>
    <row r="531" customFormat="false" ht="13.8" hidden="false" customHeight="false" outlineLevel="0" collapsed="false">
      <c r="K531" s="0"/>
    </row>
    <row r="532" customFormat="false" ht="13.8" hidden="false" customHeight="false" outlineLevel="0" collapsed="false">
      <c r="K532" s="0"/>
    </row>
    <row r="533" customFormat="false" ht="13.8" hidden="false" customHeight="false" outlineLevel="0" collapsed="false">
      <c r="K533" s="0"/>
    </row>
    <row r="534" customFormat="false" ht="13.8" hidden="false" customHeight="false" outlineLevel="0" collapsed="false">
      <c r="K534" s="0"/>
    </row>
    <row r="535" customFormat="false" ht="13.8" hidden="false" customHeight="false" outlineLevel="0" collapsed="false">
      <c r="K535" s="0"/>
    </row>
    <row r="536" customFormat="false" ht="13.8" hidden="false" customHeight="false" outlineLevel="0" collapsed="false">
      <c r="K536" s="0"/>
    </row>
    <row r="537" customFormat="false" ht="13.8" hidden="false" customHeight="false" outlineLevel="0" collapsed="false">
      <c r="K537" s="0"/>
    </row>
    <row r="538" customFormat="false" ht="13.8" hidden="false" customHeight="false" outlineLevel="0" collapsed="false">
      <c r="K538" s="0"/>
    </row>
    <row r="539" customFormat="false" ht="13.8" hidden="false" customHeight="false" outlineLevel="0" collapsed="false">
      <c r="K539" s="0"/>
    </row>
    <row r="540" customFormat="false" ht="13.8" hidden="false" customHeight="false" outlineLevel="0" collapsed="false">
      <c r="K540" s="0"/>
    </row>
    <row r="541" customFormat="false" ht="13.8" hidden="false" customHeight="false" outlineLevel="0" collapsed="false">
      <c r="K541" s="0"/>
    </row>
    <row r="542" customFormat="false" ht="13.8" hidden="false" customHeight="false" outlineLevel="0" collapsed="false">
      <c r="K542" s="0"/>
    </row>
    <row r="543" customFormat="false" ht="13.8" hidden="false" customHeight="false" outlineLevel="0" collapsed="false">
      <c r="K543" s="0"/>
    </row>
    <row r="544" customFormat="false" ht="13.8" hidden="false" customHeight="false" outlineLevel="0" collapsed="false">
      <c r="K544" s="0"/>
    </row>
    <row r="545" customFormat="false" ht="13.8" hidden="false" customHeight="false" outlineLevel="0" collapsed="false">
      <c r="K545" s="0"/>
    </row>
    <row r="546" customFormat="false" ht="13.8" hidden="false" customHeight="false" outlineLevel="0" collapsed="false">
      <c r="K546" s="0"/>
    </row>
    <row r="547" customFormat="false" ht="13.8" hidden="false" customHeight="false" outlineLevel="0" collapsed="false">
      <c r="K547" s="0"/>
    </row>
    <row r="548" customFormat="false" ht="13.8" hidden="false" customHeight="false" outlineLevel="0" collapsed="false">
      <c r="K548" s="0"/>
    </row>
    <row r="549" customFormat="false" ht="13.8" hidden="false" customHeight="false" outlineLevel="0" collapsed="false">
      <c r="K549" s="0"/>
    </row>
    <row r="550" customFormat="false" ht="13.8" hidden="false" customHeight="false" outlineLevel="0" collapsed="false">
      <c r="K550" s="0"/>
    </row>
    <row r="551" customFormat="false" ht="13.8" hidden="false" customHeight="false" outlineLevel="0" collapsed="false">
      <c r="K551" s="0"/>
    </row>
    <row r="552" customFormat="false" ht="13.8" hidden="false" customHeight="false" outlineLevel="0" collapsed="false">
      <c r="K552" s="0"/>
    </row>
    <row r="553" customFormat="false" ht="13.8" hidden="false" customHeight="false" outlineLevel="0" collapsed="false">
      <c r="K553" s="0"/>
    </row>
    <row r="554" customFormat="false" ht="13.8" hidden="false" customHeight="false" outlineLevel="0" collapsed="false">
      <c r="K554" s="0"/>
    </row>
    <row r="555" customFormat="false" ht="13.8" hidden="false" customHeight="false" outlineLevel="0" collapsed="false">
      <c r="K555" s="0"/>
    </row>
    <row r="556" customFormat="false" ht="13.8" hidden="false" customHeight="false" outlineLevel="0" collapsed="false">
      <c r="K556" s="0"/>
    </row>
    <row r="557" customFormat="false" ht="13.8" hidden="false" customHeight="false" outlineLevel="0" collapsed="false">
      <c r="K557" s="0"/>
    </row>
    <row r="558" customFormat="false" ht="13.8" hidden="false" customHeight="false" outlineLevel="0" collapsed="false">
      <c r="K558" s="0"/>
    </row>
    <row r="559" customFormat="false" ht="13.8" hidden="false" customHeight="false" outlineLevel="0" collapsed="false">
      <c r="K559" s="0"/>
    </row>
    <row r="560" customFormat="false" ht="13.8" hidden="false" customHeight="false" outlineLevel="0" collapsed="false">
      <c r="K560" s="0"/>
    </row>
    <row r="561" customFormat="false" ht="13.8" hidden="false" customHeight="false" outlineLevel="0" collapsed="false">
      <c r="K561" s="0"/>
    </row>
    <row r="562" customFormat="false" ht="13.8" hidden="false" customHeight="false" outlineLevel="0" collapsed="false">
      <c r="K562" s="0"/>
    </row>
    <row r="563" customFormat="false" ht="13.8" hidden="false" customHeight="false" outlineLevel="0" collapsed="false">
      <c r="K563" s="0"/>
    </row>
    <row r="564" customFormat="false" ht="13.8" hidden="false" customHeight="false" outlineLevel="0" collapsed="false">
      <c r="K564" s="0"/>
    </row>
    <row r="565" customFormat="false" ht="13.8" hidden="false" customHeight="false" outlineLevel="0" collapsed="false">
      <c r="K565" s="0"/>
    </row>
    <row r="566" customFormat="false" ht="13.8" hidden="false" customHeight="false" outlineLevel="0" collapsed="false">
      <c r="K566" s="0"/>
    </row>
    <row r="567" customFormat="false" ht="13.8" hidden="false" customHeight="false" outlineLevel="0" collapsed="false">
      <c r="K567" s="0"/>
    </row>
    <row r="568" customFormat="false" ht="13.8" hidden="false" customHeight="false" outlineLevel="0" collapsed="false">
      <c r="K568" s="0"/>
    </row>
    <row r="569" customFormat="false" ht="13.8" hidden="false" customHeight="false" outlineLevel="0" collapsed="false">
      <c r="K569" s="0"/>
    </row>
    <row r="570" customFormat="false" ht="13.8" hidden="false" customHeight="false" outlineLevel="0" collapsed="false">
      <c r="K570" s="0"/>
    </row>
    <row r="571" customFormat="false" ht="13.8" hidden="false" customHeight="false" outlineLevel="0" collapsed="false">
      <c r="K571" s="0"/>
    </row>
    <row r="572" customFormat="false" ht="13.8" hidden="false" customHeight="false" outlineLevel="0" collapsed="false">
      <c r="K572" s="0"/>
    </row>
    <row r="573" customFormat="false" ht="13.8" hidden="false" customHeight="false" outlineLevel="0" collapsed="false">
      <c r="K573" s="0"/>
    </row>
    <row r="574" customFormat="false" ht="13.8" hidden="false" customHeight="false" outlineLevel="0" collapsed="false">
      <c r="K574" s="0"/>
    </row>
    <row r="575" customFormat="false" ht="13.8" hidden="false" customHeight="false" outlineLevel="0" collapsed="false">
      <c r="K575" s="0"/>
    </row>
    <row r="576" customFormat="false" ht="13.8" hidden="false" customHeight="false" outlineLevel="0" collapsed="false">
      <c r="K576" s="0"/>
    </row>
    <row r="577" customFormat="false" ht="13.8" hidden="false" customHeight="false" outlineLevel="0" collapsed="false">
      <c r="K577" s="0"/>
    </row>
    <row r="578" customFormat="false" ht="13.8" hidden="false" customHeight="false" outlineLevel="0" collapsed="false">
      <c r="K578" s="0"/>
    </row>
    <row r="579" customFormat="false" ht="13.8" hidden="false" customHeight="false" outlineLevel="0" collapsed="false">
      <c r="K579" s="0"/>
    </row>
    <row r="580" customFormat="false" ht="13.8" hidden="false" customHeight="false" outlineLevel="0" collapsed="false">
      <c r="K580" s="0"/>
    </row>
    <row r="581" customFormat="false" ht="13.8" hidden="false" customHeight="false" outlineLevel="0" collapsed="false">
      <c r="K581" s="0"/>
    </row>
    <row r="582" customFormat="false" ht="13.8" hidden="false" customHeight="false" outlineLevel="0" collapsed="false">
      <c r="K582" s="0"/>
    </row>
    <row r="583" customFormat="false" ht="13.8" hidden="false" customHeight="false" outlineLevel="0" collapsed="false">
      <c r="K583" s="0"/>
    </row>
    <row r="584" customFormat="false" ht="13.8" hidden="false" customHeight="false" outlineLevel="0" collapsed="false">
      <c r="K584" s="0"/>
    </row>
    <row r="585" customFormat="false" ht="13.8" hidden="false" customHeight="false" outlineLevel="0" collapsed="false">
      <c r="K585" s="0"/>
    </row>
    <row r="586" customFormat="false" ht="13.8" hidden="false" customHeight="false" outlineLevel="0" collapsed="false">
      <c r="K586" s="0"/>
    </row>
    <row r="587" customFormat="false" ht="13.8" hidden="false" customHeight="false" outlineLevel="0" collapsed="false">
      <c r="K587" s="0"/>
    </row>
    <row r="588" customFormat="false" ht="13.8" hidden="false" customHeight="false" outlineLevel="0" collapsed="false">
      <c r="K588" s="0"/>
    </row>
    <row r="589" customFormat="false" ht="13.8" hidden="false" customHeight="false" outlineLevel="0" collapsed="false">
      <c r="K589" s="0"/>
    </row>
    <row r="590" customFormat="false" ht="13.8" hidden="false" customHeight="false" outlineLevel="0" collapsed="false">
      <c r="K590" s="0"/>
    </row>
    <row r="591" customFormat="false" ht="13.8" hidden="false" customHeight="false" outlineLevel="0" collapsed="false">
      <c r="K591" s="0"/>
    </row>
    <row r="592" customFormat="false" ht="13.8" hidden="false" customHeight="false" outlineLevel="0" collapsed="false">
      <c r="K592" s="0"/>
    </row>
    <row r="593" customFormat="false" ht="13.8" hidden="false" customHeight="false" outlineLevel="0" collapsed="false">
      <c r="K593" s="0"/>
    </row>
    <row r="594" customFormat="false" ht="13.8" hidden="false" customHeight="false" outlineLevel="0" collapsed="false">
      <c r="K594" s="0"/>
    </row>
    <row r="595" customFormat="false" ht="13.8" hidden="false" customHeight="false" outlineLevel="0" collapsed="false">
      <c r="K595" s="0"/>
    </row>
    <row r="596" customFormat="false" ht="13.8" hidden="false" customHeight="false" outlineLevel="0" collapsed="false">
      <c r="K596" s="0"/>
    </row>
    <row r="597" customFormat="false" ht="13.8" hidden="false" customHeight="false" outlineLevel="0" collapsed="false">
      <c r="K597" s="0"/>
    </row>
    <row r="598" customFormat="false" ht="13.8" hidden="false" customHeight="false" outlineLevel="0" collapsed="false">
      <c r="K598" s="0"/>
    </row>
    <row r="599" customFormat="false" ht="13.8" hidden="false" customHeight="false" outlineLevel="0" collapsed="false">
      <c r="K599" s="0"/>
    </row>
    <row r="600" customFormat="false" ht="13.8" hidden="false" customHeight="false" outlineLevel="0" collapsed="false">
      <c r="K600" s="0"/>
    </row>
    <row r="601" customFormat="false" ht="13.8" hidden="false" customHeight="false" outlineLevel="0" collapsed="false">
      <c r="K601" s="0"/>
    </row>
    <row r="602" customFormat="false" ht="13.8" hidden="false" customHeight="false" outlineLevel="0" collapsed="false">
      <c r="K602" s="0"/>
    </row>
    <row r="603" customFormat="false" ht="13.8" hidden="false" customHeight="false" outlineLevel="0" collapsed="false">
      <c r="K603" s="0"/>
    </row>
    <row r="604" customFormat="false" ht="13.8" hidden="false" customHeight="false" outlineLevel="0" collapsed="false">
      <c r="K604" s="0"/>
    </row>
    <row r="605" customFormat="false" ht="13.8" hidden="false" customHeight="false" outlineLevel="0" collapsed="false">
      <c r="K605" s="0"/>
    </row>
    <row r="606" customFormat="false" ht="13.8" hidden="false" customHeight="false" outlineLevel="0" collapsed="false">
      <c r="K606" s="0"/>
    </row>
    <row r="607" customFormat="false" ht="13.8" hidden="false" customHeight="false" outlineLevel="0" collapsed="false">
      <c r="K607" s="0"/>
    </row>
    <row r="608" customFormat="false" ht="13.8" hidden="false" customHeight="false" outlineLevel="0" collapsed="false">
      <c r="K608" s="0"/>
    </row>
    <row r="609" customFormat="false" ht="13.8" hidden="false" customHeight="false" outlineLevel="0" collapsed="false">
      <c r="K609" s="0"/>
    </row>
    <row r="610" customFormat="false" ht="13.8" hidden="false" customHeight="false" outlineLevel="0" collapsed="false">
      <c r="K610" s="0"/>
    </row>
    <row r="611" customFormat="false" ht="13.8" hidden="false" customHeight="false" outlineLevel="0" collapsed="false">
      <c r="K611" s="0"/>
    </row>
    <row r="612" customFormat="false" ht="13.8" hidden="false" customHeight="false" outlineLevel="0" collapsed="false">
      <c r="K612" s="0"/>
    </row>
    <row r="613" customFormat="false" ht="13.8" hidden="false" customHeight="false" outlineLevel="0" collapsed="false">
      <c r="K613" s="0"/>
    </row>
    <row r="614" customFormat="false" ht="13.8" hidden="false" customHeight="false" outlineLevel="0" collapsed="false">
      <c r="K614" s="0"/>
    </row>
    <row r="615" customFormat="false" ht="13.8" hidden="false" customHeight="false" outlineLevel="0" collapsed="false">
      <c r="K615" s="0"/>
    </row>
    <row r="616" customFormat="false" ht="13.8" hidden="false" customHeight="false" outlineLevel="0" collapsed="false">
      <c r="K616" s="0"/>
    </row>
    <row r="617" customFormat="false" ht="13.8" hidden="false" customHeight="false" outlineLevel="0" collapsed="false">
      <c r="K617" s="0"/>
    </row>
    <row r="618" customFormat="false" ht="13.8" hidden="false" customHeight="false" outlineLevel="0" collapsed="false">
      <c r="K618" s="0"/>
    </row>
    <row r="619" customFormat="false" ht="13.8" hidden="false" customHeight="false" outlineLevel="0" collapsed="false">
      <c r="K619" s="0"/>
    </row>
    <row r="620" customFormat="false" ht="13.8" hidden="false" customHeight="false" outlineLevel="0" collapsed="false">
      <c r="K620" s="0"/>
    </row>
    <row r="621" customFormat="false" ht="13.8" hidden="false" customHeight="false" outlineLevel="0" collapsed="false">
      <c r="K621" s="0"/>
    </row>
    <row r="622" customFormat="false" ht="13.8" hidden="false" customHeight="false" outlineLevel="0" collapsed="false">
      <c r="K622" s="0"/>
    </row>
    <row r="623" customFormat="false" ht="13.8" hidden="false" customHeight="false" outlineLevel="0" collapsed="false">
      <c r="K623" s="0"/>
    </row>
    <row r="624" customFormat="false" ht="13.8" hidden="false" customHeight="false" outlineLevel="0" collapsed="false">
      <c r="K624" s="0"/>
    </row>
    <row r="625" customFormat="false" ht="13.8" hidden="false" customHeight="false" outlineLevel="0" collapsed="false">
      <c r="K625" s="0"/>
    </row>
    <row r="626" customFormat="false" ht="13.8" hidden="false" customHeight="false" outlineLevel="0" collapsed="false">
      <c r="K626" s="0"/>
    </row>
    <row r="627" customFormat="false" ht="13.8" hidden="false" customHeight="false" outlineLevel="0" collapsed="false">
      <c r="K627" s="0"/>
    </row>
    <row r="628" customFormat="false" ht="13.8" hidden="false" customHeight="false" outlineLevel="0" collapsed="false">
      <c r="K628" s="0"/>
    </row>
    <row r="629" customFormat="false" ht="13.8" hidden="false" customHeight="false" outlineLevel="0" collapsed="false">
      <c r="K629" s="0"/>
    </row>
    <row r="630" customFormat="false" ht="13.8" hidden="false" customHeight="false" outlineLevel="0" collapsed="false">
      <c r="K630" s="0"/>
    </row>
    <row r="631" customFormat="false" ht="13.8" hidden="false" customHeight="false" outlineLevel="0" collapsed="false">
      <c r="K631" s="0"/>
    </row>
    <row r="632" customFormat="false" ht="13.8" hidden="false" customHeight="false" outlineLevel="0" collapsed="false">
      <c r="K632" s="0"/>
    </row>
    <row r="633" customFormat="false" ht="13.8" hidden="false" customHeight="false" outlineLevel="0" collapsed="false">
      <c r="K633" s="0"/>
    </row>
    <row r="634" customFormat="false" ht="13.8" hidden="false" customHeight="false" outlineLevel="0" collapsed="false">
      <c r="K634" s="0"/>
    </row>
    <row r="635" customFormat="false" ht="13.8" hidden="false" customHeight="false" outlineLevel="0" collapsed="false">
      <c r="K635" s="0"/>
    </row>
    <row r="636" customFormat="false" ht="13.8" hidden="false" customHeight="false" outlineLevel="0" collapsed="false">
      <c r="K636" s="0"/>
    </row>
    <row r="637" customFormat="false" ht="13.8" hidden="false" customHeight="false" outlineLevel="0" collapsed="false">
      <c r="K637" s="0"/>
    </row>
    <row r="638" customFormat="false" ht="13.8" hidden="false" customHeight="false" outlineLevel="0" collapsed="false">
      <c r="K638" s="0"/>
    </row>
    <row r="639" customFormat="false" ht="13.8" hidden="false" customHeight="false" outlineLevel="0" collapsed="false">
      <c r="K639" s="0"/>
    </row>
    <row r="640" customFormat="false" ht="13.8" hidden="false" customHeight="false" outlineLevel="0" collapsed="false">
      <c r="K640" s="0"/>
    </row>
    <row r="641" customFormat="false" ht="13.8" hidden="false" customHeight="false" outlineLevel="0" collapsed="false">
      <c r="K641" s="0"/>
    </row>
    <row r="642" customFormat="false" ht="13.8" hidden="false" customHeight="false" outlineLevel="0" collapsed="false">
      <c r="K642" s="0"/>
    </row>
    <row r="643" customFormat="false" ht="13.8" hidden="false" customHeight="false" outlineLevel="0" collapsed="false">
      <c r="K643" s="0"/>
    </row>
    <row r="644" customFormat="false" ht="13.8" hidden="false" customHeight="false" outlineLevel="0" collapsed="false">
      <c r="K644" s="0"/>
    </row>
    <row r="645" customFormat="false" ht="13.8" hidden="false" customHeight="false" outlineLevel="0" collapsed="false">
      <c r="K645" s="0"/>
    </row>
    <row r="646" customFormat="false" ht="13.8" hidden="false" customHeight="false" outlineLevel="0" collapsed="false">
      <c r="K646" s="0"/>
    </row>
    <row r="647" customFormat="false" ht="13.8" hidden="false" customHeight="false" outlineLevel="0" collapsed="false">
      <c r="K647" s="0"/>
    </row>
    <row r="648" customFormat="false" ht="13.8" hidden="false" customHeight="false" outlineLevel="0" collapsed="false">
      <c r="K648" s="0"/>
    </row>
    <row r="649" customFormat="false" ht="13.8" hidden="false" customHeight="false" outlineLevel="0" collapsed="false">
      <c r="K649" s="0"/>
    </row>
    <row r="650" customFormat="false" ht="13.8" hidden="false" customHeight="false" outlineLevel="0" collapsed="false">
      <c r="K650" s="0"/>
    </row>
    <row r="651" customFormat="false" ht="13.8" hidden="false" customHeight="false" outlineLevel="0" collapsed="false">
      <c r="K651" s="0"/>
    </row>
    <row r="652" customFormat="false" ht="13.8" hidden="false" customHeight="false" outlineLevel="0" collapsed="false">
      <c r="K652" s="0"/>
    </row>
    <row r="653" customFormat="false" ht="13.8" hidden="false" customHeight="false" outlineLevel="0" collapsed="false">
      <c r="K653" s="0"/>
    </row>
    <row r="654" customFormat="false" ht="13.8" hidden="false" customHeight="false" outlineLevel="0" collapsed="false">
      <c r="K654" s="0"/>
    </row>
    <row r="655" customFormat="false" ht="13.8" hidden="false" customHeight="false" outlineLevel="0" collapsed="false">
      <c r="K655" s="0"/>
    </row>
    <row r="656" customFormat="false" ht="13.8" hidden="false" customHeight="false" outlineLevel="0" collapsed="false">
      <c r="K656" s="0"/>
    </row>
    <row r="657" customFormat="false" ht="13.8" hidden="false" customHeight="false" outlineLevel="0" collapsed="false">
      <c r="K657" s="0"/>
    </row>
    <row r="658" customFormat="false" ht="13.8" hidden="false" customHeight="false" outlineLevel="0" collapsed="false">
      <c r="K658" s="0"/>
    </row>
    <row r="659" customFormat="false" ht="13.8" hidden="false" customHeight="false" outlineLevel="0" collapsed="false">
      <c r="K659" s="0"/>
    </row>
    <row r="660" customFormat="false" ht="13.8" hidden="false" customHeight="false" outlineLevel="0" collapsed="false">
      <c r="K660" s="0"/>
    </row>
    <row r="661" customFormat="false" ht="13.8" hidden="false" customHeight="false" outlineLevel="0" collapsed="false">
      <c r="K661" s="0"/>
    </row>
    <row r="662" customFormat="false" ht="13.8" hidden="false" customHeight="false" outlineLevel="0" collapsed="false">
      <c r="K662" s="0"/>
    </row>
    <row r="663" customFormat="false" ht="13.8" hidden="false" customHeight="false" outlineLevel="0" collapsed="false">
      <c r="K663" s="0"/>
    </row>
    <row r="664" customFormat="false" ht="13.8" hidden="false" customHeight="false" outlineLevel="0" collapsed="false">
      <c r="K664" s="0"/>
    </row>
    <row r="665" customFormat="false" ht="13.8" hidden="false" customHeight="false" outlineLevel="0" collapsed="false">
      <c r="K665" s="0"/>
    </row>
    <row r="666" customFormat="false" ht="13.8" hidden="false" customHeight="false" outlineLevel="0" collapsed="false">
      <c r="K666" s="0"/>
    </row>
    <row r="667" customFormat="false" ht="13.8" hidden="false" customHeight="false" outlineLevel="0" collapsed="false">
      <c r="K667" s="0"/>
    </row>
    <row r="668" customFormat="false" ht="13.8" hidden="false" customHeight="false" outlineLevel="0" collapsed="false">
      <c r="K668" s="0"/>
    </row>
    <row r="669" customFormat="false" ht="13.8" hidden="false" customHeight="false" outlineLevel="0" collapsed="false">
      <c r="K669" s="0"/>
    </row>
    <row r="670" customFormat="false" ht="13.8" hidden="false" customHeight="false" outlineLevel="0" collapsed="false">
      <c r="K670" s="0"/>
    </row>
    <row r="671" customFormat="false" ht="13.8" hidden="false" customHeight="false" outlineLevel="0" collapsed="false">
      <c r="K671" s="0"/>
    </row>
    <row r="672" customFormat="false" ht="13.8" hidden="false" customHeight="false" outlineLevel="0" collapsed="false">
      <c r="K672" s="0"/>
    </row>
    <row r="673" customFormat="false" ht="13.8" hidden="false" customHeight="false" outlineLevel="0" collapsed="false">
      <c r="K673" s="0"/>
    </row>
    <row r="674" customFormat="false" ht="13.8" hidden="false" customHeight="false" outlineLevel="0" collapsed="false">
      <c r="K674" s="0"/>
    </row>
    <row r="675" customFormat="false" ht="13.8" hidden="false" customHeight="false" outlineLevel="0" collapsed="false">
      <c r="K675" s="0"/>
    </row>
    <row r="676" customFormat="false" ht="13.8" hidden="false" customHeight="false" outlineLevel="0" collapsed="false">
      <c r="K676" s="0"/>
    </row>
    <row r="677" customFormat="false" ht="13.8" hidden="false" customHeight="false" outlineLevel="0" collapsed="false">
      <c r="K677" s="0"/>
    </row>
    <row r="678" customFormat="false" ht="13.8" hidden="false" customHeight="false" outlineLevel="0" collapsed="false">
      <c r="K678" s="0"/>
    </row>
    <row r="679" customFormat="false" ht="13.8" hidden="false" customHeight="false" outlineLevel="0" collapsed="false">
      <c r="K679" s="0"/>
    </row>
    <row r="680" customFormat="false" ht="13.8" hidden="false" customHeight="false" outlineLevel="0" collapsed="false">
      <c r="K680" s="0"/>
    </row>
    <row r="681" customFormat="false" ht="13.8" hidden="false" customHeight="false" outlineLevel="0" collapsed="false">
      <c r="K681" s="0"/>
    </row>
    <row r="682" customFormat="false" ht="13.8" hidden="false" customHeight="false" outlineLevel="0" collapsed="false">
      <c r="K682" s="0"/>
    </row>
    <row r="683" customFormat="false" ht="13.8" hidden="false" customHeight="false" outlineLevel="0" collapsed="false">
      <c r="K683" s="0"/>
    </row>
    <row r="684" customFormat="false" ht="13.8" hidden="false" customHeight="false" outlineLevel="0" collapsed="false">
      <c r="K684" s="0"/>
    </row>
    <row r="685" customFormat="false" ht="13.8" hidden="false" customHeight="false" outlineLevel="0" collapsed="false">
      <c r="K685" s="0"/>
    </row>
    <row r="686" customFormat="false" ht="13.8" hidden="false" customHeight="false" outlineLevel="0" collapsed="false">
      <c r="K686" s="0"/>
    </row>
    <row r="687" customFormat="false" ht="13.8" hidden="false" customHeight="false" outlineLevel="0" collapsed="false">
      <c r="K687" s="0"/>
    </row>
    <row r="688" customFormat="false" ht="13.8" hidden="false" customHeight="false" outlineLevel="0" collapsed="false">
      <c r="K688" s="0"/>
    </row>
    <row r="689" customFormat="false" ht="13.8" hidden="false" customHeight="false" outlineLevel="0" collapsed="false">
      <c r="K689" s="0"/>
    </row>
    <row r="690" customFormat="false" ht="13.8" hidden="false" customHeight="false" outlineLevel="0" collapsed="false">
      <c r="K690" s="0"/>
    </row>
    <row r="691" customFormat="false" ht="13.8" hidden="false" customHeight="false" outlineLevel="0" collapsed="false">
      <c r="K691" s="0"/>
    </row>
    <row r="692" customFormat="false" ht="13.8" hidden="false" customHeight="false" outlineLevel="0" collapsed="false">
      <c r="K692" s="0"/>
    </row>
    <row r="693" customFormat="false" ht="13.8" hidden="false" customHeight="false" outlineLevel="0" collapsed="false">
      <c r="K693" s="0"/>
    </row>
    <row r="694" customFormat="false" ht="13.8" hidden="false" customHeight="false" outlineLevel="0" collapsed="false">
      <c r="K694" s="0"/>
    </row>
    <row r="695" customFormat="false" ht="13.8" hidden="false" customHeight="false" outlineLevel="0" collapsed="false">
      <c r="K695" s="0"/>
    </row>
    <row r="696" customFormat="false" ht="13.8" hidden="false" customHeight="false" outlineLevel="0" collapsed="false">
      <c r="K696" s="0"/>
    </row>
    <row r="697" customFormat="false" ht="13.8" hidden="false" customHeight="false" outlineLevel="0" collapsed="false">
      <c r="K697" s="0"/>
    </row>
    <row r="698" customFormat="false" ht="13.8" hidden="false" customHeight="false" outlineLevel="0" collapsed="false">
      <c r="K698" s="0"/>
    </row>
    <row r="699" customFormat="false" ht="13.8" hidden="false" customHeight="false" outlineLevel="0" collapsed="false">
      <c r="K699" s="0"/>
    </row>
    <row r="700" customFormat="false" ht="13.8" hidden="false" customHeight="false" outlineLevel="0" collapsed="false">
      <c r="K700" s="0"/>
    </row>
    <row r="701" customFormat="false" ht="13.8" hidden="false" customHeight="false" outlineLevel="0" collapsed="false">
      <c r="K701" s="0"/>
    </row>
    <row r="702" customFormat="false" ht="13.8" hidden="false" customHeight="false" outlineLevel="0" collapsed="false">
      <c r="K702" s="0"/>
    </row>
    <row r="703" customFormat="false" ht="13.8" hidden="false" customHeight="false" outlineLevel="0" collapsed="false">
      <c r="K703" s="0"/>
    </row>
    <row r="704" customFormat="false" ht="13.8" hidden="false" customHeight="false" outlineLevel="0" collapsed="false">
      <c r="K704" s="0"/>
    </row>
    <row r="705" customFormat="false" ht="13.8" hidden="false" customHeight="false" outlineLevel="0" collapsed="false">
      <c r="K705" s="0"/>
    </row>
    <row r="706" customFormat="false" ht="13.8" hidden="false" customHeight="false" outlineLevel="0" collapsed="false">
      <c r="K706" s="0"/>
    </row>
    <row r="707" customFormat="false" ht="13.8" hidden="false" customHeight="false" outlineLevel="0" collapsed="false">
      <c r="K707" s="0"/>
    </row>
    <row r="708" customFormat="false" ht="13.8" hidden="false" customHeight="false" outlineLevel="0" collapsed="false">
      <c r="K708" s="0"/>
    </row>
    <row r="709" customFormat="false" ht="13.8" hidden="false" customHeight="false" outlineLevel="0" collapsed="false">
      <c r="K709" s="0"/>
    </row>
    <row r="710" customFormat="false" ht="13.8" hidden="false" customHeight="false" outlineLevel="0" collapsed="false">
      <c r="K710" s="0"/>
    </row>
    <row r="711" customFormat="false" ht="13.8" hidden="false" customHeight="false" outlineLevel="0" collapsed="false">
      <c r="K711" s="0"/>
    </row>
    <row r="712" customFormat="false" ht="13.8" hidden="false" customHeight="false" outlineLevel="0" collapsed="false">
      <c r="K712" s="0"/>
    </row>
    <row r="713" customFormat="false" ht="13.8" hidden="false" customHeight="false" outlineLevel="0" collapsed="false">
      <c r="K713" s="0"/>
    </row>
    <row r="714" customFormat="false" ht="13.8" hidden="false" customHeight="false" outlineLevel="0" collapsed="false">
      <c r="K714" s="0"/>
    </row>
    <row r="715" customFormat="false" ht="13.8" hidden="false" customHeight="false" outlineLevel="0" collapsed="false">
      <c r="K715" s="0"/>
    </row>
    <row r="716" customFormat="false" ht="13.8" hidden="false" customHeight="false" outlineLevel="0" collapsed="false">
      <c r="K716" s="0"/>
    </row>
    <row r="717" customFormat="false" ht="13.8" hidden="false" customHeight="false" outlineLevel="0" collapsed="false">
      <c r="K717" s="0"/>
    </row>
    <row r="718" customFormat="false" ht="13.8" hidden="false" customHeight="false" outlineLevel="0" collapsed="false">
      <c r="K718" s="0"/>
    </row>
    <row r="719" customFormat="false" ht="13.8" hidden="false" customHeight="false" outlineLevel="0" collapsed="false">
      <c r="K719" s="0"/>
    </row>
    <row r="720" customFormat="false" ht="13.8" hidden="false" customHeight="false" outlineLevel="0" collapsed="false">
      <c r="K720" s="0"/>
    </row>
    <row r="721" customFormat="false" ht="13.8" hidden="false" customHeight="false" outlineLevel="0" collapsed="false">
      <c r="K721" s="0"/>
    </row>
    <row r="722" customFormat="false" ht="13.8" hidden="false" customHeight="false" outlineLevel="0" collapsed="false">
      <c r="K722" s="0"/>
    </row>
    <row r="723" customFormat="false" ht="13.8" hidden="false" customHeight="false" outlineLevel="0" collapsed="false">
      <c r="K723" s="0"/>
    </row>
    <row r="724" customFormat="false" ht="13.8" hidden="false" customHeight="false" outlineLevel="0" collapsed="false">
      <c r="K724" s="0"/>
    </row>
    <row r="725" customFormat="false" ht="13.8" hidden="false" customHeight="false" outlineLevel="0" collapsed="false">
      <c r="K725" s="0"/>
    </row>
    <row r="726" customFormat="false" ht="13.8" hidden="false" customHeight="false" outlineLevel="0" collapsed="false">
      <c r="K726" s="0"/>
    </row>
    <row r="727" customFormat="false" ht="13.8" hidden="false" customHeight="false" outlineLevel="0" collapsed="false">
      <c r="K727" s="0"/>
    </row>
    <row r="728" customFormat="false" ht="13.8" hidden="false" customHeight="false" outlineLevel="0" collapsed="false">
      <c r="K728" s="0"/>
    </row>
    <row r="729" customFormat="false" ht="13.8" hidden="false" customHeight="false" outlineLevel="0" collapsed="false">
      <c r="K729" s="0"/>
    </row>
    <row r="730" customFormat="false" ht="13.8" hidden="false" customHeight="false" outlineLevel="0" collapsed="false">
      <c r="K730" s="0"/>
    </row>
    <row r="731" customFormat="false" ht="13.8" hidden="false" customHeight="false" outlineLevel="0" collapsed="false">
      <c r="K731" s="0"/>
    </row>
    <row r="732" customFormat="false" ht="13.8" hidden="false" customHeight="false" outlineLevel="0" collapsed="false">
      <c r="K732" s="0"/>
    </row>
    <row r="733" customFormat="false" ht="13.8" hidden="false" customHeight="false" outlineLevel="0" collapsed="false">
      <c r="K733" s="0"/>
    </row>
    <row r="734" customFormat="false" ht="13.8" hidden="false" customHeight="false" outlineLevel="0" collapsed="false">
      <c r="K734" s="0"/>
    </row>
    <row r="735" customFormat="false" ht="13.8" hidden="false" customHeight="false" outlineLevel="0" collapsed="false">
      <c r="K735" s="0"/>
    </row>
    <row r="736" customFormat="false" ht="13.8" hidden="false" customHeight="false" outlineLevel="0" collapsed="false">
      <c r="K736" s="0"/>
    </row>
    <row r="737" customFormat="false" ht="13.8" hidden="false" customHeight="false" outlineLevel="0" collapsed="false">
      <c r="K737" s="0"/>
    </row>
    <row r="738" customFormat="false" ht="13.8" hidden="false" customHeight="false" outlineLevel="0" collapsed="false">
      <c r="K738" s="0"/>
    </row>
    <row r="739" customFormat="false" ht="13.8" hidden="false" customHeight="false" outlineLevel="0" collapsed="false">
      <c r="K739" s="0"/>
    </row>
    <row r="740" customFormat="false" ht="13.8" hidden="false" customHeight="false" outlineLevel="0" collapsed="false">
      <c r="K740" s="0"/>
    </row>
    <row r="741" customFormat="false" ht="13.8" hidden="false" customHeight="false" outlineLevel="0" collapsed="false">
      <c r="K741" s="0"/>
    </row>
    <row r="742" customFormat="false" ht="13.8" hidden="false" customHeight="false" outlineLevel="0" collapsed="false">
      <c r="K742" s="0"/>
    </row>
    <row r="743" customFormat="false" ht="13.8" hidden="false" customHeight="false" outlineLevel="0" collapsed="false">
      <c r="K743" s="0"/>
    </row>
    <row r="744" customFormat="false" ht="13.8" hidden="false" customHeight="false" outlineLevel="0" collapsed="false">
      <c r="K744" s="0"/>
    </row>
    <row r="745" customFormat="false" ht="13.8" hidden="false" customHeight="false" outlineLevel="0" collapsed="false">
      <c r="K745" s="0"/>
    </row>
    <row r="746" customFormat="false" ht="13.8" hidden="false" customHeight="false" outlineLevel="0" collapsed="false">
      <c r="K746" s="0"/>
    </row>
    <row r="747" customFormat="false" ht="13.8" hidden="false" customHeight="false" outlineLevel="0" collapsed="false">
      <c r="K747" s="0"/>
    </row>
    <row r="748" customFormat="false" ht="13.8" hidden="false" customHeight="false" outlineLevel="0" collapsed="false">
      <c r="K748" s="0"/>
    </row>
    <row r="749" customFormat="false" ht="13.8" hidden="false" customHeight="false" outlineLevel="0" collapsed="false">
      <c r="K749" s="0"/>
    </row>
    <row r="750" customFormat="false" ht="13.8" hidden="false" customHeight="false" outlineLevel="0" collapsed="false">
      <c r="K750" s="0"/>
    </row>
    <row r="751" customFormat="false" ht="13.8" hidden="false" customHeight="false" outlineLevel="0" collapsed="false">
      <c r="K751" s="0"/>
    </row>
    <row r="752" customFormat="false" ht="13.8" hidden="false" customHeight="false" outlineLevel="0" collapsed="false">
      <c r="K752" s="0"/>
    </row>
    <row r="753" customFormat="false" ht="13.8" hidden="false" customHeight="false" outlineLevel="0" collapsed="false">
      <c r="K753" s="0"/>
    </row>
    <row r="754" customFormat="false" ht="13.8" hidden="false" customHeight="false" outlineLevel="0" collapsed="false">
      <c r="K754" s="0"/>
    </row>
    <row r="755" customFormat="false" ht="13.8" hidden="false" customHeight="false" outlineLevel="0" collapsed="false">
      <c r="K755" s="0"/>
    </row>
    <row r="756" customFormat="false" ht="13.8" hidden="false" customHeight="false" outlineLevel="0" collapsed="false">
      <c r="K756" s="0"/>
    </row>
    <row r="757" customFormat="false" ht="13.8" hidden="false" customHeight="false" outlineLevel="0" collapsed="false">
      <c r="K757" s="0"/>
    </row>
    <row r="758" customFormat="false" ht="13.8" hidden="false" customHeight="false" outlineLevel="0" collapsed="false">
      <c r="K758" s="0"/>
    </row>
    <row r="759" customFormat="false" ht="13.8" hidden="false" customHeight="false" outlineLevel="0" collapsed="false">
      <c r="K759" s="0"/>
    </row>
    <row r="760" customFormat="false" ht="13.8" hidden="false" customHeight="false" outlineLevel="0" collapsed="false">
      <c r="K760" s="0"/>
    </row>
    <row r="761" customFormat="false" ht="13.8" hidden="false" customHeight="false" outlineLevel="0" collapsed="false">
      <c r="K761" s="0"/>
    </row>
    <row r="762" customFormat="false" ht="13.8" hidden="false" customHeight="false" outlineLevel="0" collapsed="false">
      <c r="K762" s="0"/>
    </row>
    <row r="763" customFormat="false" ht="13.8" hidden="false" customHeight="false" outlineLevel="0" collapsed="false">
      <c r="K763" s="0"/>
    </row>
    <row r="764" customFormat="false" ht="13.8" hidden="false" customHeight="false" outlineLevel="0" collapsed="false">
      <c r="K764" s="0"/>
    </row>
    <row r="765" customFormat="false" ht="13.8" hidden="false" customHeight="false" outlineLevel="0" collapsed="false">
      <c r="K765" s="0"/>
    </row>
    <row r="766" customFormat="false" ht="13.8" hidden="false" customHeight="false" outlineLevel="0" collapsed="false">
      <c r="K766" s="0"/>
    </row>
    <row r="767" customFormat="false" ht="13.8" hidden="false" customHeight="false" outlineLevel="0" collapsed="false">
      <c r="K767" s="0"/>
    </row>
    <row r="768" customFormat="false" ht="13.8" hidden="false" customHeight="false" outlineLevel="0" collapsed="false">
      <c r="K768" s="0"/>
    </row>
    <row r="769" customFormat="false" ht="13.8" hidden="false" customHeight="false" outlineLevel="0" collapsed="false">
      <c r="K769" s="0"/>
    </row>
    <row r="770" customFormat="false" ht="13.8" hidden="false" customHeight="false" outlineLevel="0" collapsed="false">
      <c r="K770" s="0"/>
    </row>
    <row r="771" customFormat="false" ht="13.8" hidden="false" customHeight="false" outlineLevel="0" collapsed="false">
      <c r="K771" s="0"/>
    </row>
    <row r="772" customFormat="false" ht="13.8" hidden="false" customHeight="false" outlineLevel="0" collapsed="false">
      <c r="K772" s="0"/>
    </row>
    <row r="773" customFormat="false" ht="13.8" hidden="false" customHeight="false" outlineLevel="0" collapsed="false">
      <c r="K773" s="0"/>
    </row>
    <row r="774" customFormat="false" ht="13.8" hidden="false" customHeight="false" outlineLevel="0" collapsed="false">
      <c r="K774" s="0"/>
    </row>
    <row r="775" customFormat="false" ht="13.8" hidden="false" customHeight="false" outlineLevel="0" collapsed="false">
      <c r="K775" s="0"/>
    </row>
    <row r="776" customFormat="false" ht="13.8" hidden="false" customHeight="false" outlineLevel="0" collapsed="false">
      <c r="K776" s="0"/>
    </row>
    <row r="777" customFormat="false" ht="13.8" hidden="false" customHeight="false" outlineLevel="0" collapsed="false">
      <c r="K777" s="0"/>
    </row>
    <row r="778" customFormat="false" ht="13.8" hidden="false" customHeight="false" outlineLevel="0" collapsed="false">
      <c r="K778" s="0"/>
    </row>
    <row r="779" customFormat="false" ht="13.8" hidden="false" customHeight="false" outlineLevel="0" collapsed="false">
      <c r="K779" s="0"/>
    </row>
    <row r="780" customFormat="false" ht="13.8" hidden="false" customHeight="false" outlineLevel="0" collapsed="false">
      <c r="K780" s="0"/>
    </row>
    <row r="781" customFormat="false" ht="13.8" hidden="false" customHeight="false" outlineLevel="0" collapsed="false">
      <c r="K781" s="0"/>
    </row>
    <row r="782" customFormat="false" ht="13.8" hidden="false" customHeight="false" outlineLevel="0" collapsed="false">
      <c r="K782" s="0"/>
    </row>
    <row r="783" customFormat="false" ht="13.8" hidden="false" customHeight="false" outlineLevel="0" collapsed="false">
      <c r="K783" s="0"/>
    </row>
    <row r="784" customFormat="false" ht="13.8" hidden="false" customHeight="false" outlineLevel="0" collapsed="false">
      <c r="K784" s="0"/>
    </row>
    <row r="785" customFormat="false" ht="13.8" hidden="false" customHeight="false" outlineLevel="0" collapsed="false">
      <c r="K785" s="0"/>
    </row>
    <row r="786" customFormat="false" ht="13.8" hidden="false" customHeight="false" outlineLevel="0" collapsed="false">
      <c r="K786" s="0"/>
    </row>
    <row r="787" customFormat="false" ht="13.8" hidden="false" customHeight="false" outlineLevel="0" collapsed="false">
      <c r="K787" s="0"/>
    </row>
    <row r="788" customFormat="false" ht="13.8" hidden="false" customHeight="false" outlineLevel="0" collapsed="false">
      <c r="K788" s="0"/>
    </row>
    <row r="789" customFormat="false" ht="13.8" hidden="false" customHeight="false" outlineLevel="0" collapsed="false">
      <c r="K789" s="0"/>
    </row>
    <row r="790" customFormat="false" ht="13.8" hidden="false" customHeight="false" outlineLevel="0" collapsed="false">
      <c r="K790" s="0"/>
    </row>
    <row r="791" customFormat="false" ht="13.8" hidden="false" customHeight="false" outlineLevel="0" collapsed="false">
      <c r="K791" s="0"/>
    </row>
    <row r="792" customFormat="false" ht="13.8" hidden="false" customHeight="false" outlineLevel="0" collapsed="false">
      <c r="K792" s="0"/>
    </row>
    <row r="793" customFormat="false" ht="13.8" hidden="false" customHeight="false" outlineLevel="0" collapsed="false">
      <c r="K793" s="0"/>
    </row>
    <row r="794" customFormat="false" ht="13.8" hidden="false" customHeight="false" outlineLevel="0" collapsed="false">
      <c r="K794" s="0"/>
    </row>
    <row r="795" customFormat="false" ht="13.8" hidden="false" customHeight="false" outlineLevel="0" collapsed="false">
      <c r="K795" s="0"/>
    </row>
    <row r="796" customFormat="false" ht="13.8" hidden="false" customHeight="false" outlineLevel="0" collapsed="false">
      <c r="K796" s="0"/>
    </row>
    <row r="797" customFormat="false" ht="13.8" hidden="false" customHeight="false" outlineLevel="0" collapsed="false">
      <c r="K797" s="0"/>
    </row>
    <row r="798" customFormat="false" ht="13.8" hidden="false" customHeight="false" outlineLevel="0" collapsed="false">
      <c r="K798" s="0"/>
    </row>
    <row r="799" customFormat="false" ht="13.8" hidden="false" customHeight="false" outlineLevel="0" collapsed="false">
      <c r="K799" s="0"/>
    </row>
    <row r="800" customFormat="false" ht="13.8" hidden="false" customHeight="false" outlineLevel="0" collapsed="false">
      <c r="K800" s="0"/>
    </row>
    <row r="801" customFormat="false" ht="13.8" hidden="false" customHeight="false" outlineLevel="0" collapsed="false">
      <c r="K801" s="0"/>
    </row>
    <row r="802" customFormat="false" ht="13.8" hidden="false" customHeight="false" outlineLevel="0" collapsed="false">
      <c r="K802" s="0"/>
    </row>
    <row r="803" customFormat="false" ht="13.8" hidden="false" customHeight="false" outlineLevel="0" collapsed="false">
      <c r="K803" s="0"/>
    </row>
    <row r="804" customFormat="false" ht="13.8" hidden="false" customHeight="false" outlineLevel="0" collapsed="false">
      <c r="K804" s="0"/>
    </row>
    <row r="805" customFormat="false" ht="13.8" hidden="false" customHeight="false" outlineLevel="0" collapsed="false">
      <c r="K805" s="0"/>
    </row>
    <row r="806" customFormat="false" ht="13.8" hidden="false" customHeight="false" outlineLevel="0" collapsed="false">
      <c r="K806" s="0"/>
    </row>
    <row r="807" customFormat="false" ht="13.8" hidden="false" customHeight="false" outlineLevel="0" collapsed="false">
      <c r="K807" s="0"/>
    </row>
    <row r="808" customFormat="false" ht="13.8" hidden="false" customHeight="false" outlineLevel="0" collapsed="false">
      <c r="K808" s="0"/>
    </row>
    <row r="809" customFormat="false" ht="13.8" hidden="false" customHeight="false" outlineLevel="0" collapsed="false">
      <c r="K809" s="0"/>
    </row>
    <row r="810" customFormat="false" ht="13.8" hidden="false" customHeight="false" outlineLevel="0" collapsed="false">
      <c r="K810" s="0"/>
    </row>
    <row r="811" customFormat="false" ht="13.8" hidden="false" customHeight="false" outlineLevel="0" collapsed="false">
      <c r="K811" s="0"/>
    </row>
    <row r="812" customFormat="false" ht="13.8" hidden="false" customHeight="false" outlineLevel="0" collapsed="false">
      <c r="K812" s="0"/>
    </row>
    <row r="813" customFormat="false" ht="13.8" hidden="false" customHeight="false" outlineLevel="0" collapsed="false">
      <c r="K813" s="0"/>
    </row>
    <row r="814" customFormat="false" ht="13.8" hidden="false" customHeight="false" outlineLevel="0" collapsed="false">
      <c r="K814" s="0"/>
    </row>
    <row r="815" customFormat="false" ht="13.8" hidden="false" customHeight="false" outlineLevel="0" collapsed="false">
      <c r="K815" s="0"/>
    </row>
    <row r="816" customFormat="false" ht="13.8" hidden="false" customHeight="false" outlineLevel="0" collapsed="false">
      <c r="K816" s="0"/>
    </row>
    <row r="817" customFormat="false" ht="13.8" hidden="false" customHeight="false" outlineLevel="0" collapsed="false">
      <c r="K817" s="0"/>
    </row>
    <row r="818" customFormat="false" ht="13.8" hidden="false" customHeight="false" outlineLevel="0" collapsed="false">
      <c r="K818" s="0"/>
    </row>
    <row r="819" customFormat="false" ht="13.8" hidden="false" customHeight="false" outlineLevel="0" collapsed="false">
      <c r="K819" s="0"/>
    </row>
    <row r="820" customFormat="false" ht="13.8" hidden="false" customHeight="false" outlineLevel="0" collapsed="false">
      <c r="K820" s="0"/>
    </row>
    <row r="821" customFormat="false" ht="13.8" hidden="false" customHeight="false" outlineLevel="0" collapsed="false">
      <c r="K821" s="0"/>
    </row>
    <row r="822" customFormat="false" ht="13.8" hidden="false" customHeight="false" outlineLevel="0" collapsed="false">
      <c r="K822" s="0"/>
    </row>
    <row r="823" customFormat="false" ht="13.8" hidden="false" customHeight="false" outlineLevel="0" collapsed="false">
      <c r="K823" s="0"/>
    </row>
    <row r="824" customFormat="false" ht="13.8" hidden="false" customHeight="false" outlineLevel="0" collapsed="false">
      <c r="K824" s="0"/>
    </row>
    <row r="825" customFormat="false" ht="13.8" hidden="false" customHeight="false" outlineLevel="0" collapsed="false">
      <c r="K825" s="0"/>
    </row>
    <row r="826" customFormat="false" ht="13.8" hidden="false" customHeight="false" outlineLevel="0" collapsed="false">
      <c r="K826" s="0"/>
    </row>
    <row r="827" customFormat="false" ht="13.8" hidden="false" customHeight="false" outlineLevel="0" collapsed="false">
      <c r="K827" s="0"/>
    </row>
    <row r="828" customFormat="false" ht="13.8" hidden="false" customHeight="false" outlineLevel="0" collapsed="false">
      <c r="K828" s="0"/>
    </row>
    <row r="829" customFormat="false" ht="13.8" hidden="false" customHeight="false" outlineLevel="0" collapsed="false">
      <c r="K829" s="0"/>
    </row>
    <row r="830" customFormat="false" ht="13.8" hidden="false" customHeight="false" outlineLevel="0" collapsed="false">
      <c r="K830" s="0"/>
    </row>
    <row r="831" customFormat="false" ht="13.8" hidden="false" customHeight="false" outlineLevel="0" collapsed="false">
      <c r="K831" s="0"/>
    </row>
    <row r="832" customFormat="false" ht="13.8" hidden="false" customHeight="false" outlineLevel="0" collapsed="false">
      <c r="K832" s="0"/>
    </row>
    <row r="833" customFormat="false" ht="13.8" hidden="false" customHeight="false" outlineLevel="0" collapsed="false">
      <c r="K833" s="0"/>
    </row>
    <row r="834" customFormat="false" ht="13.8" hidden="false" customHeight="false" outlineLevel="0" collapsed="false">
      <c r="K834" s="0"/>
    </row>
    <row r="835" customFormat="false" ht="13.8" hidden="false" customHeight="false" outlineLevel="0" collapsed="false">
      <c r="K835" s="0"/>
    </row>
    <row r="836" customFormat="false" ht="13.8" hidden="false" customHeight="false" outlineLevel="0" collapsed="false">
      <c r="K836" s="0"/>
    </row>
    <row r="837" customFormat="false" ht="13.8" hidden="false" customHeight="false" outlineLevel="0" collapsed="false">
      <c r="K837" s="0"/>
    </row>
    <row r="838" customFormat="false" ht="13.8" hidden="false" customHeight="false" outlineLevel="0" collapsed="false">
      <c r="K838" s="0"/>
    </row>
    <row r="839" customFormat="false" ht="13.8" hidden="false" customHeight="false" outlineLevel="0" collapsed="false">
      <c r="K839" s="0"/>
    </row>
    <row r="840" customFormat="false" ht="13.8" hidden="false" customHeight="false" outlineLevel="0" collapsed="false">
      <c r="K840" s="0"/>
    </row>
    <row r="841" customFormat="false" ht="13.8" hidden="false" customHeight="false" outlineLevel="0" collapsed="false">
      <c r="K841" s="0"/>
    </row>
    <row r="842" customFormat="false" ht="13.8" hidden="false" customHeight="false" outlineLevel="0" collapsed="false">
      <c r="K842" s="0"/>
    </row>
    <row r="843" customFormat="false" ht="13.8" hidden="false" customHeight="false" outlineLevel="0" collapsed="false">
      <c r="K843" s="0"/>
    </row>
    <row r="844" customFormat="false" ht="13.8" hidden="false" customHeight="false" outlineLevel="0" collapsed="false">
      <c r="K844" s="0"/>
    </row>
    <row r="845" customFormat="false" ht="13.8" hidden="false" customHeight="false" outlineLevel="0" collapsed="false">
      <c r="K845" s="0"/>
    </row>
    <row r="846" customFormat="false" ht="13.8" hidden="false" customHeight="false" outlineLevel="0" collapsed="false">
      <c r="K846" s="0"/>
    </row>
    <row r="847" customFormat="false" ht="13.8" hidden="false" customHeight="false" outlineLevel="0" collapsed="false">
      <c r="K847" s="0"/>
    </row>
    <row r="848" customFormat="false" ht="13.8" hidden="false" customHeight="false" outlineLevel="0" collapsed="false">
      <c r="K848" s="0"/>
    </row>
    <row r="849" customFormat="false" ht="13.8" hidden="false" customHeight="false" outlineLevel="0" collapsed="false">
      <c r="K849" s="0"/>
    </row>
    <row r="850" customFormat="false" ht="13.8" hidden="false" customHeight="false" outlineLevel="0" collapsed="false">
      <c r="K850" s="0"/>
    </row>
    <row r="851" customFormat="false" ht="13.8" hidden="false" customHeight="false" outlineLevel="0" collapsed="false">
      <c r="K851" s="0"/>
    </row>
    <row r="852" customFormat="false" ht="13.8" hidden="false" customHeight="false" outlineLevel="0" collapsed="false">
      <c r="K852" s="0"/>
    </row>
    <row r="853" customFormat="false" ht="13.8" hidden="false" customHeight="false" outlineLevel="0" collapsed="false">
      <c r="K853" s="0"/>
    </row>
    <row r="854" customFormat="false" ht="13.8" hidden="false" customHeight="false" outlineLevel="0" collapsed="false">
      <c r="K854" s="0"/>
    </row>
    <row r="855" customFormat="false" ht="13.8" hidden="false" customHeight="false" outlineLevel="0" collapsed="false">
      <c r="K855" s="0"/>
    </row>
    <row r="856" customFormat="false" ht="13.8" hidden="false" customHeight="false" outlineLevel="0" collapsed="false">
      <c r="K856" s="0"/>
    </row>
    <row r="857" customFormat="false" ht="13.8" hidden="false" customHeight="false" outlineLevel="0" collapsed="false">
      <c r="K857" s="0"/>
    </row>
    <row r="858" customFormat="false" ht="13.8" hidden="false" customHeight="false" outlineLevel="0" collapsed="false">
      <c r="K858" s="0"/>
    </row>
    <row r="859" customFormat="false" ht="13.8" hidden="false" customHeight="false" outlineLevel="0" collapsed="false">
      <c r="K859" s="0"/>
    </row>
    <row r="860" customFormat="false" ht="13.8" hidden="false" customHeight="false" outlineLevel="0" collapsed="false">
      <c r="K860" s="0"/>
    </row>
    <row r="861" customFormat="false" ht="13.8" hidden="false" customHeight="false" outlineLevel="0" collapsed="false">
      <c r="K861" s="0"/>
    </row>
    <row r="862" customFormat="false" ht="13.8" hidden="false" customHeight="false" outlineLevel="0" collapsed="false">
      <c r="K862" s="0"/>
    </row>
    <row r="863" customFormat="false" ht="13.8" hidden="false" customHeight="false" outlineLevel="0" collapsed="false">
      <c r="K863" s="0"/>
    </row>
    <row r="864" customFormat="false" ht="13.8" hidden="false" customHeight="false" outlineLevel="0" collapsed="false">
      <c r="K864" s="0"/>
    </row>
    <row r="865" customFormat="false" ht="13.8" hidden="false" customHeight="false" outlineLevel="0" collapsed="false">
      <c r="K865" s="0"/>
    </row>
    <row r="866" customFormat="false" ht="13.8" hidden="false" customHeight="false" outlineLevel="0" collapsed="false">
      <c r="K866" s="0"/>
    </row>
    <row r="867" customFormat="false" ht="13.8" hidden="false" customHeight="false" outlineLevel="0" collapsed="false">
      <c r="K867" s="0"/>
    </row>
    <row r="868" customFormat="false" ht="13.8" hidden="false" customHeight="false" outlineLevel="0" collapsed="false">
      <c r="K868" s="0"/>
    </row>
    <row r="869" customFormat="false" ht="13.8" hidden="false" customHeight="false" outlineLevel="0" collapsed="false">
      <c r="K869" s="0"/>
    </row>
    <row r="870" customFormat="false" ht="13.8" hidden="false" customHeight="false" outlineLevel="0" collapsed="false">
      <c r="K870" s="0"/>
    </row>
    <row r="871" customFormat="false" ht="13.8" hidden="false" customHeight="false" outlineLevel="0" collapsed="false">
      <c r="K871" s="0"/>
    </row>
    <row r="872" customFormat="false" ht="13.8" hidden="false" customHeight="false" outlineLevel="0" collapsed="false">
      <c r="K872" s="0"/>
    </row>
    <row r="873" customFormat="false" ht="13.8" hidden="false" customHeight="false" outlineLevel="0" collapsed="false">
      <c r="K873" s="0"/>
    </row>
    <row r="874" customFormat="false" ht="13.8" hidden="false" customHeight="false" outlineLevel="0" collapsed="false">
      <c r="K874" s="0"/>
    </row>
    <row r="875" customFormat="false" ht="13.8" hidden="false" customHeight="false" outlineLevel="0" collapsed="false">
      <c r="K875" s="0"/>
    </row>
    <row r="876" customFormat="false" ht="13.8" hidden="false" customHeight="false" outlineLevel="0" collapsed="false">
      <c r="K876" s="0"/>
    </row>
    <row r="877" customFormat="false" ht="13.8" hidden="false" customHeight="false" outlineLevel="0" collapsed="false">
      <c r="K877" s="0"/>
    </row>
    <row r="878" customFormat="false" ht="13.8" hidden="false" customHeight="false" outlineLevel="0" collapsed="false">
      <c r="K878" s="0"/>
    </row>
    <row r="879" customFormat="false" ht="13.8" hidden="false" customHeight="false" outlineLevel="0" collapsed="false">
      <c r="K879" s="0"/>
    </row>
    <row r="880" customFormat="false" ht="13.8" hidden="false" customHeight="false" outlineLevel="0" collapsed="false">
      <c r="K880" s="0"/>
    </row>
    <row r="881" customFormat="false" ht="13.8" hidden="false" customHeight="false" outlineLevel="0" collapsed="false">
      <c r="K881" s="0"/>
    </row>
    <row r="882" customFormat="false" ht="13.8" hidden="false" customHeight="false" outlineLevel="0" collapsed="false">
      <c r="K882" s="0"/>
    </row>
    <row r="883" customFormat="false" ht="13.8" hidden="false" customHeight="false" outlineLevel="0" collapsed="false">
      <c r="K883" s="0"/>
    </row>
    <row r="884" customFormat="false" ht="13.8" hidden="false" customHeight="false" outlineLevel="0" collapsed="false">
      <c r="K884" s="0"/>
    </row>
    <row r="885" customFormat="false" ht="13.8" hidden="false" customHeight="false" outlineLevel="0" collapsed="false">
      <c r="K885" s="0"/>
    </row>
    <row r="886" customFormat="false" ht="13.8" hidden="false" customHeight="false" outlineLevel="0" collapsed="false">
      <c r="K886" s="0"/>
    </row>
    <row r="887" customFormat="false" ht="13.8" hidden="false" customHeight="false" outlineLevel="0" collapsed="false">
      <c r="K887" s="0"/>
    </row>
    <row r="888" customFormat="false" ht="13.8" hidden="false" customHeight="false" outlineLevel="0" collapsed="false">
      <c r="K888" s="0"/>
    </row>
    <row r="889" customFormat="false" ht="13.8" hidden="false" customHeight="false" outlineLevel="0" collapsed="false">
      <c r="K889" s="0"/>
    </row>
    <row r="890" customFormat="false" ht="13.8" hidden="false" customHeight="false" outlineLevel="0" collapsed="false">
      <c r="K890" s="0"/>
    </row>
    <row r="891" customFormat="false" ht="13.8" hidden="false" customHeight="false" outlineLevel="0" collapsed="false">
      <c r="K891" s="0"/>
    </row>
    <row r="892" customFormat="false" ht="13.8" hidden="false" customHeight="false" outlineLevel="0" collapsed="false">
      <c r="K892" s="0"/>
    </row>
    <row r="893" customFormat="false" ht="13.8" hidden="false" customHeight="false" outlineLevel="0" collapsed="false">
      <c r="K893" s="0"/>
    </row>
    <row r="894" customFormat="false" ht="13.8" hidden="false" customHeight="false" outlineLevel="0" collapsed="false">
      <c r="K894" s="0"/>
    </row>
    <row r="895" customFormat="false" ht="13.8" hidden="false" customHeight="false" outlineLevel="0" collapsed="false">
      <c r="K895" s="0"/>
    </row>
    <row r="896" customFormat="false" ht="13.8" hidden="false" customHeight="false" outlineLevel="0" collapsed="false">
      <c r="K896" s="0"/>
    </row>
    <row r="897" customFormat="false" ht="13.8" hidden="false" customHeight="false" outlineLevel="0" collapsed="false">
      <c r="K897" s="0"/>
    </row>
    <row r="898" customFormat="false" ht="13.8" hidden="false" customHeight="false" outlineLevel="0" collapsed="false">
      <c r="K898" s="0"/>
    </row>
    <row r="899" customFormat="false" ht="13.8" hidden="false" customHeight="false" outlineLevel="0" collapsed="false">
      <c r="K899" s="0"/>
    </row>
    <row r="900" customFormat="false" ht="13.8" hidden="false" customHeight="false" outlineLevel="0" collapsed="false">
      <c r="K900" s="0"/>
    </row>
    <row r="901" customFormat="false" ht="13.8" hidden="false" customHeight="false" outlineLevel="0" collapsed="false">
      <c r="K901" s="0"/>
    </row>
    <row r="902" customFormat="false" ht="13.8" hidden="false" customHeight="false" outlineLevel="0" collapsed="false">
      <c r="K902" s="0"/>
    </row>
    <row r="903" customFormat="false" ht="13.8" hidden="false" customHeight="false" outlineLevel="0" collapsed="false">
      <c r="K903" s="0"/>
    </row>
    <row r="904" customFormat="false" ht="13.8" hidden="false" customHeight="false" outlineLevel="0" collapsed="false">
      <c r="K904" s="0"/>
    </row>
    <row r="905" customFormat="false" ht="13.8" hidden="false" customHeight="false" outlineLevel="0" collapsed="false">
      <c r="K905" s="0"/>
    </row>
    <row r="906" customFormat="false" ht="13.8" hidden="false" customHeight="false" outlineLevel="0" collapsed="false">
      <c r="K906" s="0"/>
    </row>
    <row r="907" customFormat="false" ht="13.8" hidden="false" customHeight="false" outlineLevel="0" collapsed="false">
      <c r="K907" s="0"/>
    </row>
    <row r="908" customFormat="false" ht="13.8" hidden="false" customHeight="false" outlineLevel="0" collapsed="false">
      <c r="K908" s="0"/>
    </row>
    <row r="909" customFormat="false" ht="13.8" hidden="false" customHeight="false" outlineLevel="0" collapsed="false">
      <c r="K909" s="0"/>
    </row>
    <row r="910" customFormat="false" ht="13.8" hidden="false" customHeight="false" outlineLevel="0" collapsed="false">
      <c r="K910" s="0"/>
    </row>
    <row r="911" customFormat="false" ht="13.8" hidden="false" customHeight="false" outlineLevel="0" collapsed="false">
      <c r="K911" s="0"/>
    </row>
    <row r="912" customFormat="false" ht="13.8" hidden="false" customHeight="false" outlineLevel="0" collapsed="false">
      <c r="K912" s="0"/>
    </row>
    <row r="913" customFormat="false" ht="13.8" hidden="false" customHeight="false" outlineLevel="0" collapsed="false">
      <c r="K913" s="0"/>
    </row>
    <row r="914" customFormat="false" ht="13.8" hidden="false" customHeight="false" outlineLevel="0" collapsed="false">
      <c r="K914" s="0"/>
    </row>
    <row r="915" customFormat="false" ht="13.8" hidden="false" customHeight="false" outlineLevel="0" collapsed="false">
      <c r="K915" s="0"/>
    </row>
    <row r="916" customFormat="false" ht="13.8" hidden="false" customHeight="false" outlineLevel="0" collapsed="false">
      <c r="K916" s="0"/>
    </row>
    <row r="917" customFormat="false" ht="13.8" hidden="false" customHeight="false" outlineLevel="0" collapsed="false">
      <c r="K917" s="0"/>
    </row>
    <row r="918" customFormat="false" ht="13.8" hidden="false" customHeight="false" outlineLevel="0" collapsed="false">
      <c r="K918" s="0"/>
    </row>
    <row r="919" customFormat="false" ht="13.8" hidden="false" customHeight="false" outlineLevel="0" collapsed="false">
      <c r="K919" s="0"/>
    </row>
    <row r="920" customFormat="false" ht="13.8" hidden="false" customHeight="false" outlineLevel="0" collapsed="false">
      <c r="K920" s="0"/>
    </row>
    <row r="921" customFormat="false" ht="13.8" hidden="false" customHeight="false" outlineLevel="0" collapsed="false">
      <c r="K921" s="0"/>
    </row>
    <row r="922" customFormat="false" ht="13.8" hidden="false" customHeight="false" outlineLevel="0" collapsed="false">
      <c r="K922" s="0"/>
    </row>
    <row r="923" customFormat="false" ht="13.8" hidden="false" customHeight="false" outlineLevel="0" collapsed="false">
      <c r="K923" s="0"/>
    </row>
    <row r="924" customFormat="false" ht="13.8" hidden="false" customHeight="false" outlineLevel="0" collapsed="false">
      <c r="K924" s="0"/>
    </row>
    <row r="925" customFormat="false" ht="13.8" hidden="false" customHeight="false" outlineLevel="0" collapsed="false">
      <c r="K925" s="0"/>
    </row>
    <row r="926" customFormat="false" ht="13.8" hidden="false" customHeight="false" outlineLevel="0" collapsed="false">
      <c r="K926" s="0"/>
    </row>
    <row r="927" customFormat="false" ht="13.8" hidden="false" customHeight="false" outlineLevel="0" collapsed="false">
      <c r="K927" s="0"/>
    </row>
    <row r="928" customFormat="false" ht="13.8" hidden="false" customHeight="false" outlineLevel="0" collapsed="false">
      <c r="K928" s="0"/>
    </row>
    <row r="929" customFormat="false" ht="13.8" hidden="false" customHeight="false" outlineLevel="0" collapsed="false">
      <c r="K929" s="0"/>
    </row>
    <row r="930" customFormat="false" ht="13.8" hidden="false" customHeight="false" outlineLevel="0" collapsed="false">
      <c r="K930" s="0"/>
    </row>
    <row r="931" customFormat="false" ht="13.8" hidden="false" customHeight="false" outlineLevel="0" collapsed="false">
      <c r="K931" s="0"/>
    </row>
    <row r="932" customFormat="false" ht="13.8" hidden="false" customHeight="false" outlineLevel="0" collapsed="false">
      <c r="K932" s="0"/>
    </row>
    <row r="933" customFormat="false" ht="13.8" hidden="false" customHeight="false" outlineLevel="0" collapsed="false">
      <c r="K933" s="0"/>
    </row>
    <row r="934" customFormat="false" ht="13.8" hidden="false" customHeight="false" outlineLevel="0" collapsed="false">
      <c r="K934" s="0"/>
    </row>
    <row r="935" customFormat="false" ht="13.8" hidden="false" customHeight="false" outlineLevel="0" collapsed="false">
      <c r="K935" s="0"/>
    </row>
    <row r="936" customFormat="false" ht="13.8" hidden="false" customHeight="false" outlineLevel="0" collapsed="false">
      <c r="K936" s="0"/>
    </row>
    <row r="937" customFormat="false" ht="13.8" hidden="false" customHeight="false" outlineLevel="0" collapsed="false">
      <c r="K937" s="0"/>
    </row>
    <row r="938" customFormat="false" ht="13.8" hidden="false" customHeight="false" outlineLevel="0" collapsed="false">
      <c r="K938" s="0"/>
    </row>
    <row r="939" customFormat="false" ht="13.8" hidden="false" customHeight="false" outlineLevel="0" collapsed="false">
      <c r="K939" s="0"/>
    </row>
    <row r="940" customFormat="false" ht="13.8" hidden="false" customHeight="false" outlineLevel="0" collapsed="false">
      <c r="K940" s="0"/>
    </row>
    <row r="941" customFormat="false" ht="13.8" hidden="false" customHeight="false" outlineLevel="0" collapsed="false">
      <c r="K941" s="0"/>
    </row>
    <row r="942" customFormat="false" ht="13.8" hidden="false" customHeight="false" outlineLevel="0" collapsed="false">
      <c r="K942" s="0"/>
    </row>
    <row r="943" customFormat="false" ht="13.8" hidden="false" customHeight="false" outlineLevel="0" collapsed="false">
      <c r="K943" s="0"/>
    </row>
    <row r="944" customFormat="false" ht="13.8" hidden="false" customHeight="false" outlineLevel="0" collapsed="false">
      <c r="K944" s="0"/>
    </row>
    <row r="945" customFormat="false" ht="13.8" hidden="false" customHeight="false" outlineLevel="0" collapsed="false">
      <c r="K945" s="0"/>
    </row>
    <row r="946" customFormat="false" ht="13.8" hidden="false" customHeight="false" outlineLevel="0" collapsed="false">
      <c r="K946" s="0"/>
    </row>
    <row r="947" customFormat="false" ht="13.8" hidden="false" customHeight="false" outlineLevel="0" collapsed="false">
      <c r="K947" s="0"/>
    </row>
    <row r="948" customFormat="false" ht="13.8" hidden="false" customHeight="false" outlineLevel="0" collapsed="false">
      <c r="K948" s="0"/>
    </row>
    <row r="949" customFormat="false" ht="13.8" hidden="false" customHeight="false" outlineLevel="0" collapsed="false">
      <c r="K949" s="0"/>
    </row>
    <row r="950" customFormat="false" ht="13.8" hidden="false" customHeight="false" outlineLevel="0" collapsed="false">
      <c r="K950" s="0"/>
    </row>
    <row r="951" customFormat="false" ht="13.8" hidden="false" customHeight="false" outlineLevel="0" collapsed="false">
      <c r="K951" s="0"/>
    </row>
    <row r="952" customFormat="false" ht="13.8" hidden="false" customHeight="false" outlineLevel="0" collapsed="false">
      <c r="K952" s="0"/>
    </row>
    <row r="953" customFormat="false" ht="13.8" hidden="false" customHeight="false" outlineLevel="0" collapsed="false">
      <c r="K953" s="0"/>
    </row>
    <row r="954" customFormat="false" ht="13.8" hidden="false" customHeight="false" outlineLevel="0" collapsed="false">
      <c r="K954" s="0"/>
    </row>
    <row r="955" customFormat="false" ht="13.8" hidden="false" customHeight="false" outlineLevel="0" collapsed="false">
      <c r="K955" s="0"/>
    </row>
    <row r="956" customFormat="false" ht="13.8" hidden="false" customHeight="false" outlineLevel="0" collapsed="false">
      <c r="K956" s="0"/>
    </row>
    <row r="957" customFormat="false" ht="13.8" hidden="false" customHeight="false" outlineLevel="0" collapsed="false">
      <c r="K957" s="0"/>
    </row>
    <row r="958" customFormat="false" ht="13.8" hidden="false" customHeight="false" outlineLevel="0" collapsed="false">
      <c r="K958" s="0"/>
    </row>
    <row r="959" customFormat="false" ht="13.8" hidden="false" customHeight="false" outlineLevel="0" collapsed="false">
      <c r="K959" s="0"/>
    </row>
    <row r="960" customFormat="false" ht="13.8" hidden="false" customHeight="false" outlineLevel="0" collapsed="false">
      <c r="K960" s="0"/>
    </row>
    <row r="961" customFormat="false" ht="13.8" hidden="false" customHeight="false" outlineLevel="0" collapsed="false">
      <c r="K961" s="0"/>
    </row>
    <row r="962" customFormat="false" ht="13.8" hidden="false" customHeight="false" outlineLevel="0" collapsed="false">
      <c r="K962" s="0"/>
    </row>
    <row r="963" customFormat="false" ht="13.8" hidden="false" customHeight="false" outlineLevel="0" collapsed="false">
      <c r="K963" s="0"/>
    </row>
    <row r="964" customFormat="false" ht="13.8" hidden="false" customHeight="false" outlineLevel="0" collapsed="false">
      <c r="K964" s="0"/>
    </row>
    <row r="965" customFormat="false" ht="13.8" hidden="false" customHeight="false" outlineLevel="0" collapsed="false">
      <c r="K965" s="0"/>
    </row>
    <row r="966" customFormat="false" ht="13.8" hidden="false" customHeight="false" outlineLevel="0" collapsed="false">
      <c r="K966" s="0"/>
    </row>
    <row r="967" customFormat="false" ht="13.8" hidden="false" customHeight="false" outlineLevel="0" collapsed="false">
      <c r="K967" s="0"/>
    </row>
    <row r="968" customFormat="false" ht="13.8" hidden="false" customHeight="false" outlineLevel="0" collapsed="false">
      <c r="K968" s="0"/>
    </row>
    <row r="969" customFormat="false" ht="13.8" hidden="false" customHeight="false" outlineLevel="0" collapsed="false">
      <c r="K969" s="0"/>
    </row>
    <row r="970" customFormat="false" ht="13.8" hidden="false" customHeight="false" outlineLevel="0" collapsed="false">
      <c r="K970" s="0"/>
    </row>
    <row r="971" customFormat="false" ht="13.8" hidden="false" customHeight="false" outlineLevel="0" collapsed="false">
      <c r="K971" s="0"/>
    </row>
    <row r="972" customFormat="false" ht="13.8" hidden="false" customHeight="false" outlineLevel="0" collapsed="false">
      <c r="K972" s="0"/>
    </row>
    <row r="973" customFormat="false" ht="13.8" hidden="false" customHeight="false" outlineLevel="0" collapsed="false">
      <c r="K973" s="0"/>
    </row>
    <row r="974" customFormat="false" ht="13.8" hidden="false" customHeight="false" outlineLevel="0" collapsed="false">
      <c r="K974" s="0"/>
    </row>
    <row r="975" customFormat="false" ht="13.8" hidden="false" customHeight="false" outlineLevel="0" collapsed="false">
      <c r="K975" s="0"/>
    </row>
    <row r="976" customFormat="false" ht="13.8" hidden="false" customHeight="false" outlineLevel="0" collapsed="false">
      <c r="K976" s="0"/>
    </row>
    <row r="977" customFormat="false" ht="13.8" hidden="false" customHeight="false" outlineLevel="0" collapsed="false">
      <c r="K977" s="0"/>
    </row>
    <row r="978" customFormat="false" ht="13.8" hidden="false" customHeight="false" outlineLevel="0" collapsed="false">
      <c r="K978" s="0"/>
    </row>
    <row r="979" customFormat="false" ht="13.8" hidden="false" customHeight="false" outlineLevel="0" collapsed="false">
      <c r="K979" s="0"/>
    </row>
    <row r="980" customFormat="false" ht="13.8" hidden="false" customHeight="false" outlineLevel="0" collapsed="false">
      <c r="K980" s="0"/>
    </row>
    <row r="981" customFormat="false" ht="13.8" hidden="false" customHeight="false" outlineLevel="0" collapsed="false">
      <c r="K981" s="0"/>
    </row>
    <row r="982" customFormat="false" ht="13.8" hidden="false" customHeight="false" outlineLevel="0" collapsed="false">
      <c r="K982" s="0"/>
    </row>
    <row r="983" customFormat="false" ht="13.8" hidden="false" customHeight="false" outlineLevel="0" collapsed="false">
      <c r="K983" s="0"/>
    </row>
    <row r="984" customFormat="false" ht="13.8" hidden="false" customHeight="false" outlineLevel="0" collapsed="false">
      <c r="K984" s="0"/>
    </row>
    <row r="985" customFormat="false" ht="13.8" hidden="false" customHeight="false" outlineLevel="0" collapsed="false">
      <c r="K985" s="0"/>
    </row>
    <row r="986" customFormat="false" ht="13.8" hidden="false" customHeight="false" outlineLevel="0" collapsed="false">
      <c r="K986" s="0"/>
    </row>
    <row r="987" customFormat="false" ht="13.8" hidden="false" customHeight="false" outlineLevel="0" collapsed="false">
      <c r="K987" s="0"/>
    </row>
    <row r="988" customFormat="false" ht="13.8" hidden="false" customHeight="false" outlineLevel="0" collapsed="false">
      <c r="K988" s="0"/>
    </row>
    <row r="989" customFormat="false" ht="13.8" hidden="false" customHeight="false" outlineLevel="0" collapsed="false">
      <c r="K989" s="0"/>
    </row>
    <row r="990" customFormat="false" ht="13.8" hidden="false" customHeight="false" outlineLevel="0" collapsed="false">
      <c r="K990" s="0"/>
    </row>
    <row r="991" customFormat="false" ht="13.8" hidden="false" customHeight="false" outlineLevel="0" collapsed="false">
      <c r="K991" s="0"/>
    </row>
    <row r="992" customFormat="false" ht="13.8" hidden="false" customHeight="false" outlineLevel="0" collapsed="false">
      <c r="K992" s="0"/>
    </row>
    <row r="993" customFormat="false" ht="13.8" hidden="false" customHeight="false" outlineLevel="0" collapsed="false">
      <c r="K993" s="0"/>
    </row>
    <row r="994" customFormat="false" ht="13.8" hidden="false" customHeight="false" outlineLevel="0" collapsed="false">
      <c r="K994" s="0"/>
    </row>
    <row r="995" customFormat="false" ht="13.8" hidden="false" customHeight="false" outlineLevel="0" collapsed="false">
      <c r="K995" s="0"/>
    </row>
    <row r="996" customFormat="false" ht="13.8" hidden="false" customHeight="false" outlineLevel="0" collapsed="false">
      <c r="K996" s="0"/>
    </row>
    <row r="997" customFormat="false" ht="13.8" hidden="false" customHeight="false" outlineLevel="0" collapsed="false">
      <c r="K997" s="0"/>
    </row>
    <row r="998" customFormat="false" ht="13.8" hidden="false" customHeight="false" outlineLevel="0" collapsed="false">
      <c r="K998" s="0"/>
    </row>
    <row r="999" customFormat="false" ht="13.8" hidden="false" customHeight="false" outlineLevel="0" collapsed="false">
      <c r="K999" s="0"/>
    </row>
    <row r="1000" customFormat="false" ht="13.8" hidden="false" customHeight="false" outlineLevel="0" collapsed="false">
      <c r="K1000" s="0"/>
    </row>
    <row r="1001" customFormat="false" ht="13.8" hidden="false" customHeight="false" outlineLevel="0" collapsed="false">
      <c r="K1001" s="0"/>
    </row>
    <row r="1002" customFormat="false" ht="13.8" hidden="false" customHeight="false" outlineLevel="0" collapsed="false">
      <c r="K1002" s="0"/>
    </row>
    <row r="1003" customFormat="false" ht="13.8" hidden="false" customHeight="false" outlineLevel="0" collapsed="false">
      <c r="K1003" s="0"/>
    </row>
    <row r="1004" customFormat="false" ht="13.8" hidden="false" customHeight="false" outlineLevel="0" collapsed="false">
      <c r="K1004" s="0"/>
    </row>
    <row r="1005" customFormat="false" ht="13.8" hidden="false" customHeight="false" outlineLevel="0" collapsed="false">
      <c r="K1005" s="0"/>
    </row>
    <row r="1006" customFormat="false" ht="13.8" hidden="false" customHeight="false" outlineLevel="0" collapsed="false">
      <c r="K1006" s="0"/>
    </row>
    <row r="1007" customFormat="false" ht="13.8" hidden="false" customHeight="false" outlineLevel="0" collapsed="false">
      <c r="K1007" s="0"/>
    </row>
    <row r="1008" customFormat="false" ht="13.8" hidden="false" customHeight="false" outlineLevel="0" collapsed="false">
      <c r="K1008" s="0"/>
    </row>
    <row r="1009" customFormat="false" ht="13.8" hidden="false" customHeight="false" outlineLevel="0" collapsed="false">
      <c r="K1009" s="0"/>
    </row>
    <row r="1010" customFormat="false" ht="13.8" hidden="false" customHeight="false" outlineLevel="0" collapsed="false">
      <c r="K1010" s="0"/>
    </row>
    <row r="1011" customFormat="false" ht="13.8" hidden="false" customHeight="false" outlineLevel="0" collapsed="false">
      <c r="K1011" s="0"/>
    </row>
    <row r="1012" customFormat="false" ht="13.8" hidden="false" customHeight="false" outlineLevel="0" collapsed="false">
      <c r="K1012" s="0"/>
    </row>
    <row r="1013" customFormat="false" ht="13.8" hidden="false" customHeight="false" outlineLevel="0" collapsed="false">
      <c r="K1013" s="0"/>
    </row>
    <row r="1014" customFormat="false" ht="13.8" hidden="false" customHeight="false" outlineLevel="0" collapsed="false">
      <c r="K1014" s="0"/>
    </row>
    <row r="1015" customFormat="false" ht="13.8" hidden="false" customHeight="false" outlineLevel="0" collapsed="false">
      <c r="K1015" s="0"/>
    </row>
    <row r="1016" customFormat="false" ht="13.8" hidden="false" customHeight="false" outlineLevel="0" collapsed="false">
      <c r="K1016" s="0"/>
    </row>
    <row r="1017" customFormat="false" ht="13.8" hidden="false" customHeight="false" outlineLevel="0" collapsed="false">
      <c r="K1017" s="0"/>
    </row>
    <row r="1018" customFormat="false" ht="13.8" hidden="false" customHeight="false" outlineLevel="0" collapsed="false">
      <c r="K1018" s="0"/>
    </row>
    <row r="1019" customFormat="false" ht="13.8" hidden="false" customHeight="false" outlineLevel="0" collapsed="false">
      <c r="K1019" s="0"/>
    </row>
    <row r="1020" customFormat="false" ht="13.8" hidden="false" customHeight="false" outlineLevel="0" collapsed="false">
      <c r="K1020" s="0"/>
    </row>
    <row r="1021" customFormat="false" ht="13.8" hidden="false" customHeight="false" outlineLevel="0" collapsed="false">
      <c r="K1021" s="0"/>
    </row>
    <row r="1022" customFormat="false" ht="13.8" hidden="false" customHeight="false" outlineLevel="0" collapsed="false">
      <c r="K1022" s="0"/>
    </row>
    <row r="1023" customFormat="false" ht="13.8" hidden="false" customHeight="false" outlineLevel="0" collapsed="false">
      <c r="K1023" s="0"/>
    </row>
    <row r="1024" customFormat="false" ht="13.8" hidden="false" customHeight="false" outlineLevel="0" collapsed="false">
      <c r="K1024" s="0"/>
    </row>
    <row r="1025" customFormat="false" ht="13.8" hidden="false" customHeight="false" outlineLevel="0" collapsed="false">
      <c r="K1025" s="0"/>
    </row>
    <row r="1026" customFormat="false" ht="13.8" hidden="false" customHeight="false" outlineLevel="0" collapsed="false">
      <c r="K1026" s="0"/>
    </row>
    <row r="1027" customFormat="false" ht="13.8" hidden="false" customHeight="false" outlineLevel="0" collapsed="false">
      <c r="K1027" s="0"/>
    </row>
    <row r="1028" customFormat="false" ht="13.8" hidden="false" customHeight="false" outlineLevel="0" collapsed="false">
      <c r="K1028" s="0"/>
    </row>
    <row r="1029" customFormat="false" ht="13.8" hidden="false" customHeight="false" outlineLevel="0" collapsed="false">
      <c r="K1029" s="0"/>
    </row>
    <row r="1030" customFormat="false" ht="13.8" hidden="false" customHeight="false" outlineLevel="0" collapsed="false">
      <c r="K1030" s="0"/>
    </row>
    <row r="1031" customFormat="false" ht="13.8" hidden="false" customHeight="false" outlineLevel="0" collapsed="false">
      <c r="K1031" s="0"/>
    </row>
    <row r="1032" customFormat="false" ht="13.8" hidden="false" customHeight="false" outlineLevel="0" collapsed="false">
      <c r="K1032" s="0"/>
    </row>
    <row r="1033" customFormat="false" ht="13.8" hidden="false" customHeight="false" outlineLevel="0" collapsed="false">
      <c r="K1033" s="0"/>
    </row>
    <row r="1034" customFormat="false" ht="13.8" hidden="false" customHeight="false" outlineLevel="0" collapsed="false">
      <c r="K1034" s="0"/>
    </row>
    <row r="1035" customFormat="false" ht="13.8" hidden="false" customHeight="false" outlineLevel="0" collapsed="false">
      <c r="K1035" s="0"/>
    </row>
    <row r="1036" customFormat="false" ht="13.8" hidden="false" customHeight="false" outlineLevel="0" collapsed="false">
      <c r="K1036" s="0"/>
    </row>
    <row r="1037" customFormat="false" ht="13.8" hidden="false" customHeight="false" outlineLevel="0" collapsed="false">
      <c r="K1037" s="0"/>
    </row>
    <row r="1038" customFormat="false" ht="13.8" hidden="false" customHeight="false" outlineLevel="0" collapsed="false">
      <c r="K1038" s="0"/>
    </row>
    <row r="1039" customFormat="false" ht="13.8" hidden="false" customHeight="false" outlineLevel="0" collapsed="false">
      <c r="K1039" s="0"/>
    </row>
    <row r="1040" customFormat="false" ht="13.8" hidden="false" customHeight="false" outlineLevel="0" collapsed="false">
      <c r="K1040" s="0"/>
    </row>
    <row r="1041" customFormat="false" ht="13.8" hidden="false" customHeight="false" outlineLevel="0" collapsed="false">
      <c r="K1041" s="0"/>
    </row>
    <row r="1042" customFormat="false" ht="13.8" hidden="false" customHeight="false" outlineLevel="0" collapsed="false">
      <c r="K1042" s="0"/>
    </row>
    <row r="1043" customFormat="false" ht="13.8" hidden="false" customHeight="false" outlineLevel="0" collapsed="false">
      <c r="K1043" s="0"/>
    </row>
    <row r="1044" customFormat="false" ht="13.8" hidden="false" customHeight="false" outlineLevel="0" collapsed="false">
      <c r="K1044" s="0"/>
    </row>
    <row r="1045" customFormat="false" ht="13.8" hidden="false" customHeight="false" outlineLevel="0" collapsed="false">
      <c r="K1045" s="0"/>
    </row>
    <row r="1046" customFormat="false" ht="13.8" hidden="false" customHeight="false" outlineLevel="0" collapsed="false">
      <c r="K1046" s="0"/>
    </row>
    <row r="1047" customFormat="false" ht="13.8" hidden="false" customHeight="false" outlineLevel="0" collapsed="false">
      <c r="K1047" s="0"/>
    </row>
    <row r="1048" customFormat="false" ht="13.8" hidden="false" customHeight="false" outlineLevel="0" collapsed="false">
      <c r="K1048" s="0"/>
    </row>
    <row r="1049" customFormat="false" ht="13.8" hidden="false" customHeight="false" outlineLevel="0" collapsed="false">
      <c r="K1049" s="0"/>
    </row>
    <row r="1050" customFormat="false" ht="13.8" hidden="false" customHeight="false" outlineLevel="0" collapsed="false">
      <c r="K1050" s="0"/>
    </row>
    <row r="1051" customFormat="false" ht="13.8" hidden="false" customHeight="false" outlineLevel="0" collapsed="false">
      <c r="K1051" s="0"/>
    </row>
    <row r="1052" customFormat="false" ht="13.8" hidden="false" customHeight="false" outlineLevel="0" collapsed="false">
      <c r="K1052" s="0"/>
    </row>
    <row r="1053" customFormat="false" ht="13.8" hidden="false" customHeight="false" outlineLevel="0" collapsed="false">
      <c r="K1053" s="0"/>
    </row>
    <row r="1054" customFormat="false" ht="13.8" hidden="false" customHeight="false" outlineLevel="0" collapsed="false">
      <c r="K1054" s="0"/>
    </row>
    <row r="1055" customFormat="false" ht="13.8" hidden="false" customHeight="false" outlineLevel="0" collapsed="false">
      <c r="K1055" s="0"/>
    </row>
    <row r="1056" customFormat="false" ht="13.8" hidden="false" customHeight="false" outlineLevel="0" collapsed="false">
      <c r="K1056" s="0"/>
    </row>
    <row r="1057" customFormat="false" ht="13.8" hidden="false" customHeight="false" outlineLevel="0" collapsed="false">
      <c r="K1057" s="0"/>
    </row>
    <row r="1058" customFormat="false" ht="13.8" hidden="false" customHeight="false" outlineLevel="0" collapsed="false">
      <c r="K1058" s="0"/>
    </row>
    <row r="1059" customFormat="false" ht="13.8" hidden="false" customHeight="false" outlineLevel="0" collapsed="false">
      <c r="K1059" s="0"/>
    </row>
    <row r="1060" customFormat="false" ht="13.8" hidden="false" customHeight="false" outlineLevel="0" collapsed="false">
      <c r="K1060" s="0"/>
    </row>
    <row r="1061" customFormat="false" ht="13.8" hidden="false" customHeight="false" outlineLevel="0" collapsed="false">
      <c r="K1061" s="0"/>
    </row>
    <row r="1062" customFormat="false" ht="13.8" hidden="false" customHeight="false" outlineLevel="0" collapsed="false">
      <c r="K1062" s="0"/>
    </row>
    <row r="1063" customFormat="false" ht="13.8" hidden="false" customHeight="false" outlineLevel="0" collapsed="false">
      <c r="K1063" s="0"/>
    </row>
    <row r="1064" customFormat="false" ht="13.8" hidden="false" customHeight="false" outlineLevel="0" collapsed="false">
      <c r="K1064" s="0"/>
    </row>
    <row r="1065" customFormat="false" ht="13.8" hidden="false" customHeight="false" outlineLevel="0" collapsed="false">
      <c r="K1065" s="0"/>
    </row>
    <row r="1066" customFormat="false" ht="13.8" hidden="false" customHeight="false" outlineLevel="0" collapsed="false">
      <c r="K1066" s="0"/>
    </row>
    <row r="1067" customFormat="false" ht="13.8" hidden="false" customHeight="false" outlineLevel="0" collapsed="false">
      <c r="K1067" s="0"/>
    </row>
    <row r="1068" customFormat="false" ht="13.8" hidden="false" customHeight="false" outlineLevel="0" collapsed="false">
      <c r="K1068" s="0"/>
    </row>
    <row r="1069" customFormat="false" ht="13.8" hidden="false" customHeight="false" outlineLevel="0" collapsed="false">
      <c r="K1069" s="0"/>
    </row>
    <row r="1070" customFormat="false" ht="13.8" hidden="false" customHeight="false" outlineLevel="0" collapsed="false">
      <c r="K1070" s="0"/>
    </row>
    <row r="1071" customFormat="false" ht="13.8" hidden="false" customHeight="false" outlineLevel="0" collapsed="false">
      <c r="K1071" s="0"/>
    </row>
    <row r="1072" customFormat="false" ht="13.8" hidden="false" customHeight="false" outlineLevel="0" collapsed="false">
      <c r="K1072" s="0"/>
    </row>
    <row r="1073" customFormat="false" ht="13.8" hidden="false" customHeight="false" outlineLevel="0" collapsed="false">
      <c r="K1073" s="0"/>
    </row>
    <row r="1074" customFormat="false" ht="13.8" hidden="false" customHeight="false" outlineLevel="0" collapsed="false">
      <c r="K1074" s="0"/>
    </row>
    <row r="1075" customFormat="false" ht="13.8" hidden="false" customHeight="false" outlineLevel="0" collapsed="false">
      <c r="K1075" s="0"/>
    </row>
    <row r="1076" customFormat="false" ht="13.8" hidden="false" customHeight="false" outlineLevel="0" collapsed="false">
      <c r="K1076" s="0"/>
    </row>
    <row r="1077" customFormat="false" ht="13.8" hidden="false" customHeight="false" outlineLevel="0" collapsed="false">
      <c r="K1077" s="0"/>
    </row>
    <row r="1078" customFormat="false" ht="13.8" hidden="false" customHeight="false" outlineLevel="0" collapsed="false">
      <c r="K1078" s="0"/>
    </row>
    <row r="1079" customFormat="false" ht="13.8" hidden="false" customHeight="false" outlineLevel="0" collapsed="false">
      <c r="K1079" s="0"/>
    </row>
    <row r="1080" customFormat="false" ht="13.8" hidden="false" customHeight="false" outlineLevel="0" collapsed="false">
      <c r="K1080" s="0"/>
    </row>
    <row r="1081" customFormat="false" ht="13.8" hidden="false" customHeight="false" outlineLevel="0" collapsed="false">
      <c r="K1081" s="0"/>
    </row>
    <row r="1082" customFormat="false" ht="13.8" hidden="false" customHeight="false" outlineLevel="0" collapsed="false">
      <c r="K1082" s="0"/>
    </row>
    <row r="1083" customFormat="false" ht="13.8" hidden="false" customHeight="false" outlineLevel="0" collapsed="false">
      <c r="K1083" s="0"/>
    </row>
    <row r="1084" customFormat="false" ht="13.8" hidden="false" customHeight="false" outlineLevel="0" collapsed="false">
      <c r="K1084" s="0"/>
    </row>
    <row r="1085" customFormat="false" ht="13.8" hidden="false" customHeight="false" outlineLevel="0" collapsed="false">
      <c r="K1085" s="0"/>
    </row>
    <row r="1086" customFormat="false" ht="13.8" hidden="false" customHeight="false" outlineLevel="0" collapsed="false">
      <c r="K1086" s="0"/>
    </row>
    <row r="1087" customFormat="false" ht="13.8" hidden="false" customHeight="false" outlineLevel="0" collapsed="false">
      <c r="K1087" s="0"/>
    </row>
    <row r="1088" customFormat="false" ht="13.8" hidden="false" customHeight="false" outlineLevel="0" collapsed="false">
      <c r="K1088" s="0"/>
    </row>
    <row r="1089" customFormat="false" ht="13.8" hidden="false" customHeight="false" outlineLevel="0" collapsed="false">
      <c r="K1089" s="0"/>
    </row>
    <row r="1090" customFormat="false" ht="13.8" hidden="false" customHeight="false" outlineLevel="0" collapsed="false">
      <c r="K1090" s="0"/>
    </row>
    <row r="1091" customFormat="false" ht="13.8" hidden="false" customHeight="false" outlineLevel="0" collapsed="false">
      <c r="K1091" s="0"/>
    </row>
    <row r="1092" customFormat="false" ht="13.8" hidden="false" customHeight="false" outlineLevel="0" collapsed="false">
      <c r="K1092" s="0"/>
    </row>
    <row r="1093" customFormat="false" ht="13.8" hidden="false" customHeight="false" outlineLevel="0" collapsed="false">
      <c r="K1093" s="0"/>
    </row>
    <row r="1094" customFormat="false" ht="13.8" hidden="false" customHeight="false" outlineLevel="0" collapsed="false">
      <c r="K1094" s="0"/>
    </row>
    <row r="1095" customFormat="false" ht="13.8" hidden="false" customHeight="false" outlineLevel="0" collapsed="false">
      <c r="K1095" s="0"/>
    </row>
    <row r="1096" customFormat="false" ht="13.8" hidden="false" customHeight="false" outlineLevel="0" collapsed="false">
      <c r="K1096" s="0"/>
    </row>
    <row r="1097" customFormat="false" ht="13.8" hidden="false" customHeight="false" outlineLevel="0" collapsed="false">
      <c r="K1097" s="0"/>
    </row>
    <row r="1098" customFormat="false" ht="13.8" hidden="false" customHeight="false" outlineLevel="0" collapsed="false">
      <c r="K1098" s="0"/>
    </row>
    <row r="1099" customFormat="false" ht="13.8" hidden="false" customHeight="false" outlineLevel="0" collapsed="false">
      <c r="K1099" s="0"/>
    </row>
    <row r="1100" customFormat="false" ht="13.8" hidden="false" customHeight="false" outlineLevel="0" collapsed="false">
      <c r="K1100" s="0"/>
    </row>
    <row r="1101" customFormat="false" ht="13.8" hidden="false" customHeight="false" outlineLevel="0" collapsed="false">
      <c r="K1101" s="0"/>
    </row>
    <row r="1102" customFormat="false" ht="13.8" hidden="false" customHeight="false" outlineLevel="0" collapsed="false">
      <c r="K1102" s="0"/>
    </row>
    <row r="1103" customFormat="false" ht="13.8" hidden="false" customHeight="false" outlineLevel="0" collapsed="false">
      <c r="K1103" s="0"/>
    </row>
    <row r="1104" customFormat="false" ht="13.8" hidden="false" customHeight="false" outlineLevel="0" collapsed="false">
      <c r="K1104" s="0"/>
    </row>
    <row r="1105" customFormat="false" ht="13.8" hidden="false" customHeight="false" outlineLevel="0" collapsed="false">
      <c r="K1105" s="0"/>
    </row>
    <row r="1106" customFormat="false" ht="13.8" hidden="false" customHeight="false" outlineLevel="0" collapsed="false">
      <c r="K1106" s="0"/>
    </row>
    <row r="1107" customFormat="false" ht="13.8" hidden="false" customHeight="false" outlineLevel="0" collapsed="false">
      <c r="K1107" s="0"/>
    </row>
    <row r="1108" customFormat="false" ht="13.8" hidden="false" customHeight="false" outlineLevel="0" collapsed="false">
      <c r="K1108" s="0"/>
    </row>
    <row r="1109" customFormat="false" ht="13.8" hidden="false" customHeight="false" outlineLevel="0" collapsed="false">
      <c r="K1109" s="0"/>
    </row>
    <row r="1110" customFormat="false" ht="13.8" hidden="false" customHeight="false" outlineLevel="0" collapsed="false">
      <c r="K1110" s="0"/>
    </row>
    <row r="1111" customFormat="false" ht="13.8" hidden="false" customHeight="false" outlineLevel="0" collapsed="false">
      <c r="K1111" s="0"/>
    </row>
    <row r="1112" customFormat="false" ht="13.8" hidden="false" customHeight="false" outlineLevel="0" collapsed="false">
      <c r="K1112" s="0"/>
    </row>
    <row r="1113" customFormat="false" ht="13.8" hidden="false" customHeight="false" outlineLevel="0" collapsed="false">
      <c r="K1113" s="0"/>
    </row>
    <row r="1114" customFormat="false" ht="13.8" hidden="false" customHeight="false" outlineLevel="0" collapsed="false">
      <c r="K1114" s="0"/>
    </row>
    <row r="1115" customFormat="false" ht="13.8" hidden="false" customHeight="false" outlineLevel="0" collapsed="false">
      <c r="K1115" s="0"/>
    </row>
    <row r="1116" customFormat="false" ht="13.8" hidden="false" customHeight="false" outlineLevel="0" collapsed="false">
      <c r="K1116" s="0"/>
    </row>
    <row r="1117" customFormat="false" ht="13.8" hidden="false" customHeight="false" outlineLevel="0" collapsed="false">
      <c r="K1117" s="0"/>
    </row>
    <row r="1118" customFormat="false" ht="13.8" hidden="false" customHeight="false" outlineLevel="0" collapsed="false">
      <c r="K1118" s="0"/>
    </row>
    <row r="1119" customFormat="false" ht="13.8" hidden="false" customHeight="false" outlineLevel="0" collapsed="false">
      <c r="K1119" s="0"/>
    </row>
    <row r="1120" customFormat="false" ht="13.8" hidden="false" customHeight="false" outlineLevel="0" collapsed="false">
      <c r="K1120" s="0"/>
    </row>
    <row r="1121" customFormat="false" ht="13.8" hidden="false" customHeight="false" outlineLevel="0" collapsed="false">
      <c r="K1121" s="0"/>
    </row>
    <row r="1122" customFormat="false" ht="13.8" hidden="false" customHeight="false" outlineLevel="0" collapsed="false">
      <c r="K1122" s="0"/>
    </row>
    <row r="1123" customFormat="false" ht="13.8" hidden="false" customHeight="false" outlineLevel="0" collapsed="false">
      <c r="K1123" s="0"/>
    </row>
    <row r="1124" customFormat="false" ht="13.8" hidden="false" customHeight="false" outlineLevel="0" collapsed="false">
      <c r="K1124" s="0"/>
    </row>
    <row r="1125" customFormat="false" ht="13.8" hidden="false" customHeight="false" outlineLevel="0" collapsed="false">
      <c r="K1125" s="0"/>
    </row>
    <row r="1126" customFormat="false" ht="13.8" hidden="false" customHeight="false" outlineLevel="0" collapsed="false">
      <c r="K1126" s="0"/>
    </row>
    <row r="1127" customFormat="false" ht="13.8" hidden="false" customHeight="false" outlineLevel="0" collapsed="false">
      <c r="K1127" s="0"/>
    </row>
    <row r="1128" customFormat="false" ht="13.8" hidden="false" customHeight="false" outlineLevel="0" collapsed="false">
      <c r="K1128" s="0"/>
    </row>
    <row r="1129" customFormat="false" ht="13.8" hidden="false" customHeight="false" outlineLevel="0" collapsed="false">
      <c r="K1129" s="0"/>
    </row>
    <row r="1130" customFormat="false" ht="13.8" hidden="false" customHeight="false" outlineLevel="0" collapsed="false">
      <c r="K1130" s="0"/>
    </row>
    <row r="1131" customFormat="false" ht="13.8" hidden="false" customHeight="false" outlineLevel="0" collapsed="false">
      <c r="K1131" s="0"/>
    </row>
    <row r="1132" customFormat="false" ht="13.8" hidden="false" customHeight="false" outlineLevel="0" collapsed="false">
      <c r="K1132" s="0"/>
    </row>
    <row r="1133" customFormat="false" ht="13.8" hidden="false" customHeight="false" outlineLevel="0" collapsed="false">
      <c r="K1133" s="0"/>
    </row>
    <row r="1134" customFormat="false" ht="13.8" hidden="false" customHeight="false" outlineLevel="0" collapsed="false">
      <c r="K1134" s="0"/>
    </row>
    <row r="1135" customFormat="false" ht="13.8" hidden="false" customHeight="false" outlineLevel="0" collapsed="false">
      <c r="K1135" s="0"/>
    </row>
    <row r="1136" customFormat="false" ht="13.8" hidden="false" customHeight="false" outlineLevel="0" collapsed="false">
      <c r="K1136" s="0"/>
    </row>
    <row r="1137" customFormat="false" ht="13.8" hidden="false" customHeight="false" outlineLevel="0" collapsed="false">
      <c r="K1137" s="0"/>
    </row>
    <row r="1138" customFormat="false" ht="13.8" hidden="false" customHeight="false" outlineLevel="0" collapsed="false">
      <c r="K1138" s="0"/>
    </row>
    <row r="1139" customFormat="false" ht="13.8" hidden="false" customHeight="false" outlineLevel="0" collapsed="false">
      <c r="K1139" s="0"/>
    </row>
    <row r="1140" customFormat="false" ht="13.8" hidden="false" customHeight="false" outlineLevel="0" collapsed="false">
      <c r="K1140" s="0"/>
    </row>
    <row r="1141" customFormat="false" ht="13.8" hidden="false" customHeight="false" outlineLevel="0" collapsed="false">
      <c r="K1141" s="0"/>
    </row>
    <row r="1142" customFormat="false" ht="13.8" hidden="false" customHeight="false" outlineLevel="0" collapsed="false">
      <c r="K1142" s="0"/>
    </row>
    <row r="1143" customFormat="false" ht="13.8" hidden="false" customHeight="false" outlineLevel="0" collapsed="false">
      <c r="K1143" s="0"/>
    </row>
    <row r="1144" customFormat="false" ht="13.8" hidden="false" customHeight="false" outlineLevel="0" collapsed="false">
      <c r="K1144" s="0"/>
    </row>
    <row r="1145" customFormat="false" ht="13.8" hidden="false" customHeight="false" outlineLevel="0" collapsed="false">
      <c r="K1145" s="0"/>
    </row>
    <row r="1146" customFormat="false" ht="13.8" hidden="false" customHeight="false" outlineLevel="0" collapsed="false">
      <c r="K1146" s="0"/>
    </row>
    <row r="1147" customFormat="false" ht="13.8" hidden="false" customHeight="false" outlineLevel="0" collapsed="false">
      <c r="K1147" s="0"/>
    </row>
    <row r="1148" customFormat="false" ht="13.8" hidden="false" customHeight="false" outlineLevel="0" collapsed="false">
      <c r="K1148" s="0"/>
    </row>
    <row r="1149" customFormat="false" ht="13.8" hidden="false" customHeight="false" outlineLevel="0" collapsed="false">
      <c r="K1149" s="0"/>
    </row>
    <row r="1150" customFormat="false" ht="13.8" hidden="false" customHeight="false" outlineLevel="0" collapsed="false">
      <c r="K1150" s="0"/>
    </row>
    <row r="1151" customFormat="false" ht="13.8" hidden="false" customHeight="false" outlineLevel="0" collapsed="false">
      <c r="K1151" s="0"/>
    </row>
    <row r="1152" customFormat="false" ht="13.8" hidden="false" customHeight="false" outlineLevel="0" collapsed="false">
      <c r="K1152" s="0"/>
    </row>
    <row r="1153" customFormat="false" ht="13.8" hidden="false" customHeight="false" outlineLevel="0" collapsed="false">
      <c r="K1153" s="0"/>
    </row>
    <row r="1154" customFormat="false" ht="13.8" hidden="false" customHeight="false" outlineLevel="0" collapsed="false">
      <c r="K1154" s="0"/>
    </row>
    <row r="1155" customFormat="false" ht="13.8" hidden="false" customHeight="false" outlineLevel="0" collapsed="false">
      <c r="K1155" s="0"/>
    </row>
    <row r="1156" customFormat="false" ht="13.8" hidden="false" customHeight="false" outlineLevel="0" collapsed="false">
      <c r="K1156" s="0"/>
    </row>
    <row r="1157" customFormat="false" ht="13.8" hidden="false" customHeight="false" outlineLevel="0" collapsed="false">
      <c r="K1157" s="0"/>
    </row>
    <row r="1158" customFormat="false" ht="13.8" hidden="false" customHeight="false" outlineLevel="0" collapsed="false">
      <c r="K1158" s="0"/>
    </row>
    <row r="1159" customFormat="false" ht="13.8" hidden="false" customHeight="false" outlineLevel="0" collapsed="false">
      <c r="K1159" s="0"/>
    </row>
    <row r="1160" customFormat="false" ht="13.8" hidden="false" customHeight="false" outlineLevel="0" collapsed="false">
      <c r="K1160" s="0"/>
    </row>
    <row r="1161" customFormat="false" ht="13.8" hidden="false" customHeight="false" outlineLevel="0" collapsed="false">
      <c r="K1161" s="0"/>
    </row>
    <row r="1162" customFormat="false" ht="13.8" hidden="false" customHeight="false" outlineLevel="0" collapsed="false">
      <c r="K1162" s="0"/>
    </row>
    <row r="1163" customFormat="false" ht="13.8" hidden="false" customHeight="false" outlineLevel="0" collapsed="false">
      <c r="K1163" s="0"/>
    </row>
    <row r="1164" customFormat="false" ht="13.8" hidden="false" customHeight="false" outlineLevel="0" collapsed="false">
      <c r="K1164" s="0"/>
    </row>
    <row r="1165" customFormat="false" ht="13.8" hidden="false" customHeight="false" outlineLevel="0" collapsed="false">
      <c r="K1165" s="0"/>
    </row>
    <row r="1166" customFormat="false" ht="13.8" hidden="false" customHeight="false" outlineLevel="0" collapsed="false">
      <c r="K1166" s="0"/>
    </row>
    <row r="1167" customFormat="false" ht="13.8" hidden="false" customHeight="false" outlineLevel="0" collapsed="false">
      <c r="K1167" s="0"/>
    </row>
    <row r="1168" customFormat="false" ht="13.8" hidden="false" customHeight="false" outlineLevel="0" collapsed="false">
      <c r="K1168" s="0"/>
    </row>
    <row r="1169" customFormat="false" ht="13.8" hidden="false" customHeight="false" outlineLevel="0" collapsed="false">
      <c r="K1169" s="0"/>
    </row>
    <row r="1170" customFormat="false" ht="13.8" hidden="false" customHeight="false" outlineLevel="0" collapsed="false">
      <c r="K1170" s="0"/>
    </row>
    <row r="1171" customFormat="false" ht="13.8" hidden="false" customHeight="false" outlineLevel="0" collapsed="false">
      <c r="K1171" s="0"/>
    </row>
    <row r="1172" customFormat="false" ht="13.8" hidden="false" customHeight="false" outlineLevel="0" collapsed="false">
      <c r="K1172" s="0"/>
    </row>
    <row r="1173" customFormat="false" ht="13.8" hidden="false" customHeight="false" outlineLevel="0" collapsed="false">
      <c r="K1173" s="0"/>
    </row>
    <row r="1174" customFormat="false" ht="13.8" hidden="false" customHeight="false" outlineLevel="0" collapsed="false">
      <c r="K1174" s="0"/>
    </row>
    <row r="1175" customFormat="false" ht="13.8" hidden="false" customHeight="false" outlineLevel="0" collapsed="false">
      <c r="K1175" s="0"/>
    </row>
    <row r="1176" customFormat="false" ht="13.8" hidden="false" customHeight="false" outlineLevel="0" collapsed="false">
      <c r="K1176" s="0"/>
    </row>
    <row r="1177" customFormat="false" ht="13.8" hidden="false" customHeight="false" outlineLevel="0" collapsed="false">
      <c r="K1177" s="0"/>
    </row>
    <row r="1178" customFormat="false" ht="13.8" hidden="false" customHeight="false" outlineLevel="0" collapsed="false">
      <c r="K1178" s="0"/>
    </row>
    <row r="1179" customFormat="false" ht="13.8" hidden="false" customHeight="false" outlineLevel="0" collapsed="false">
      <c r="K1179" s="0"/>
    </row>
    <row r="1180" customFormat="false" ht="13.8" hidden="false" customHeight="false" outlineLevel="0" collapsed="false">
      <c r="K1180" s="0"/>
    </row>
    <row r="1181" customFormat="false" ht="13.8" hidden="false" customHeight="false" outlineLevel="0" collapsed="false">
      <c r="K1181" s="0"/>
    </row>
    <row r="1182" customFormat="false" ht="13.8" hidden="false" customHeight="false" outlineLevel="0" collapsed="false">
      <c r="K1182" s="0"/>
    </row>
    <row r="1183" customFormat="false" ht="13.8" hidden="false" customHeight="false" outlineLevel="0" collapsed="false">
      <c r="K1183" s="0"/>
    </row>
    <row r="1184" customFormat="false" ht="13.8" hidden="false" customHeight="false" outlineLevel="0" collapsed="false">
      <c r="K1184" s="0"/>
    </row>
    <row r="1185" customFormat="false" ht="13.8" hidden="false" customHeight="false" outlineLevel="0" collapsed="false">
      <c r="K1185" s="0"/>
    </row>
    <row r="1186" customFormat="false" ht="13.8" hidden="false" customHeight="false" outlineLevel="0" collapsed="false">
      <c r="K1186" s="0"/>
    </row>
    <row r="1187" customFormat="false" ht="13.8" hidden="false" customHeight="false" outlineLevel="0" collapsed="false">
      <c r="K1187" s="0"/>
    </row>
    <row r="1188" customFormat="false" ht="13.8" hidden="false" customHeight="false" outlineLevel="0" collapsed="false">
      <c r="K1188" s="0"/>
    </row>
    <row r="1189" customFormat="false" ht="13.8" hidden="false" customHeight="false" outlineLevel="0" collapsed="false">
      <c r="K1189" s="0"/>
    </row>
    <row r="1190" customFormat="false" ht="13.8" hidden="false" customHeight="false" outlineLevel="0" collapsed="false">
      <c r="K1190" s="0"/>
    </row>
    <row r="1191" customFormat="false" ht="13.8" hidden="false" customHeight="false" outlineLevel="0" collapsed="false">
      <c r="K1191" s="0"/>
    </row>
    <row r="1192" customFormat="false" ht="13.8" hidden="false" customHeight="false" outlineLevel="0" collapsed="false">
      <c r="K1192" s="0"/>
    </row>
    <row r="1193" customFormat="false" ht="13.8" hidden="false" customHeight="false" outlineLevel="0" collapsed="false">
      <c r="K1193" s="0"/>
    </row>
    <row r="1194" customFormat="false" ht="13.8" hidden="false" customHeight="false" outlineLevel="0" collapsed="false">
      <c r="K1194" s="0"/>
    </row>
    <row r="1195" customFormat="false" ht="13.8" hidden="false" customHeight="false" outlineLevel="0" collapsed="false">
      <c r="K1195" s="0"/>
    </row>
    <row r="1196" customFormat="false" ht="13.8" hidden="false" customHeight="false" outlineLevel="0" collapsed="false">
      <c r="K1196" s="0"/>
    </row>
    <row r="1197" customFormat="false" ht="13.8" hidden="false" customHeight="false" outlineLevel="0" collapsed="false">
      <c r="K1197" s="0"/>
    </row>
    <row r="1198" customFormat="false" ht="13.8" hidden="false" customHeight="false" outlineLevel="0" collapsed="false">
      <c r="K1198" s="0"/>
    </row>
    <row r="1199" customFormat="false" ht="13.8" hidden="false" customHeight="false" outlineLevel="0" collapsed="false">
      <c r="K1199" s="0"/>
    </row>
    <row r="1200" customFormat="false" ht="13.8" hidden="false" customHeight="false" outlineLevel="0" collapsed="false">
      <c r="K1200" s="0"/>
    </row>
    <row r="1201" customFormat="false" ht="13.8" hidden="false" customHeight="false" outlineLevel="0" collapsed="false">
      <c r="K1201" s="0"/>
    </row>
    <row r="1202" customFormat="false" ht="13.8" hidden="false" customHeight="false" outlineLevel="0" collapsed="false">
      <c r="K1202" s="0"/>
    </row>
    <row r="1203" customFormat="false" ht="13.8" hidden="false" customHeight="false" outlineLevel="0" collapsed="false">
      <c r="K1203" s="0"/>
    </row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2025-01-07T08:36:23Z</dcterms:created>
  <dc:creator>Unknown</dc:creator>
  <dc:description/>
  <dc:language>en-US</dc:language>
  <cp:lastModifiedBy/>
  <dcterms:modified xsi:type="dcterms:W3CDTF">2025-01-14T14:25:32Z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