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Рабочий стол\"/>
    </mc:Choice>
  </mc:AlternateContent>
  <xr:revisionPtr revIDLastSave="0" documentId="13_ncr:1_{3B06C3AA-7810-4E55-A44B-FF0E10BED56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Лист2" sheetId="2" r:id="rId1"/>
    <sheet name="Лист1" sheetId="1" r:id="rId2"/>
    <sheet name="Кон" sheetId="4" r:id="rId3"/>
    <sheet name="Консол" sheetId="3" r:id="rId4"/>
    <sheet name="Сам" sheetId="5" r:id="rId5"/>
  </sheets>
  <calcPr calcId="18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4" l="1"/>
  <c r="J8" i="4" s="1"/>
  <c r="H7" i="4"/>
  <c r="J7" i="4" s="1"/>
  <c r="C7" i="4"/>
  <c r="D7" i="4" s="1"/>
  <c r="H6" i="4"/>
  <c r="J6" i="4" s="1"/>
  <c r="C6" i="4"/>
  <c r="D6" i="4" s="1"/>
  <c r="H5" i="4"/>
  <c r="J5" i="4" s="1"/>
  <c r="C5" i="4"/>
  <c r="D5" i="4" s="1"/>
  <c r="H4" i="4"/>
  <c r="J4" i="4" s="1"/>
  <c r="C4" i="4"/>
  <c r="D4" i="4" s="1"/>
  <c r="H3" i="4"/>
  <c r="J3" i="4" s="1"/>
  <c r="C3" i="4"/>
  <c r="D3" i="4" s="1"/>
  <c r="I4" i="3"/>
  <c r="I5" i="3"/>
  <c r="I6" i="3"/>
  <c r="I7" i="3"/>
  <c r="H4" i="3"/>
  <c r="H5" i="3"/>
  <c r="H6" i="3"/>
  <c r="H7" i="3"/>
  <c r="I3" i="3"/>
  <c r="H3" i="3"/>
  <c r="D4" i="3"/>
  <c r="D5" i="3"/>
  <c r="D6" i="3"/>
  <c r="D7" i="3"/>
  <c r="D3" i="3"/>
  <c r="C4" i="3"/>
  <c r="C5" i="3"/>
  <c r="C6" i="3"/>
  <c r="C7" i="3"/>
  <c r="C3" i="3"/>
  <c r="E5" i="1"/>
  <c r="E6" i="1"/>
  <c r="E7" i="1"/>
  <c r="E8" i="1"/>
  <c r="E9" i="1"/>
  <c r="E10" i="1"/>
  <c r="E11" i="1"/>
  <c r="E12" i="1"/>
  <c r="E13" i="1"/>
  <c r="E14" i="1"/>
  <c r="E15" i="1"/>
  <c r="E16" i="1"/>
  <c r="E4" i="1"/>
  <c r="E3" i="1"/>
  <c r="E2" i="1"/>
</calcChain>
</file>

<file path=xl/sharedStrings.xml><?xml version="1.0" encoding="utf-8"?>
<sst xmlns="http://schemas.openxmlformats.org/spreadsheetml/2006/main" count="173" uniqueCount="53">
  <si>
    <t>Январь</t>
  </si>
  <si>
    <t>Февраль</t>
  </si>
  <si>
    <t>Март</t>
  </si>
  <si>
    <t>Апрель</t>
  </si>
  <si>
    <t>Май</t>
  </si>
  <si>
    <t>AMD</t>
  </si>
  <si>
    <t>Pentium1</t>
  </si>
  <si>
    <t>Pentium2</t>
  </si>
  <si>
    <t>Альфа</t>
  </si>
  <si>
    <t>Бета</t>
  </si>
  <si>
    <t>Гамма</t>
  </si>
  <si>
    <t>Месяц</t>
  </si>
  <si>
    <t>Компьютер</t>
  </si>
  <si>
    <t>Магазин</t>
  </si>
  <si>
    <t>Количество</t>
  </si>
  <si>
    <t>Стоимость</t>
  </si>
  <si>
    <t>Сумма по полю Стоимость</t>
  </si>
  <si>
    <t>Названия строк</t>
  </si>
  <si>
    <t>Общий итог</t>
  </si>
  <si>
    <t>Названия столбцов</t>
  </si>
  <si>
    <t>Заработная плата за январь</t>
  </si>
  <si>
    <t xml:space="preserve">Иванов </t>
  </si>
  <si>
    <t>Петров</t>
  </si>
  <si>
    <t>Сидоров</t>
  </si>
  <si>
    <t>Омаров</t>
  </si>
  <si>
    <t>Сыздыков</t>
  </si>
  <si>
    <t>Фамилия</t>
  </si>
  <si>
    <t>Зарплата</t>
  </si>
  <si>
    <t>Под. налог(15%)</t>
  </si>
  <si>
    <t>Сумма к выдаче</t>
  </si>
  <si>
    <t>Заработная плата за февраль</t>
  </si>
  <si>
    <t>Премия</t>
  </si>
  <si>
    <t>Дятлов</t>
  </si>
  <si>
    <t>Сеятель</t>
  </si>
  <si>
    <t>Маркса</t>
  </si>
  <si>
    <t>Электрик</t>
  </si>
  <si>
    <t>Колчичество компьютеров в Январе</t>
  </si>
  <si>
    <t>Колчичество компьютеров в  Феврале</t>
  </si>
  <si>
    <t>Количестов</t>
  </si>
  <si>
    <t>Валерий</t>
  </si>
  <si>
    <t>Сотрудник</t>
  </si>
  <si>
    <t>Пугна</t>
  </si>
  <si>
    <t>Михаил</t>
  </si>
  <si>
    <t>Тимофей</t>
  </si>
  <si>
    <t>Матвей</t>
  </si>
  <si>
    <t>Зарплата за Сентябрь</t>
  </si>
  <si>
    <t>Зарплата за Октябрь</t>
  </si>
  <si>
    <t xml:space="preserve"> зп с доп заданий(Сентябрь-Октябрь)</t>
  </si>
  <si>
    <t>Средняя зп за Сентябрь</t>
  </si>
  <si>
    <t>Средняя зп за Октябрь</t>
  </si>
  <si>
    <t>Основная зп(Сентябрь-Октябрь)</t>
  </si>
  <si>
    <t>Задание 1</t>
  </si>
  <si>
    <t>Задание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</si>
</sst>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3" fillId="0" borderId="7" xfId="0" applyFont="1" applyBorder="1"/>
    <xf numFmtId="0" fontId="3" fillId="0" borderId="8" xfId="0" applyFont="1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/>
    <xf numFmtId="0" fontId="3" fillId="0" borderId="7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Border="1" applyAlignment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/>
    <xf numFmtId="0" fontId="0" fillId="0" borderId="14" xfId="0" applyBorder="1"/>
    <xf numFmtId="0" fontId="0" fillId="0" borderId="15" xfId="0" applyBorder="1"/>
    <xf numFmtId="0" fontId="1" fillId="0" borderId="12" xfId="0" applyFont="1" applyBorder="1"/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13" xfId="0" applyFont="1" applyFill="1" applyBorder="1" applyAlignment="1">
      <alignment horizontal="center"/>
    </xf>
    <xf numFmtId="0" fontId="1" fillId="0" borderId="0" xfId="0" applyFont="1" applyBorder="1"/>
    <xf numFmtId="0" fontId="3" fillId="0" borderId="6" xfId="0" applyFont="1" applyBorder="1"/>
    <xf numFmtId="0" fontId="3" fillId="0" borderId="16" xfId="0" applyFont="1" applyBorder="1"/>
    <xf numFmtId="0" fontId="3" fillId="0" borderId="17" xfId="0" applyFont="1" applyBorder="1"/>
    <xf numFmtId="0" fontId="0" fillId="2" borderId="0" xfId="0" applyFill="1"/>
    <xf numFmtId="0" fontId="0" fillId="2" borderId="0" xfId="0" applyFill="1" applyBorder="1"/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гор Боровиков" refreshedDate="44880.529509375003" createdVersion="8" refreshedVersion="8" minRefreshableVersion="3" recordCount="15" xr:uid="{C665D9D7-AAA2-4798-ADA4-DC81D8728874}">
  <cacheSource type="worksheet">
    <worksheetSource ref="A1:E16" sheet="Лист1"/>
  </cacheSource>
  <cacheFields count="5">
    <cacheField name="Месяц" numFmtId="0">
      <sharedItems count="5">
        <s v="Январь"/>
        <s v="Февраль"/>
        <s v="Март"/>
        <s v="Апрель"/>
        <s v="Май"/>
      </sharedItems>
    </cacheField>
    <cacheField name="Компьютер" numFmtId="0">
      <sharedItems/>
    </cacheField>
    <cacheField name="Магазин" numFmtId="0">
      <sharedItems count="3">
        <s v="Альфа"/>
        <s v="Бета"/>
        <s v="Гамма"/>
      </sharedItems>
    </cacheField>
    <cacheField name="Количество" numFmtId="0">
      <sharedItems containsSemiMixedTypes="0" containsString="0" containsNumber="1" containsInteger="1" minValue="23" maxValue="67"/>
    </cacheField>
    <cacheField name="Стоимость" numFmtId="0">
      <sharedItems containsSemiMixedTypes="0" containsString="0" containsNumber="1" containsInteger="1" minValue="5290" maxValue="179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s v="AMD"/>
    <x v="0"/>
    <n v="34"/>
    <n v="7310"/>
  </r>
  <r>
    <x v="0"/>
    <s v="Pentium1"/>
    <x v="1"/>
    <n v="34"/>
    <n v="7820"/>
  </r>
  <r>
    <x v="0"/>
    <s v="Pentium2"/>
    <x v="2"/>
    <n v="45"/>
    <n v="14400"/>
  </r>
  <r>
    <x v="1"/>
    <s v="AMD"/>
    <x v="0"/>
    <n v="54"/>
    <n v="11610"/>
  </r>
  <r>
    <x v="1"/>
    <s v="Pentium1"/>
    <x v="1"/>
    <n v="23"/>
    <n v="5290"/>
  </r>
  <r>
    <x v="1"/>
    <s v="Pentium2"/>
    <x v="2"/>
    <n v="34"/>
    <n v="10880"/>
  </r>
  <r>
    <x v="2"/>
    <s v="AMD"/>
    <x v="0"/>
    <n v="45"/>
    <n v="9675"/>
  </r>
  <r>
    <x v="2"/>
    <s v="Pentium1"/>
    <x v="1"/>
    <n v="45"/>
    <n v="10350"/>
  </r>
  <r>
    <x v="2"/>
    <s v="Pentium2"/>
    <x v="2"/>
    <n v="23"/>
    <n v="7360"/>
  </r>
  <r>
    <x v="3"/>
    <s v="AMD"/>
    <x v="0"/>
    <n v="56"/>
    <n v="12040"/>
  </r>
  <r>
    <x v="3"/>
    <s v="Pentium1"/>
    <x v="1"/>
    <n v="56"/>
    <n v="12880"/>
  </r>
  <r>
    <x v="3"/>
    <s v="Pentium2"/>
    <x v="2"/>
    <n v="45"/>
    <n v="14400"/>
  </r>
  <r>
    <x v="4"/>
    <s v="AMD"/>
    <x v="0"/>
    <n v="43"/>
    <n v="9245"/>
  </r>
  <r>
    <x v="4"/>
    <s v="Pentium1"/>
    <x v="1"/>
    <n v="67"/>
    <n v="15410"/>
  </r>
  <r>
    <x v="4"/>
    <s v="Pentium2"/>
    <x v="2"/>
    <n v="56"/>
    <n v="179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EBD48-0E0A-45E3-8AD2-B29E71328A8E}" name="Сводная таблица1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G8" firstHeaderRow="1" firstDataRow="2" firstDataCol="1"/>
  <pivotFields count="5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умма по полю Стоимость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F175-6FF7-4EC2-99CB-23EFE1D0F0A2}">
  <dimension ref="A3:G8"/>
  <sheetViews>
    <sheetView workbookViewId="0">
      <selection activeCell="G16" sqref="G16"/>
    </sheetView>
  </sheetViews>
  <sheetFormatPr defaultRowHeight="14.4" x14ac:dyDescent="0.3"/>
  <cols>
    <col min="1" max="1" width="25" bestFit="1" customWidth="1"/>
    <col min="2" max="2" width="20.33203125" bestFit="1" customWidth="1"/>
    <col min="3" max="3" width="8.5546875" bestFit="1" customWidth="1"/>
    <col min="4" max="4" width="6" bestFit="1" customWidth="1"/>
    <col min="5" max="5" width="7.44140625" bestFit="1" customWidth="1"/>
    <col min="6" max="6" width="6" bestFit="1" customWidth="1"/>
    <col min="7" max="7" width="11.33203125" bestFit="1" customWidth="1"/>
  </cols>
  <sheetData>
    <row r="3" spans="1:7" x14ac:dyDescent="0.3">
      <c r="A3" s="2" t="s">
        <v>16</v>
      </c>
      <c r="B3" s="2" t="s">
        <v>19</v>
      </c>
    </row>
    <row r="4" spans="1:7" x14ac:dyDescent="0.3">
      <c r="A4" s="2" t="s">
        <v>17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18</v>
      </c>
    </row>
    <row r="5" spans="1:7" x14ac:dyDescent="0.3">
      <c r="A5" s="3" t="s">
        <v>8</v>
      </c>
      <c r="B5" s="1">
        <v>7310</v>
      </c>
      <c r="C5" s="1">
        <v>11610</v>
      </c>
      <c r="D5" s="1">
        <v>9675</v>
      </c>
      <c r="E5" s="1">
        <v>12040</v>
      </c>
      <c r="F5" s="1">
        <v>9245</v>
      </c>
      <c r="G5" s="1">
        <v>49880</v>
      </c>
    </row>
    <row r="6" spans="1:7" x14ac:dyDescent="0.3">
      <c r="A6" s="3" t="s">
        <v>9</v>
      </c>
      <c r="B6" s="1">
        <v>7820</v>
      </c>
      <c r="C6" s="1">
        <v>5290</v>
      </c>
      <c r="D6" s="1">
        <v>10350</v>
      </c>
      <c r="E6" s="1">
        <v>12880</v>
      </c>
      <c r="F6" s="1">
        <v>15410</v>
      </c>
      <c r="G6" s="1">
        <v>51750</v>
      </c>
    </row>
    <row r="7" spans="1:7" x14ac:dyDescent="0.3">
      <c r="A7" s="3" t="s">
        <v>10</v>
      </c>
      <c r="B7" s="1">
        <v>14400</v>
      </c>
      <c r="C7" s="1">
        <v>10880</v>
      </c>
      <c r="D7" s="1">
        <v>7360</v>
      </c>
      <c r="E7" s="1">
        <v>14400</v>
      </c>
      <c r="F7" s="1">
        <v>17920</v>
      </c>
      <c r="G7" s="1">
        <v>64960</v>
      </c>
    </row>
    <row r="8" spans="1:7" x14ac:dyDescent="0.3">
      <c r="A8" s="3" t="s">
        <v>18</v>
      </c>
      <c r="B8" s="1">
        <v>29530</v>
      </c>
      <c r="C8" s="1">
        <v>27780</v>
      </c>
      <c r="D8" s="1">
        <v>27385</v>
      </c>
      <c r="E8" s="1">
        <v>39320</v>
      </c>
      <c r="F8" s="1">
        <v>42575</v>
      </c>
      <c r="G8" s="1">
        <v>166590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G10" sqref="G10:G11"/>
    </sheetView>
  </sheetViews>
  <sheetFormatPr defaultRowHeight="14.4" x14ac:dyDescent="0.3"/>
  <cols>
    <col min="2" max="2" width="11.6640625" customWidth="1"/>
    <col min="4" max="4" width="13.21875" customWidth="1"/>
    <col min="5" max="5" width="12.44140625" customWidth="1"/>
  </cols>
  <sheetData>
    <row r="1" spans="1:8" ht="15" thickBot="1" x14ac:dyDescent="0.35">
      <c r="A1" s="14" t="s">
        <v>11</v>
      </c>
      <c r="B1" s="15" t="s">
        <v>12</v>
      </c>
      <c r="C1" s="15" t="s">
        <v>13</v>
      </c>
      <c r="D1" s="15" t="s">
        <v>14</v>
      </c>
      <c r="E1" s="16" t="s">
        <v>15</v>
      </c>
    </row>
    <row r="2" spans="1:8" x14ac:dyDescent="0.3">
      <c r="A2" s="9" t="s">
        <v>0</v>
      </c>
      <c r="B2" s="5" t="s">
        <v>5</v>
      </c>
      <c r="C2" s="5" t="s">
        <v>8</v>
      </c>
      <c r="D2" s="5">
        <v>34</v>
      </c>
      <c r="E2" s="10">
        <f>D2*$H$2</f>
        <v>7310</v>
      </c>
      <c r="G2" s="14" t="s">
        <v>5</v>
      </c>
      <c r="H2" s="8">
        <v>215</v>
      </c>
    </row>
    <row r="3" spans="1:8" x14ac:dyDescent="0.3">
      <c r="A3" s="9" t="s">
        <v>0</v>
      </c>
      <c r="B3" s="5" t="s">
        <v>6</v>
      </c>
      <c r="C3" s="5" t="s">
        <v>9</v>
      </c>
      <c r="D3" s="5">
        <v>34</v>
      </c>
      <c r="E3" s="10">
        <f>D3*$H$3</f>
        <v>7820</v>
      </c>
      <c r="G3" s="17" t="s">
        <v>6</v>
      </c>
      <c r="H3" s="10">
        <v>230</v>
      </c>
    </row>
    <row r="4" spans="1:8" ht="15" thickBot="1" x14ac:dyDescent="0.35">
      <c r="A4" s="9" t="s">
        <v>0</v>
      </c>
      <c r="B4" s="5" t="s">
        <v>7</v>
      </c>
      <c r="C4" s="5" t="s">
        <v>10</v>
      </c>
      <c r="D4" s="5">
        <v>45</v>
      </c>
      <c r="E4" s="10">
        <f>D4*$H$4</f>
        <v>14400</v>
      </c>
      <c r="G4" s="18" t="s">
        <v>7</v>
      </c>
      <c r="H4" s="13">
        <v>320</v>
      </c>
    </row>
    <row r="5" spans="1:8" x14ac:dyDescent="0.3">
      <c r="A5" s="9" t="s">
        <v>1</v>
      </c>
      <c r="B5" s="5" t="s">
        <v>5</v>
      </c>
      <c r="C5" s="5" t="s">
        <v>8</v>
      </c>
      <c r="D5" s="5">
        <v>54</v>
      </c>
      <c r="E5" s="10">
        <f t="shared" ref="E5" si="0">D5*$H$2</f>
        <v>11610</v>
      </c>
    </row>
    <row r="6" spans="1:8" x14ac:dyDescent="0.3">
      <c r="A6" s="9" t="s">
        <v>1</v>
      </c>
      <c r="B6" s="5" t="s">
        <v>6</v>
      </c>
      <c r="C6" s="5" t="s">
        <v>9</v>
      </c>
      <c r="D6" s="5">
        <v>23</v>
      </c>
      <c r="E6" s="10">
        <f t="shared" ref="E6" si="1">D6*$H$3</f>
        <v>5290</v>
      </c>
    </row>
    <row r="7" spans="1:8" x14ac:dyDescent="0.3">
      <c r="A7" s="9" t="s">
        <v>1</v>
      </c>
      <c r="B7" s="5" t="s">
        <v>7</v>
      </c>
      <c r="C7" s="5" t="s">
        <v>10</v>
      </c>
      <c r="D7" s="5">
        <v>34</v>
      </c>
      <c r="E7" s="10">
        <f t="shared" ref="E7" si="2">D7*$H$4</f>
        <v>10880</v>
      </c>
    </row>
    <row r="8" spans="1:8" x14ac:dyDescent="0.3">
      <c r="A8" s="9" t="s">
        <v>2</v>
      </c>
      <c r="B8" s="5" t="s">
        <v>5</v>
      </c>
      <c r="C8" s="5" t="s">
        <v>8</v>
      </c>
      <c r="D8" s="5">
        <v>45</v>
      </c>
      <c r="E8" s="10">
        <f t="shared" ref="E8" si="3">D8*$H$2</f>
        <v>9675</v>
      </c>
    </row>
    <row r="9" spans="1:8" x14ac:dyDescent="0.3">
      <c r="A9" s="9" t="s">
        <v>2</v>
      </c>
      <c r="B9" s="5" t="s">
        <v>6</v>
      </c>
      <c r="C9" s="5" t="s">
        <v>9</v>
      </c>
      <c r="D9" s="5">
        <v>45</v>
      </c>
      <c r="E9" s="10">
        <f t="shared" ref="E9" si="4">D9*$H$3</f>
        <v>10350</v>
      </c>
    </row>
    <row r="10" spans="1:8" x14ac:dyDescent="0.3">
      <c r="A10" s="9" t="s">
        <v>2</v>
      </c>
      <c r="B10" s="5" t="s">
        <v>7</v>
      </c>
      <c r="C10" s="5" t="s">
        <v>10</v>
      </c>
      <c r="D10" s="5">
        <v>23</v>
      </c>
      <c r="E10" s="10">
        <f t="shared" ref="E10" si="5">D10*$H$4</f>
        <v>7360</v>
      </c>
    </row>
    <row r="11" spans="1:8" x14ac:dyDescent="0.3">
      <c r="A11" s="9" t="s">
        <v>3</v>
      </c>
      <c r="B11" s="5" t="s">
        <v>5</v>
      </c>
      <c r="C11" s="5" t="s">
        <v>8</v>
      </c>
      <c r="D11" s="5">
        <v>56</v>
      </c>
      <c r="E11" s="10">
        <f t="shared" ref="E11" si="6">D11*$H$2</f>
        <v>12040</v>
      </c>
    </row>
    <row r="12" spans="1:8" x14ac:dyDescent="0.3">
      <c r="A12" s="9" t="s">
        <v>3</v>
      </c>
      <c r="B12" s="5" t="s">
        <v>6</v>
      </c>
      <c r="C12" s="5" t="s">
        <v>9</v>
      </c>
      <c r="D12" s="5">
        <v>56</v>
      </c>
      <c r="E12" s="10">
        <f t="shared" ref="E12" si="7">D12*$H$3</f>
        <v>12880</v>
      </c>
    </row>
    <row r="13" spans="1:8" x14ac:dyDescent="0.3">
      <c r="A13" s="9" t="s">
        <v>3</v>
      </c>
      <c r="B13" s="5" t="s">
        <v>7</v>
      </c>
      <c r="C13" s="5" t="s">
        <v>10</v>
      </c>
      <c r="D13" s="5">
        <v>45</v>
      </c>
      <c r="E13" s="10">
        <f t="shared" ref="E13" si="8">D13*$H$4</f>
        <v>14400</v>
      </c>
    </row>
    <row r="14" spans="1:8" x14ac:dyDescent="0.3">
      <c r="A14" s="9" t="s">
        <v>4</v>
      </c>
      <c r="B14" s="5" t="s">
        <v>5</v>
      </c>
      <c r="C14" s="5" t="s">
        <v>8</v>
      </c>
      <c r="D14" s="5">
        <v>43</v>
      </c>
      <c r="E14" s="10">
        <f t="shared" ref="E14" si="9">D14*$H$2</f>
        <v>9245</v>
      </c>
    </row>
    <row r="15" spans="1:8" x14ac:dyDescent="0.3">
      <c r="A15" s="9" t="s">
        <v>4</v>
      </c>
      <c r="B15" s="5" t="s">
        <v>6</v>
      </c>
      <c r="C15" s="5" t="s">
        <v>9</v>
      </c>
      <c r="D15" s="5">
        <v>67</v>
      </c>
      <c r="E15" s="10">
        <f t="shared" ref="E15" si="10">D15*$H$3</f>
        <v>15410</v>
      </c>
    </row>
    <row r="16" spans="1:8" ht="15" thickBot="1" x14ac:dyDescent="0.35">
      <c r="A16" s="11" t="s">
        <v>4</v>
      </c>
      <c r="B16" s="12" t="s">
        <v>7</v>
      </c>
      <c r="C16" s="12" t="s">
        <v>10</v>
      </c>
      <c r="D16" s="12">
        <v>56</v>
      </c>
      <c r="E16" s="13">
        <f t="shared" ref="E16" si="11">D16*$H$4</f>
        <v>17920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DEC7-9B9E-4C11-909B-451684390A30}">
  <dimension ref="A1:P8"/>
  <sheetViews>
    <sheetView workbookViewId="0">
      <selection activeCell="N19" sqref="N19"/>
    </sheetView>
  </sheetViews>
  <sheetFormatPr defaultRowHeight="14.4" x14ac:dyDescent="0.3"/>
  <cols>
    <col min="3" max="3" width="14.6640625" customWidth="1"/>
    <col min="4" max="4" width="15.44140625" customWidth="1"/>
    <col min="8" max="9" width="14.5546875" customWidth="1"/>
    <col min="10" max="10" width="18.6640625" customWidth="1"/>
    <col min="14" max="14" width="14" customWidth="1"/>
    <col min="16" max="16" width="16.109375" customWidth="1"/>
  </cols>
  <sheetData>
    <row r="1" spans="1:16" ht="15" thickBot="1" x14ac:dyDescent="0.35">
      <c r="A1" s="22" t="s">
        <v>20</v>
      </c>
      <c r="B1" s="23"/>
      <c r="C1" s="23"/>
      <c r="D1" s="24"/>
      <c r="F1" s="22" t="s">
        <v>30</v>
      </c>
      <c r="G1" s="23"/>
      <c r="H1" s="23"/>
      <c r="I1" s="23"/>
      <c r="J1" s="24"/>
    </row>
    <row r="2" spans="1:16" x14ac:dyDescent="0.3">
      <c r="A2" s="20" t="s">
        <v>26</v>
      </c>
      <c r="B2" s="4" t="s">
        <v>27</v>
      </c>
      <c r="C2" s="4" t="s">
        <v>28</v>
      </c>
      <c r="D2" s="10" t="s">
        <v>29</v>
      </c>
      <c r="F2" s="20" t="s">
        <v>26</v>
      </c>
      <c r="G2" s="4" t="s">
        <v>27</v>
      </c>
      <c r="H2" s="4" t="s">
        <v>28</v>
      </c>
      <c r="I2" s="4" t="s">
        <v>31</v>
      </c>
      <c r="J2" s="10" t="s">
        <v>29</v>
      </c>
      <c r="L2" s="6" t="s">
        <v>26</v>
      </c>
      <c r="M2" s="7" t="s">
        <v>27</v>
      </c>
      <c r="N2" s="7" t="s">
        <v>28</v>
      </c>
      <c r="O2" s="7" t="s">
        <v>31</v>
      </c>
      <c r="P2" s="8" t="s">
        <v>29</v>
      </c>
    </row>
    <row r="3" spans="1:16" x14ac:dyDescent="0.3">
      <c r="A3" s="9" t="s">
        <v>21</v>
      </c>
      <c r="B3" s="4">
        <v>42000</v>
      </c>
      <c r="C3" s="4">
        <f>B3*0.15</f>
        <v>6300</v>
      </c>
      <c r="D3" s="10">
        <f>B3-C3</f>
        <v>35700</v>
      </c>
      <c r="F3" s="9" t="s">
        <v>21</v>
      </c>
      <c r="G3" s="4">
        <v>32000</v>
      </c>
      <c r="H3" s="4">
        <f>G3*0.15</f>
        <v>4800</v>
      </c>
      <c r="I3" s="4">
        <v>1000</v>
      </c>
      <c r="J3" s="10">
        <f>G3-H3</f>
        <v>27200</v>
      </c>
      <c r="L3" s="20" t="s">
        <v>21</v>
      </c>
      <c r="M3" s="4">
        <v>74000</v>
      </c>
      <c r="N3" s="4">
        <v>11100</v>
      </c>
      <c r="O3" s="4">
        <v>1000</v>
      </c>
      <c r="P3" s="10">
        <v>62900</v>
      </c>
    </row>
    <row r="4" spans="1:16" x14ac:dyDescent="0.3">
      <c r="A4" s="9" t="s">
        <v>22</v>
      </c>
      <c r="B4" s="4">
        <v>31000</v>
      </c>
      <c r="C4" s="4">
        <f t="shared" ref="C4:C7" si="0">B4*0.15</f>
        <v>4650</v>
      </c>
      <c r="D4" s="10">
        <f t="shared" ref="D4:D7" si="1">B4-C4</f>
        <v>26350</v>
      </c>
      <c r="F4" s="9" t="s">
        <v>22</v>
      </c>
      <c r="G4" s="4">
        <v>35000</v>
      </c>
      <c r="H4" s="4">
        <f t="shared" ref="H4:H8" si="2">G4*0.15</f>
        <v>5250</v>
      </c>
      <c r="I4" s="4">
        <v>5000</v>
      </c>
      <c r="J4" s="10">
        <f t="shared" ref="J4:J8" si="3">G4-H4</f>
        <v>29750</v>
      </c>
      <c r="L4" s="20" t="s">
        <v>22</v>
      </c>
      <c r="M4" s="4">
        <v>66000</v>
      </c>
      <c r="N4" s="4">
        <v>9900</v>
      </c>
      <c r="O4" s="4">
        <v>5000</v>
      </c>
      <c r="P4" s="10">
        <v>56100</v>
      </c>
    </row>
    <row r="5" spans="1:16" x14ac:dyDescent="0.3">
      <c r="A5" s="9" t="s">
        <v>23</v>
      </c>
      <c r="B5" s="4">
        <v>56000</v>
      </c>
      <c r="C5" s="4">
        <f t="shared" si="0"/>
        <v>8400</v>
      </c>
      <c r="D5" s="10">
        <f t="shared" si="1"/>
        <v>47600</v>
      </c>
      <c r="F5" s="9" t="s">
        <v>23</v>
      </c>
      <c r="G5" s="4">
        <v>50000</v>
      </c>
      <c r="H5" s="4">
        <f t="shared" si="2"/>
        <v>7500</v>
      </c>
      <c r="I5" s="4">
        <v>3000</v>
      </c>
      <c r="J5" s="10">
        <f t="shared" si="3"/>
        <v>42500</v>
      </c>
      <c r="L5" s="20" t="s">
        <v>23</v>
      </c>
      <c r="M5" s="4">
        <v>106000</v>
      </c>
      <c r="N5" s="4">
        <v>15900</v>
      </c>
      <c r="O5" s="4">
        <v>3000</v>
      </c>
      <c r="P5" s="10">
        <v>90100</v>
      </c>
    </row>
    <row r="6" spans="1:16" x14ac:dyDescent="0.3">
      <c r="A6" s="9" t="s">
        <v>24</v>
      </c>
      <c r="B6" s="4">
        <v>34000</v>
      </c>
      <c r="C6" s="4">
        <f t="shared" si="0"/>
        <v>5100</v>
      </c>
      <c r="D6" s="10">
        <f t="shared" si="1"/>
        <v>28900</v>
      </c>
      <c r="F6" s="9" t="s">
        <v>24</v>
      </c>
      <c r="G6" s="4">
        <v>36000</v>
      </c>
      <c r="H6" s="4">
        <f t="shared" si="2"/>
        <v>5400</v>
      </c>
      <c r="I6" s="4">
        <v>300</v>
      </c>
      <c r="J6" s="10">
        <f t="shared" si="3"/>
        <v>30600</v>
      </c>
      <c r="L6" s="20" t="s">
        <v>24</v>
      </c>
      <c r="M6" s="4">
        <v>70000</v>
      </c>
      <c r="N6" s="4">
        <v>10500</v>
      </c>
      <c r="O6" s="4">
        <v>300</v>
      </c>
      <c r="P6" s="10">
        <v>59500</v>
      </c>
    </row>
    <row r="7" spans="1:16" ht="15" thickBot="1" x14ac:dyDescent="0.35">
      <c r="A7" s="11" t="s">
        <v>25</v>
      </c>
      <c r="B7" s="21">
        <v>53000</v>
      </c>
      <c r="C7" s="21">
        <f t="shared" si="0"/>
        <v>7950</v>
      </c>
      <c r="D7" s="13">
        <f t="shared" si="1"/>
        <v>45050</v>
      </c>
      <c r="F7" s="9" t="s">
        <v>25</v>
      </c>
      <c r="G7" s="4">
        <v>49000</v>
      </c>
      <c r="H7" s="4">
        <f t="shared" si="2"/>
        <v>7350</v>
      </c>
      <c r="I7" s="4">
        <v>900</v>
      </c>
      <c r="J7" s="10">
        <f t="shared" si="3"/>
        <v>41650</v>
      </c>
      <c r="L7" s="20" t="s">
        <v>25</v>
      </c>
      <c r="M7" s="4">
        <v>102000</v>
      </c>
      <c r="N7" s="4">
        <v>15300</v>
      </c>
      <c r="O7" s="4">
        <v>900</v>
      </c>
      <c r="P7" s="10">
        <v>86700</v>
      </c>
    </row>
    <row r="8" spans="1:16" ht="15" thickBot="1" x14ac:dyDescent="0.35">
      <c r="F8" s="26" t="s">
        <v>32</v>
      </c>
      <c r="G8" s="27">
        <v>30000</v>
      </c>
      <c r="H8" s="27">
        <f t="shared" si="2"/>
        <v>4500</v>
      </c>
      <c r="I8" s="27">
        <v>1500</v>
      </c>
      <c r="J8" s="28">
        <f t="shared" si="3"/>
        <v>25500</v>
      </c>
      <c r="L8" s="25" t="s">
        <v>32</v>
      </c>
      <c r="M8" s="21">
        <v>30000</v>
      </c>
      <c r="N8" s="21">
        <v>4500</v>
      </c>
      <c r="O8" s="21">
        <v>1500</v>
      </c>
      <c r="P8" s="13">
        <v>25500</v>
      </c>
    </row>
  </sheetData>
  <dataConsolidate leftLabels="1" topLabels="1">
    <dataRefs count="2">
      <dataRef ref="A2:D7" sheet="Кон"/>
      <dataRef ref="F2:J8" sheet="Кон"/>
    </dataRefs>
  </dataConsolidate>
  <mergeCells count="2">
    <mergeCell ref="A1:D1"/>
    <mergeCell ref="F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35D5-3020-496A-A2C1-FABDBF69554F}">
  <dimension ref="A1:N8"/>
  <sheetViews>
    <sheetView workbookViewId="0">
      <selection activeCell="M13" sqref="M13"/>
    </sheetView>
  </sheetViews>
  <sheetFormatPr defaultRowHeight="14.4" x14ac:dyDescent="0.3"/>
  <cols>
    <col min="2" max="2" width="10.21875" customWidth="1"/>
    <col min="3" max="3" width="15.77734375" customWidth="1"/>
    <col min="4" max="4" width="14.21875" customWidth="1"/>
    <col min="8" max="8" width="14.88671875" customWidth="1"/>
    <col min="9" max="9" width="15.5546875" customWidth="1"/>
    <col min="13" max="13" width="14.6640625" customWidth="1"/>
    <col min="14" max="14" width="15.77734375" customWidth="1"/>
  </cols>
  <sheetData>
    <row r="1" spans="1:14" ht="15" thickBot="1" x14ac:dyDescent="0.35">
      <c r="A1" s="22" t="s">
        <v>20</v>
      </c>
      <c r="B1" s="23"/>
      <c r="C1" s="23"/>
      <c r="D1" s="24"/>
      <c r="F1" s="22" t="s">
        <v>30</v>
      </c>
      <c r="G1" s="23"/>
      <c r="H1" s="23"/>
      <c r="I1" s="24"/>
    </row>
    <row r="2" spans="1:14" x14ac:dyDescent="0.3">
      <c r="A2" s="20" t="s">
        <v>26</v>
      </c>
      <c r="B2" s="4" t="s">
        <v>27</v>
      </c>
      <c r="C2" s="4" t="s">
        <v>28</v>
      </c>
      <c r="D2" s="10" t="s">
        <v>29</v>
      </c>
      <c r="F2" s="20" t="s">
        <v>26</v>
      </c>
      <c r="G2" s="4" t="s">
        <v>27</v>
      </c>
      <c r="H2" s="4" t="s">
        <v>28</v>
      </c>
      <c r="I2" s="10" t="s">
        <v>29</v>
      </c>
      <c r="K2" s="6" t="s">
        <v>26</v>
      </c>
      <c r="L2" s="7" t="s">
        <v>27</v>
      </c>
      <c r="M2" s="7" t="s">
        <v>28</v>
      </c>
      <c r="N2" s="8" t="s">
        <v>29</v>
      </c>
    </row>
    <row r="3" spans="1:14" x14ac:dyDescent="0.3">
      <c r="A3" s="9" t="s">
        <v>21</v>
      </c>
      <c r="B3" s="4">
        <v>42000</v>
      </c>
      <c r="C3" s="4">
        <f>B3*0.15</f>
        <v>6300</v>
      </c>
      <c r="D3" s="10">
        <f>B3-C3</f>
        <v>35700</v>
      </c>
      <c r="F3" s="9" t="s">
        <v>21</v>
      </c>
      <c r="G3" s="4">
        <v>32000</v>
      </c>
      <c r="H3" s="4">
        <f>G3*0.15</f>
        <v>4800</v>
      </c>
      <c r="I3" s="10">
        <f>G3-H3</f>
        <v>27200</v>
      </c>
      <c r="K3" s="20" t="s">
        <v>21</v>
      </c>
      <c r="L3" s="4">
        <v>74000</v>
      </c>
      <c r="M3" s="4">
        <v>11100</v>
      </c>
      <c r="N3" s="10">
        <v>62900</v>
      </c>
    </row>
    <row r="4" spans="1:14" x14ac:dyDescent="0.3">
      <c r="A4" s="9" t="s">
        <v>22</v>
      </c>
      <c r="B4" s="4">
        <v>31000</v>
      </c>
      <c r="C4" s="4">
        <f t="shared" ref="C4:C7" si="0">B4*0.15</f>
        <v>4650</v>
      </c>
      <c r="D4" s="10">
        <f t="shared" ref="D4:D7" si="1">B4-C4</f>
        <v>26350</v>
      </c>
      <c r="F4" s="9" t="s">
        <v>22</v>
      </c>
      <c r="G4" s="4">
        <v>35000</v>
      </c>
      <c r="H4" s="4">
        <f t="shared" ref="H4:H7" si="2">G4*0.15</f>
        <v>5250</v>
      </c>
      <c r="I4" s="10">
        <f t="shared" ref="I4:I7" si="3">G4-H4</f>
        <v>29750</v>
      </c>
      <c r="K4" s="20" t="s">
        <v>22</v>
      </c>
      <c r="L4" s="4">
        <v>66000</v>
      </c>
      <c r="M4" s="4">
        <v>9900</v>
      </c>
      <c r="N4" s="10">
        <v>56100</v>
      </c>
    </row>
    <row r="5" spans="1:14" x14ac:dyDescent="0.3">
      <c r="A5" s="9" t="s">
        <v>23</v>
      </c>
      <c r="B5" s="4">
        <v>56000</v>
      </c>
      <c r="C5" s="4">
        <f t="shared" si="0"/>
        <v>8400</v>
      </c>
      <c r="D5" s="10">
        <f t="shared" si="1"/>
        <v>47600</v>
      </c>
      <c r="F5" s="9" t="s">
        <v>23</v>
      </c>
      <c r="G5" s="4">
        <v>50000</v>
      </c>
      <c r="H5" s="4">
        <f t="shared" si="2"/>
        <v>7500</v>
      </c>
      <c r="I5" s="10">
        <f t="shared" si="3"/>
        <v>42500</v>
      </c>
      <c r="K5" s="20" t="s">
        <v>23</v>
      </c>
      <c r="L5" s="4">
        <v>106000</v>
      </c>
      <c r="M5" s="4">
        <v>15900</v>
      </c>
      <c r="N5" s="10">
        <v>90100</v>
      </c>
    </row>
    <row r="6" spans="1:14" x14ac:dyDescent="0.3">
      <c r="A6" s="9" t="s">
        <v>24</v>
      </c>
      <c r="B6" s="4">
        <v>34000</v>
      </c>
      <c r="C6" s="4">
        <f t="shared" si="0"/>
        <v>5100</v>
      </c>
      <c r="D6" s="10">
        <f t="shared" si="1"/>
        <v>28900</v>
      </c>
      <c r="F6" s="9" t="s">
        <v>24</v>
      </c>
      <c r="G6" s="4">
        <v>36000</v>
      </c>
      <c r="H6" s="4">
        <f t="shared" si="2"/>
        <v>5400</v>
      </c>
      <c r="I6" s="10">
        <f t="shared" si="3"/>
        <v>30600</v>
      </c>
      <c r="K6" s="20" t="s">
        <v>24</v>
      </c>
      <c r="L6" s="4">
        <v>70000</v>
      </c>
      <c r="M6" s="4">
        <v>10500</v>
      </c>
      <c r="N6" s="10">
        <v>59500</v>
      </c>
    </row>
    <row r="7" spans="1:14" ht="15" thickBot="1" x14ac:dyDescent="0.35">
      <c r="A7" s="11" t="s">
        <v>25</v>
      </c>
      <c r="B7" s="21">
        <v>53000</v>
      </c>
      <c r="C7" s="21">
        <f t="shared" si="0"/>
        <v>7950</v>
      </c>
      <c r="D7" s="13">
        <f t="shared" si="1"/>
        <v>45050</v>
      </c>
      <c r="F7" s="11" t="s">
        <v>25</v>
      </c>
      <c r="G7" s="21">
        <v>49000</v>
      </c>
      <c r="H7" s="21">
        <f t="shared" si="2"/>
        <v>7350</v>
      </c>
      <c r="I7" s="13">
        <f t="shared" si="3"/>
        <v>41650</v>
      </c>
      <c r="K7" s="25" t="s">
        <v>25</v>
      </c>
      <c r="L7" s="21">
        <v>102000</v>
      </c>
      <c r="M7" s="21">
        <v>15300</v>
      </c>
      <c r="N7" s="13">
        <v>86700</v>
      </c>
    </row>
    <row r="8" spans="1:14" x14ac:dyDescent="0.3">
      <c r="A8" s="19"/>
      <c r="B8" s="19"/>
      <c r="C8" s="19"/>
      <c r="D8" s="19"/>
    </row>
  </sheetData>
  <dataConsolidate leftLabels="1" topLabels="1">
    <dataRefs count="2">
      <dataRef ref="A2:D7" sheet="Консол"/>
      <dataRef ref="F2:I7" sheet="Консол"/>
    </dataRefs>
  </dataConsolidate>
  <mergeCells count="2">
    <mergeCell ref="A1:D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2CA8-AB50-4D64-A22A-32D7D49D3B80}">
  <dimension ref="A1:J22"/>
  <sheetViews>
    <sheetView tabSelected="1" workbookViewId="0">
      <selection activeCell="E24" sqref="E24"/>
    </sheetView>
  </sheetViews>
  <sheetFormatPr defaultRowHeight="14.4" x14ac:dyDescent="0.3"/>
  <cols>
    <col min="1" max="1" width="12.77734375" customWidth="1"/>
    <col min="2" max="2" width="22.44140625" customWidth="1"/>
    <col min="3" max="3" width="21.88671875" customWidth="1"/>
    <col min="4" max="4" width="20.109375" customWidth="1"/>
    <col min="5" max="5" width="23.109375" customWidth="1"/>
    <col min="6" max="6" width="18.5546875" customWidth="1"/>
    <col min="7" max="7" width="20.109375" customWidth="1"/>
    <col min="8" max="8" width="19.33203125" customWidth="1"/>
    <col min="9" max="10" width="18.77734375" customWidth="1"/>
    <col min="11" max="11" width="21.6640625" customWidth="1"/>
    <col min="12" max="12" width="16.88671875" customWidth="1"/>
  </cols>
  <sheetData>
    <row r="1" spans="1:10" ht="15" thickBot="1" x14ac:dyDescent="0.35">
      <c r="A1" s="45" t="s">
        <v>51</v>
      </c>
      <c r="J1" s="29"/>
    </row>
    <row r="2" spans="1:10" ht="15" thickBot="1" x14ac:dyDescent="0.35">
      <c r="A2" s="47" t="s">
        <v>36</v>
      </c>
      <c r="B2" s="49"/>
      <c r="C2" s="48"/>
      <c r="D2" s="29"/>
      <c r="E2" s="22" t="s">
        <v>37</v>
      </c>
      <c r="F2" s="24"/>
      <c r="G2" s="29"/>
      <c r="H2" s="29"/>
    </row>
    <row r="3" spans="1:10" x14ac:dyDescent="0.3">
      <c r="A3" s="20" t="s">
        <v>13</v>
      </c>
      <c r="B3" s="10" t="s">
        <v>38</v>
      </c>
      <c r="E3" s="20" t="s">
        <v>13</v>
      </c>
      <c r="F3" s="10" t="s">
        <v>38</v>
      </c>
      <c r="G3" s="19"/>
      <c r="H3" s="33" t="s">
        <v>13</v>
      </c>
      <c r="I3" s="16" t="s">
        <v>38</v>
      </c>
    </row>
    <row r="4" spans="1:10" x14ac:dyDescent="0.3">
      <c r="A4" s="20" t="s">
        <v>33</v>
      </c>
      <c r="B4" s="10">
        <v>5</v>
      </c>
      <c r="E4" s="20" t="s">
        <v>33</v>
      </c>
      <c r="F4" s="10">
        <v>15</v>
      </c>
      <c r="G4" s="19"/>
      <c r="H4" s="20" t="s">
        <v>33</v>
      </c>
      <c r="I4" s="10">
        <v>20</v>
      </c>
    </row>
    <row r="5" spans="1:10" x14ac:dyDescent="0.3">
      <c r="A5" s="20" t="s">
        <v>34</v>
      </c>
      <c r="B5" s="10">
        <v>19</v>
      </c>
      <c r="E5" s="20" t="s">
        <v>34</v>
      </c>
      <c r="F5" s="10">
        <v>22</v>
      </c>
      <c r="G5" s="19"/>
      <c r="H5" s="20" t="s">
        <v>34</v>
      </c>
      <c r="I5" s="10">
        <v>41</v>
      </c>
    </row>
    <row r="6" spans="1:10" ht="15" thickBot="1" x14ac:dyDescent="0.35">
      <c r="A6" s="25" t="s">
        <v>35</v>
      </c>
      <c r="B6" s="13">
        <v>30</v>
      </c>
      <c r="E6" s="25" t="s">
        <v>35</v>
      </c>
      <c r="F6" s="13">
        <v>25</v>
      </c>
      <c r="H6" s="25" t="s">
        <v>35</v>
      </c>
      <c r="I6" s="13">
        <v>55</v>
      </c>
      <c r="J6" s="19"/>
    </row>
    <row r="7" spans="1:10" x14ac:dyDescent="0.3">
      <c r="A7" s="19"/>
      <c r="B7" s="19"/>
      <c r="C7" s="19"/>
      <c r="E7" s="19"/>
      <c r="F7" s="19"/>
    </row>
    <row r="8" spans="1:10" ht="15" thickBot="1" x14ac:dyDescent="0.35">
      <c r="A8" s="46" t="s">
        <v>52</v>
      </c>
      <c r="I8" s="39"/>
      <c r="J8" s="39"/>
    </row>
    <row r="9" spans="1:10" x14ac:dyDescent="0.3">
      <c r="A9" s="30" t="s">
        <v>50</v>
      </c>
      <c r="B9" s="31"/>
      <c r="C9" s="32"/>
      <c r="D9" s="39"/>
      <c r="E9" s="39"/>
      <c r="F9" s="37" t="s">
        <v>47</v>
      </c>
      <c r="G9" s="38"/>
      <c r="H9" s="40"/>
      <c r="I9" s="39"/>
    </row>
    <row r="10" spans="1:10" x14ac:dyDescent="0.3">
      <c r="A10" s="20" t="s">
        <v>40</v>
      </c>
      <c r="B10" s="4" t="s">
        <v>45</v>
      </c>
      <c r="C10" s="10" t="s">
        <v>46</v>
      </c>
      <c r="D10" s="19"/>
      <c r="F10" s="20" t="s">
        <v>40</v>
      </c>
      <c r="G10" s="4" t="s">
        <v>45</v>
      </c>
      <c r="H10" s="42" t="s">
        <v>46</v>
      </c>
      <c r="I10" s="39"/>
    </row>
    <row r="11" spans="1:10" x14ac:dyDescent="0.3">
      <c r="A11" s="20" t="s">
        <v>39</v>
      </c>
      <c r="B11" s="4">
        <v>30000</v>
      </c>
      <c r="C11" s="10">
        <v>25000</v>
      </c>
      <c r="D11" s="19"/>
      <c r="F11" s="20" t="s">
        <v>39</v>
      </c>
      <c r="G11" s="4">
        <v>11000</v>
      </c>
      <c r="H11" s="43">
        <v>3200</v>
      </c>
      <c r="I11" s="39"/>
    </row>
    <row r="12" spans="1:10" x14ac:dyDescent="0.3">
      <c r="A12" s="20" t="s">
        <v>41</v>
      </c>
      <c r="B12" s="4">
        <v>25000</v>
      </c>
      <c r="C12" s="10">
        <v>27000</v>
      </c>
      <c r="D12" s="19"/>
      <c r="F12" s="20" t="s">
        <v>41</v>
      </c>
      <c r="G12" s="4">
        <v>22000</v>
      </c>
      <c r="H12" s="43">
        <v>12000</v>
      </c>
      <c r="I12" s="39"/>
    </row>
    <row r="13" spans="1:10" x14ac:dyDescent="0.3">
      <c r="A13" s="20" t="s">
        <v>42</v>
      </c>
      <c r="B13" s="4">
        <v>40000</v>
      </c>
      <c r="C13" s="10">
        <v>37000</v>
      </c>
      <c r="D13" s="19"/>
      <c r="F13" s="20" t="s">
        <v>42</v>
      </c>
      <c r="G13" s="4">
        <v>1000</v>
      </c>
      <c r="H13" s="43">
        <v>5000</v>
      </c>
      <c r="I13" s="39"/>
    </row>
    <row r="14" spans="1:10" x14ac:dyDescent="0.3">
      <c r="A14" s="20" t="s">
        <v>43</v>
      </c>
      <c r="B14" s="4">
        <v>20000</v>
      </c>
      <c r="C14" s="10">
        <v>42000</v>
      </c>
      <c r="D14" s="19"/>
      <c r="F14" s="20" t="s">
        <v>43</v>
      </c>
      <c r="G14" s="4">
        <v>7000</v>
      </c>
      <c r="H14" s="43">
        <v>500</v>
      </c>
      <c r="I14" s="39"/>
    </row>
    <row r="15" spans="1:10" ht="15" thickBot="1" x14ac:dyDescent="0.35">
      <c r="A15" s="25" t="s">
        <v>44</v>
      </c>
      <c r="B15" s="21">
        <v>32000</v>
      </c>
      <c r="C15" s="13">
        <v>33000</v>
      </c>
      <c r="D15" s="19"/>
      <c r="F15" s="25" t="s">
        <v>44</v>
      </c>
      <c r="G15" s="21">
        <v>10000</v>
      </c>
      <c r="H15" s="44">
        <v>13000</v>
      </c>
    </row>
    <row r="16" spans="1:10" ht="15" thickBot="1" x14ac:dyDescent="0.35"/>
    <row r="17" spans="1:7" x14ac:dyDescent="0.3">
      <c r="A17" s="14" t="s">
        <v>40</v>
      </c>
      <c r="B17" s="36" t="s">
        <v>48</v>
      </c>
      <c r="C17" s="16" t="s">
        <v>49</v>
      </c>
      <c r="D17" s="41"/>
      <c r="E17" s="41"/>
      <c r="F17" s="41"/>
      <c r="G17" s="41"/>
    </row>
    <row r="18" spans="1:7" x14ac:dyDescent="0.3">
      <c r="A18" s="20" t="s">
        <v>39</v>
      </c>
      <c r="B18" s="34">
        <v>20500</v>
      </c>
      <c r="C18" s="10">
        <v>14100</v>
      </c>
      <c r="D18" s="19"/>
      <c r="E18" s="19"/>
      <c r="F18" s="19"/>
      <c r="G18" s="19"/>
    </row>
    <row r="19" spans="1:7" x14ac:dyDescent="0.3">
      <c r="A19" s="20" t="s">
        <v>41</v>
      </c>
      <c r="B19" s="34">
        <v>23500</v>
      </c>
      <c r="C19" s="10">
        <v>19500</v>
      </c>
      <c r="D19" s="19"/>
      <c r="E19" s="19"/>
      <c r="F19" s="19"/>
      <c r="G19" s="19"/>
    </row>
    <row r="20" spans="1:7" x14ac:dyDescent="0.3">
      <c r="A20" s="20" t="s">
        <v>42</v>
      </c>
      <c r="B20" s="34">
        <v>20500</v>
      </c>
      <c r="C20" s="10">
        <v>21000</v>
      </c>
      <c r="D20" s="19"/>
      <c r="E20" s="19"/>
      <c r="F20" s="19"/>
      <c r="G20" s="19"/>
    </row>
    <row r="21" spans="1:7" x14ac:dyDescent="0.3">
      <c r="A21" s="20" t="s">
        <v>43</v>
      </c>
      <c r="B21" s="34">
        <v>13500</v>
      </c>
      <c r="C21" s="10">
        <v>21250</v>
      </c>
      <c r="D21" s="19"/>
      <c r="E21" s="19"/>
      <c r="F21" s="19"/>
      <c r="G21" s="19"/>
    </row>
    <row r="22" spans="1:7" ht="15" thickBot="1" x14ac:dyDescent="0.35">
      <c r="A22" s="25" t="s">
        <v>44</v>
      </c>
      <c r="B22" s="35">
        <v>21000</v>
      </c>
      <c r="C22" s="13">
        <v>23000</v>
      </c>
      <c r="D22" s="19"/>
      <c r="E22" s="19"/>
      <c r="F22" s="19"/>
      <c r="G22" s="19"/>
    </row>
  </sheetData>
  <dataConsolidate function="average" leftLabels="1" topLabels="1">
    <dataRefs count="2">
      <dataRef ref="A9:C14" sheet="Сам"/>
      <dataRef ref="F9:H14" sheet="Сам"/>
    </dataRefs>
  </dataConsolidate>
  <mergeCells count="4">
    <mergeCell ref="A9:C9"/>
    <mergeCell ref="F9:H9"/>
    <mergeCell ref="E2:F2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Лист2</vt:lpstr>
      <vt:lpstr>Лист1</vt:lpstr>
      <vt:lpstr>Кон</vt:lpstr>
      <vt:lpstr>Консол</vt:lpstr>
      <vt:lpstr>Сам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Боровиков</dc:creator>
  <cp:lastModifiedBy>Егор Боровиков</cp:lastModifiedBy>
  <dcterms:created xsi:type="dcterms:W3CDTF">2015-06-05T18:19:34Z</dcterms:created>
  <dcterms:modified xsi:type="dcterms:W3CDTF">2022-11-15T07:08:34Z</dcterms:modified>
</cp:coreProperties>
</file>