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 defaultThemeVersion="124226"/>
  <xr:revisionPtr revIDLastSave="0" documentId="13_ncr:1_{595DFD63-5138-424D-959B-190A25F699A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График функции" sheetId="1" r:id="rId1"/>
    <sheet name="Диараммыэ" sheetId="2" r:id="rId2"/>
    <sheet name="График с двумя функциями" sheetId="3" r:id="rId3"/>
    <sheet name="Поверхность" sheetId="4" r:id="rId4"/>
    <sheet name="КР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4" i="5" l="1"/>
  <c r="L75" i="5"/>
  <c r="L76" i="5"/>
  <c r="L77" i="5"/>
  <c r="L78" i="5"/>
  <c r="L79" i="5"/>
  <c r="L80" i="5"/>
  <c r="L81" i="5"/>
  <c r="L82" i="5"/>
  <c r="L83" i="5"/>
  <c r="K74" i="5"/>
  <c r="K75" i="5"/>
  <c r="K76" i="5"/>
  <c r="K77" i="5"/>
  <c r="K78" i="5"/>
  <c r="K79" i="5"/>
  <c r="K80" i="5"/>
  <c r="K81" i="5"/>
  <c r="K82" i="5"/>
  <c r="K83" i="5"/>
  <c r="J74" i="5"/>
  <c r="J75" i="5"/>
  <c r="J76" i="5"/>
  <c r="J77" i="5"/>
  <c r="J78" i="5"/>
  <c r="J79" i="5"/>
  <c r="J80" i="5"/>
  <c r="J81" i="5"/>
  <c r="J82" i="5"/>
  <c r="J83" i="5"/>
  <c r="I74" i="5"/>
  <c r="I75" i="5"/>
  <c r="I76" i="5"/>
  <c r="I77" i="5"/>
  <c r="I78" i="5"/>
  <c r="I79" i="5"/>
  <c r="I80" i="5"/>
  <c r="I81" i="5"/>
  <c r="I82" i="5"/>
  <c r="I83" i="5"/>
  <c r="H74" i="5"/>
  <c r="H75" i="5"/>
  <c r="H76" i="5"/>
  <c r="H77" i="5"/>
  <c r="H78" i="5"/>
  <c r="H79" i="5"/>
  <c r="H80" i="5"/>
  <c r="H81" i="5"/>
  <c r="H82" i="5"/>
  <c r="H83" i="5"/>
  <c r="G74" i="5"/>
  <c r="G75" i="5"/>
  <c r="G76" i="5"/>
  <c r="G77" i="5"/>
  <c r="G78" i="5"/>
  <c r="G79" i="5"/>
  <c r="G80" i="5"/>
  <c r="G81" i="5"/>
  <c r="G82" i="5"/>
  <c r="G83" i="5"/>
  <c r="F74" i="5"/>
  <c r="F75" i="5"/>
  <c r="F76" i="5"/>
  <c r="F77" i="5"/>
  <c r="F78" i="5"/>
  <c r="F79" i="5"/>
  <c r="F80" i="5"/>
  <c r="F81" i="5"/>
  <c r="F82" i="5"/>
  <c r="F83" i="5"/>
  <c r="E74" i="5"/>
  <c r="E75" i="5"/>
  <c r="E76" i="5"/>
  <c r="E77" i="5"/>
  <c r="E78" i="5"/>
  <c r="E79" i="5"/>
  <c r="E80" i="5"/>
  <c r="E81" i="5"/>
  <c r="E82" i="5"/>
  <c r="E83" i="5"/>
  <c r="D74" i="5"/>
  <c r="D75" i="5"/>
  <c r="D76" i="5"/>
  <c r="D77" i="5"/>
  <c r="D78" i="5"/>
  <c r="D79" i="5"/>
  <c r="D80" i="5"/>
  <c r="D81" i="5"/>
  <c r="D82" i="5"/>
  <c r="D83" i="5"/>
  <c r="C74" i="5"/>
  <c r="C75" i="5"/>
  <c r="C76" i="5"/>
  <c r="C77" i="5"/>
  <c r="C78" i="5"/>
  <c r="C79" i="5"/>
  <c r="C80" i="5"/>
  <c r="C81" i="5"/>
  <c r="C82" i="5"/>
  <c r="C83" i="5"/>
  <c r="B75" i="5"/>
  <c r="B76" i="5"/>
  <c r="B77" i="5"/>
  <c r="B78" i="5"/>
  <c r="B79" i="5"/>
  <c r="B80" i="5"/>
  <c r="B81" i="5"/>
  <c r="B82" i="5"/>
  <c r="B83" i="5"/>
  <c r="B74" i="5"/>
  <c r="C73" i="5"/>
  <c r="D73" i="5"/>
  <c r="E73" i="5"/>
  <c r="F73" i="5"/>
  <c r="G73" i="5"/>
  <c r="H73" i="5"/>
  <c r="I73" i="5"/>
  <c r="J73" i="5"/>
  <c r="K73" i="5"/>
  <c r="L73" i="5"/>
  <c r="B73" i="5"/>
  <c r="A75" i="5"/>
  <c r="A76" i="5"/>
  <c r="A77" i="5" s="1"/>
  <c r="A78" i="5" s="1"/>
  <c r="A79" i="5" s="1"/>
  <c r="A80" i="5" s="1"/>
  <c r="A81" i="5" s="1"/>
  <c r="A82" i="5" s="1"/>
  <c r="A83" i="5" s="1"/>
  <c r="A74" i="5"/>
  <c r="D72" i="5"/>
  <c r="E72" i="5"/>
  <c r="F72" i="5" s="1"/>
  <c r="G72" i="5" s="1"/>
  <c r="H72" i="5" s="1"/>
  <c r="I72" i="5" s="1"/>
  <c r="J72" i="5" s="1"/>
  <c r="K72" i="5" s="1"/>
  <c r="L72" i="5" s="1"/>
  <c r="C72" i="5"/>
  <c r="H58" i="5"/>
  <c r="H59" i="5"/>
  <c r="H60" i="5"/>
  <c r="H61" i="5"/>
  <c r="H62" i="5"/>
  <c r="H63" i="5"/>
  <c r="H57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37" i="5"/>
  <c r="B38" i="5"/>
  <c r="A46" i="5"/>
  <c r="A47" i="5" s="1"/>
  <c r="A48" i="5" s="1"/>
  <c r="A49" i="5" s="1"/>
  <c r="A50" i="5" s="1"/>
  <c r="A51" i="5" s="1"/>
  <c r="A52" i="5" s="1"/>
  <c r="A39" i="5"/>
  <c r="A40" i="5" s="1"/>
  <c r="A41" i="5" s="1"/>
  <c r="A42" i="5" s="1"/>
  <c r="A43" i="5" s="1"/>
  <c r="A44" i="5" s="1"/>
  <c r="A45" i="5" s="1"/>
  <c r="A38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" i="5"/>
  <c r="A33" i="5"/>
  <c r="A30" i="5"/>
  <c r="A31" i="5" s="1"/>
  <c r="A32" i="5" s="1"/>
  <c r="A23" i="5"/>
  <c r="A24" i="5" s="1"/>
  <c r="A25" i="5" s="1"/>
  <c r="A26" i="5" s="1"/>
  <c r="A27" i="5" s="1"/>
  <c r="A28" i="5" s="1"/>
  <c r="A29" i="5" s="1"/>
  <c r="A5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9" i="5" s="1"/>
  <c r="A20" i="5" s="1"/>
  <c r="A21" i="5" s="1"/>
  <c r="A22" i="5" s="1"/>
  <c r="A4" i="5"/>
  <c r="C3" i="4"/>
  <c r="C4" i="4"/>
  <c r="C5" i="4"/>
  <c r="C6" i="4"/>
  <c r="C7" i="4"/>
  <c r="C8" i="4"/>
  <c r="C9" i="4"/>
  <c r="C10" i="4"/>
  <c r="C11" i="4"/>
  <c r="C12" i="4"/>
  <c r="D3" i="4"/>
  <c r="D4" i="4"/>
  <c r="D5" i="4"/>
  <c r="D6" i="4"/>
  <c r="D7" i="4"/>
  <c r="D8" i="4"/>
  <c r="D9" i="4"/>
  <c r="D10" i="4"/>
  <c r="D11" i="4"/>
  <c r="D12" i="4"/>
  <c r="L3" i="4"/>
  <c r="L4" i="4"/>
  <c r="L5" i="4"/>
  <c r="L6" i="4"/>
  <c r="L7" i="4"/>
  <c r="L8" i="4"/>
  <c r="L9" i="4"/>
  <c r="L10" i="4"/>
  <c r="L11" i="4"/>
  <c r="L12" i="4"/>
  <c r="K3" i="4"/>
  <c r="K4" i="4"/>
  <c r="K5" i="4"/>
  <c r="K6" i="4"/>
  <c r="K7" i="4"/>
  <c r="K8" i="4"/>
  <c r="K9" i="4"/>
  <c r="K10" i="4"/>
  <c r="K11" i="4"/>
  <c r="K12" i="4"/>
  <c r="J3" i="4"/>
  <c r="J4" i="4"/>
  <c r="J5" i="4"/>
  <c r="J6" i="4"/>
  <c r="J7" i="4"/>
  <c r="J8" i="4"/>
  <c r="J9" i="4"/>
  <c r="J10" i="4"/>
  <c r="J11" i="4"/>
  <c r="J12" i="4"/>
  <c r="I3" i="4"/>
  <c r="I4" i="4"/>
  <c r="I5" i="4"/>
  <c r="I6" i="4"/>
  <c r="I7" i="4"/>
  <c r="I8" i="4"/>
  <c r="I9" i="4"/>
  <c r="I10" i="4"/>
  <c r="I11" i="4"/>
  <c r="I12" i="4"/>
  <c r="H3" i="4"/>
  <c r="H4" i="4"/>
  <c r="H5" i="4"/>
  <c r="H6" i="4"/>
  <c r="H7" i="4"/>
  <c r="H8" i="4"/>
  <c r="H9" i="4"/>
  <c r="H10" i="4"/>
  <c r="H11" i="4"/>
  <c r="H12" i="4"/>
  <c r="G3" i="4"/>
  <c r="G4" i="4"/>
  <c r="G5" i="4"/>
  <c r="G6" i="4"/>
  <c r="G7" i="4"/>
  <c r="G8" i="4"/>
  <c r="G9" i="4"/>
  <c r="G10" i="4"/>
  <c r="G11" i="4"/>
  <c r="G12" i="4"/>
  <c r="F3" i="4"/>
  <c r="F4" i="4"/>
  <c r="F5" i="4"/>
  <c r="F6" i="4"/>
  <c r="F7" i="4"/>
  <c r="F8" i="4"/>
  <c r="F9" i="4"/>
  <c r="F10" i="4"/>
  <c r="F11" i="4"/>
  <c r="F12" i="4"/>
  <c r="E3" i="4"/>
  <c r="E4" i="4"/>
  <c r="E5" i="4"/>
  <c r="E6" i="4"/>
  <c r="E7" i="4"/>
  <c r="E8" i="4"/>
  <c r="E9" i="4"/>
  <c r="E10" i="4"/>
  <c r="E11" i="4"/>
  <c r="E12" i="4"/>
  <c r="C2" i="4"/>
  <c r="D2" i="4"/>
  <c r="E2" i="4"/>
  <c r="F2" i="4"/>
  <c r="G2" i="4"/>
  <c r="H2" i="4"/>
  <c r="I2" i="4"/>
  <c r="J2" i="4"/>
  <c r="K2" i="4"/>
  <c r="L2" i="4"/>
  <c r="B3" i="4"/>
  <c r="B4" i="4"/>
  <c r="B5" i="4"/>
  <c r="B6" i="4"/>
  <c r="B7" i="4"/>
  <c r="B8" i="4"/>
  <c r="B9" i="4"/>
  <c r="B10" i="4"/>
  <c r="B11" i="4"/>
  <c r="B12" i="4"/>
  <c r="B2" i="4"/>
  <c r="J1" i="4"/>
  <c r="K1" i="4" s="1"/>
  <c r="L1" i="4" s="1"/>
  <c r="D1" i="4"/>
  <c r="E1" i="4" s="1"/>
  <c r="F1" i="4" s="1"/>
  <c r="G1" i="4" s="1"/>
  <c r="H1" i="4" s="1"/>
  <c r="I1" i="4" s="1"/>
  <c r="C1" i="4"/>
  <c r="A11" i="4"/>
  <c r="A12" i="4" s="1"/>
  <c r="A4" i="4"/>
  <c r="A5" i="4" s="1"/>
  <c r="A6" i="4" s="1"/>
  <c r="A7" i="4" s="1"/>
  <c r="A8" i="4" s="1"/>
  <c r="A9" i="4" s="1"/>
  <c r="A10" i="4" s="1"/>
  <c r="A3" i="4"/>
  <c r="B3" i="3"/>
  <c r="B4" i="3"/>
  <c r="B5" i="3"/>
  <c r="B6" i="3"/>
  <c r="B7" i="3"/>
  <c r="B8" i="3"/>
  <c r="B9" i="3"/>
  <c r="B10" i="3"/>
  <c r="B11" i="3"/>
  <c r="B12" i="3"/>
  <c r="B2" i="3"/>
  <c r="A11" i="3"/>
  <c r="A12" i="3" s="1"/>
  <c r="A4" i="3"/>
  <c r="A5" i="3" s="1"/>
  <c r="A6" i="3" s="1"/>
  <c r="A7" i="3" s="1"/>
  <c r="A8" i="3" s="1"/>
  <c r="A9" i="3" s="1"/>
  <c r="A10" i="3" s="1"/>
  <c r="A3" i="3"/>
  <c r="B4" i="1"/>
  <c r="B5" i="1"/>
  <c r="B6" i="1"/>
  <c r="B7" i="1"/>
  <c r="B8" i="1"/>
  <c r="B9" i="1"/>
  <c r="B10" i="1"/>
  <c r="B11" i="1"/>
  <c r="B12" i="1"/>
  <c r="B13" i="1"/>
  <c r="B3" i="1"/>
  <c r="E5" i="2" l="1"/>
  <c r="E4" i="2"/>
  <c r="E3" i="2"/>
</calcChain>
</file>

<file path=xl/sharedStrings.xml><?xml version="1.0" encoding="utf-8"?>
<sst xmlns="http://schemas.openxmlformats.org/spreadsheetml/2006/main" count="37" uniqueCount="31">
  <si>
    <t>График функции</t>
  </si>
  <si>
    <t>x</t>
  </si>
  <si>
    <t>y</t>
  </si>
  <si>
    <t>Премиальные выплаты сотрудникам (руб)</t>
  </si>
  <si>
    <t>Фамилия</t>
  </si>
  <si>
    <t>Октябрь</t>
  </si>
  <si>
    <t>Ноябрь</t>
  </si>
  <si>
    <t>Декабрь</t>
  </si>
  <si>
    <t>Итог</t>
  </si>
  <si>
    <t>Иванов</t>
  </si>
  <si>
    <t xml:space="preserve">Петровский </t>
  </si>
  <si>
    <t xml:space="preserve">Сидоров </t>
  </si>
  <si>
    <t>Вариант 2</t>
  </si>
  <si>
    <t>1 ЗАДАНИЕ</t>
  </si>
  <si>
    <t>2 ЗАДАНИЕ</t>
  </si>
  <si>
    <t>3 ЗАДАНИЕ</t>
  </si>
  <si>
    <t>Производство важнейших видов продукции добывающей промышленности</t>
  </si>
  <si>
    <t>Виды сырья</t>
  </si>
  <si>
    <t>2002 г.</t>
  </si>
  <si>
    <t>2001 г.</t>
  </si>
  <si>
    <t>2003 г.</t>
  </si>
  <si>
    <t>Выработка электроэнергии, млрд. кВт/ч</t>
  </si>
  <si>
    <t>Нефть, млн.т</t>
  </si>
  <si>
    <t>Природный газ, млрд. м3</t>
  </si>
  <si>
    <t>Уголь, млн. т</t>
  </si>
  <si>
    <t>Железная руда, млн. т</t>
  </si>
  <si>
    <t>Деловая древесина, млн. м3</t>
  </si>
  <si>
    <t>Рыба и морепродукты, млн. т</t>
  </si>
  <si>
    <t>Общий</t>
  </si>
  <si>
    <t>4 ЗАДАНИЕ</t>
  </si>
  <si>
    <r>
      <t>Z=2x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cos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(x) –2y</t>
    </r>
    <r>
      <rPr>
        <vertAlign val="superscript"/>
        <sz val="12"/>
        <color theme="1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</si>
</sst>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wrapText="1"/>
    </xf>
    <xf numFmtId="0" fontId="1" fillId="0" borderId="6" xfId="0" applyFont="1" applyFill="1" applyBorder="1"/>
    <xf numFmtId="0" fontId="2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Лучшая</a:t>
            </a:r>
            <a:r>
              <a:rPr lang="ru-RU" baseline="0"/>
              <a:t> диаграмма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'График функции'!$A$2</c:f>
              <c:strCache>
                <c:ptCount val="1"/>
                <c:pt idx="0">
                  <c:v>x</c:v>
                </c:pt>
              </c:strCache>
            </c:strRef>
          </c:tx>
          <c:yVal>
            <c:numRef>
              <c:f>'График функции'!$A$3:$A$13</c:f>
              <c:numCache>
                <c:formatCode>General</c:formatCode>
                <c:ptCount val="1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E0-4CB6-91AF-C4B0D7978E1E}"/>
            </c:ext>
          </c:extLst>
        </c:ser>
        <c:ser>
          <c:idx val="1"/>
          <c:order val="1"/>
          <c:tx>
            <c:strRef>
              <c:f>'График функции'!$B$2</c:f>
              <c:strCache>
                <c:ptCount val="1"/>
                <c:pt idx="0">
                  <c:v>y</c:v>
                </c:pt>
              </c:strCache>
            </c:strRef>
          </c:tx>
          <c:yVal>
            <c:numRef>
              <c:f>'График функции'!$B$3:$B$13</c:f>
              <c:numCache>
                <c:formatCode>General</c:formatCode>
                <c:ptCount val="11"/>
                <c:pt idx="0">
                  <c:v>0.68440357667298701</c:v>
                </c:pt>
                <c:pt idx="1">
                  <c:v>0.40770612268756912</c:v>
                </c:pt>
                <c:pt idx="2">
                  <c:v>0.20365551969798842</c:v>
                </c:pt>
                <c:pt idx="3">
                  <c:v>7.5738758381288102E-2</c:v>
                </c:pt>
                <c:pt idx="4">
                  <c:v>1.4624050498434835E-2</c:v>
                </c:pt>
                <c:pt idx="5">
                  <c:v>0</c:v>
                </c:pt>
                <c:pt idx="6">
                  <c:v>0.1863767831127259</c:v>
                </c:pt>
                <c:pt idx="7">
                  <c:v>0.33228794386634231</c:v>
                </c:pt>
                <c:pt idx="8">
                  <c:v>0.42354758877932785</c:v>
                </c:pt>
                <c:pt idx="9">
                  <c:v>0.4571517747831948</c:v>
                </c:pt>
                <c:pt idx="10">
                  <c:v>0.4432223885333938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0-4CB6-91AF-C4B0D797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12160"/>
        <c:axId val="39187584"/>
      </c:scatterChart>
      <c:valAx>
        <c:axId val="12881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Ось</a:t>
                </a:r>
                <a:r>
                  <a:rPr lang="en-US"/>
                  <a:t> 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1562270341207347"/>
              <c:y val="0.87868037328667248"/>
            </c:manualLayout>
          </c:layout>
          <c:overlay val="0"/>
        </c:title>
        <c:majorTickMark val="out"/>
        <c:minorTickMark val="none"/>
        <c:tickLblPos val="nextTo"/>
        <c:crossAx val="39187584"/>
        <c:crosses val="autoZero"/>
        <c:crossBetween val="midCat"/>
      </c:valAx>
      <c:valAx>
        <c:axId val="391875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Ось</a:t>
                </a:r>
                <a:r>
                  <a:rPr lang="ru-RU" baseline="0"/>
                  <a:t> </a:t>
                </a:r>
                <a:r>
                  <a:rPr lang="en-US" baseline="0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812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Диараммыэ!$A$3</c:f>
              <c:strCache>
                <c:ptCount val="1"/>
                <c:pt idx="0">
                  <c:v>Иванов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A6-4CBD-AD16-404F19F4AF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A6-4CBD-AD16-404F19F4AF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A6-4CBD-AD16-404F19F4AF35}"/>
              </c:ext>
            </c:extLst>
          </c:dPt>
          <c:cat>
            <c:strRef>
              <c:f>Диараммыэ!$B$2:$D$2</c:f>
              <c:strCache>
                <c:ptCount val="3"/>
                <c:pt idx="0">
                  <c:v>Октябрь</c:v>
                </c:pt>
                <c:pt idx="1">
                  <c:v>Ноябрь</c:v>
                </c:pt>
                <c:pt idx="2">
                  <c:v>Декабрь</c:v>
                </c:pt>
              </c:strCache>
            </c:strRef>
          </c:cat>
          <c:val>
            <c:numRef>
              <c:f>Диараммыэ!$B$3:$D$3</c:f>
              <c:numCache>
                <c:formatCode>General</c:formatCode>
                <c:ptCount val="3"/>
                <c:pt idx="0">
                  <c:v>530</c:v>
                </c:pt>
                <c:pt idx="1">
                  <c:v>450</c:v>
                </c:pt>
                <c:pt idx="2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44B-9466-9F2A7EAC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Премиальные выплаты сотрудникам (руб)</a:t>
            </a:r>
          </a:p>
        </c:rich>
      </c:tx>
      <c:layout>
        <c:manualLayout>
          <c:xMode val="edge"/>
          <c:yMode val="edge"/>
          <c:x val="0.1594582239720034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Диараммыэ!$A$3</c:f>
              <c:strCache>
                <c:ptCount val="1"/>
                <c:pt idx="0">
                  <c:v>Иванов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Диараммыэ!$B$2:$D$2</c:f>
              <c:strCache>
                <c:ptCount val="3"/>
                <c:pt idx="0">
                  <c:v>Октябрь</c:v>
                </c:pt>
                <c:pt idx="1">
                  <c:v>Ноябрь</c:v>
                </c:pt>
                <c:pt idx="2">
                  <c:v>Декабрь</c:v>
                </c:pt>
              </c:strCache>
            </c:strRef>
          </c:cat>
          <c:val>
            <c:numRef>
              <c:f>Диараммыэ!$B$3:$D$3</c:f>
              <c:numCache>
                <c:formatCode>General</c:formatCode>
                <c:ptCount val="3"/>
                <c:pt idx="0">
                  <c:v>530</c:v>
                </c:pt>
                <c:pt idx="1">
                  <c:v>450</c:v>
                </c:pt>
                <c:pt idx="2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0-462B-B726-1D555247EF01}"/>
            </c:ext>
          </c:extLst>
        </c:ser>
        <c:ser>
          <c:idx val="1"/>
          <c:order val="1"/>
          <c:tx>
            <c:strRef>
              <c:f>Диараммыэ!$A$4</c:f>
              <c:strCache>
                <c:ptCount val="1"/>
                <c:pt idx="0">
                  <c:v>Петровский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Диараммыэ!$B$2:$D$2</c:f>
              <c:strCache>
                <c:ptCount val="3"/>
                <c:pt idx="0">
                  <c:v>Октябрь</c:v>
                </c:pt>
                <c:pt idx="1">
                  <c:v>Ноябрь</c:v>
                </c:pt>
                <c:pt idx="2">
                  <c:v>Декабрь</c:v>
                </c:pt>
              </c:strCache>
            </c:strRef>
          </c:cat>
          <c:val>
            <c:numRef>
              <c:f>Диараммыэ!$B$4:$D$4</c:f>
              <c:numCache>
                <c:formatCode>General</c:formatCode>
                <c:ptCount val="3"/>
                <c:pt idx="0">
                  <c:v>125</c:v>
                </c:pt>
                <c:pt idx="1">
                  <c:v>456</c:v>
                </c:pt>
                <c:pt idx="2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0-462B-B726-1D555247EF01}"/>
            </c:ext>
          </c:extLst>
        </c:ser>
        <c:ser>
          <c:idx val="2"/>
          <c:order val="2"/>
          <c:tx>
            <c:strRef>
              <c:f>Диараммыэ!$A$5</c:f>
              <c:strCache>
                <c:ptCount val="1"/>
                <c:pt idx="0">
                  <c:v>Сидоров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Диараммыэ!$B$2:$D$2</c:f>
              <c:strCache>
                <c:ptCount val="3"/>
                <c:pt idx="0">
                  <c:v>Октябрь</c:v>
                </c:pt>
                <c:pt idx="1">
                  <c:v>Ноябрь</c:v>
                </c:pt>
                <c:pt idx="2">
                  <c:v>Декабрь</c:v>
                </c:pt>
              </c:strCache>
            </c:strRef>
          </c:cat>
          <c:val>
            <c:numRef>
              <c:f>Диараммыэ!$B$5:$D$5</c:f>
              <c:numCache>
                <c:formatCode>General</c:formatCode>
                <c:ptCount val="3"/>
                <c:pt idx="0">
                  <c:v>60</c:v>
                </c:pt>
                <c:pt idx="1">
                  <c:v>21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0-462B-B726-1D555247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24032"/>
        <c:axId val="167122368"/>
      </c:barChart>
      <c:catAx>
        <c:axId val="1671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122368"/>
        <c:crosses val="autoZero"/>
        <c:auto val="1"/>
        <c:lblAlgn val="ctr"/>
        <c:lblOffset val="100"/>
        <c:noMultiLvlLbl val="0"/>
      </c:catAx>
      <c:valAx>
        <c:axId val="1671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1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Лучший</a:t>
            </a:r>
            <a:r>
              <a:rPr lang="ru-RU" baseline="0"/>
              <a:t> график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 с двумя функциями'!$B$1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'График с двумя функциями'!$A$2:$A$12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'График с двумя функциями'!$B$2:$B$12</c:f>
              <c:numCache>
                <c:formatCode>General</c:formatCode>
                <c:ptCount val="11"/>
                <c:pt idx="0">
                  <c:v>1.5139110217335856</c:v>
                </c:pt>
                <c:pt idx="1">
                  <c:v>1.3286836488981701</c:v>
                </c:pt>
                <c:pt idx="2">
                  <c:v>1.1837140183500139</c:v>
                </c:pt>
                <c:pt idx="3">
                  <c:v>1.0809039525663613</c:v>
                </c:pt>
                <c:pt idx="4">
                  <c:v>1.0200639671125742</c:v>
                </c:pt>
                <c:pt idx="5">
                  <c:v>1</c:v>
                </c:pt>
                <c:pt idx="6">
                  <c:v>1.5287657410312974</c:v>
                </c:pt>
                <c:pt idx="7">
                  <c:v>1.6713807684878288</c:v>
                </c:pt>
                <c:pt idx="8">
                  <c:v>1.8145574051947893</c:v>
                </c:pt>
                <c:pt idx="9">
                  <c:v>1.9582854515991204</c:v>
                </c:pt>
                <c:pt idx="10">
                  <c:v>2.1025547392470862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7-431B-A229-51E723279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821775"/>
        <c:axId val="1119828015"/>
      </c:lineChart>
      <c:catAx>
        <c:axId val="111982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828015"/>
        <c:crosses val="autoZero"/>
        <c:auto val="1"/>
        <c:lblAlgn val="ctr"/>
        <c:lblOffset val="100"/>
        <c:noMultiLvlLbl val="0"/>
      </c:catAx>
      <c:valAx>
        <c:axId val="11198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982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Земля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Поверхность!$B$2:$L$2</c:f>
              <c:numCache>
                <c:formatCode>General</c:formatCode>
                <c:ptCount val="11"/>
                <c:pt idx="0">
                  <c:v>1.5838531634528576</c:v>
                </c:pt>
                <c:pt idx="1">
                  <c:v>2.341312305727175</c:v>
                </c:pt>
                <c:pt idx="2">
                  <c:v>2.7704487916116025</c:v>
                </c:pt>
                <c:pt idx="3">
                  <c:v>2.9514730734955466</c:v>
                </c:pt>
                <c:pt idx="4">
                  <c:v>2.9968424397601154</c:v>
                </c:pt>
                <c:pt idx="5">
                  <c:v>3</c:v>
                </c:pt>
                <c:pt idx="6">
                  <c:v>2.9968424397601154</c:v>
                </c:pt>
                <c:pt idx="7">
                  <c:v>2.9514730734955466</c:v>
                </c:pt>
                <c:pt idx="8">
                  <c:v>2.7704487916116025</c:v>
                </c:pt>
                <c:pt idx="9">
                  <c:v>2.341312305727175</c:v>
                </c:pt>
                <c:pt idx="10">
                  <c:v>1.5838531634528576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6-4144-95A4-A783E3F3CEB5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Поверхность!$B$3:$L$3</c:f>
              <c:numCache>
                <c:formatCode>General</c:formatCode>
                <c:ptCount val="11"/>
                <c:pt idx="0">
                  <c:v>0.50385316345285802</c:v>
                </c:pt>
                <c:pt idx="1">
                  <c:v>1.2613123057271753</c:v>
                </c:pt>
                <c:pt idx="2">
                  <c:v>1.6904487916116027</c:v>
                </c:pt>
                <c:pt idx="3">
                  <c:v>1.8714730734955467</c:v>
                </c:pt>
                <c:pt idx="4">
                  <c:v>1.9168424397601158</c:v>
                </c:pt>
                <c:pt idx="5">
                  <c:v>1.9200000000000004</c:v>
                </c:pt>
                <c:pt idx="6">
                  <c:v>1.9168424397601158</c:v>
                </c:pt>
                <c:pt idx="7">
                  <c:v>1.8714730734955469</c:v>
                </c:pt>
                <c:pt idx="8">
                  <c:v>1.6904487916116027</c:v>
                </c:pt>
                <c:pt idx="9">
                  <c:v>1.2613123057271753</c:v>
                </c:pt>
                <c:pt idx="10">
                  <c:v>0.50385316345285802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6-4144-95A4-A783E3F3CEB5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Поверхность!$B$4:$L$4</c:f>
              <c:numCache>
                <c:formatCode>General</c:formatCode>
                <c:ptCount val="11"/>
                <c:pt idx="0">
                  <c:v>-0.33614683654714206</c:v>
                </c:pt>
                <c:pt idx="1">
                  <c:v>0.42131230572717526</c:v>
                </c:pt>
                <c:pt idx="2">
                  <c:v>0.85044879161160258</c:v>
                </c:pt>
                <c:pt idx="3">
                  <c:v>1.0314730734955466</c:v>
                </c:pt>
                <c:pt idx="4">
                  <c:v>1.0768424397601157</c:v>
                </c:pt>
                <c:pt idx="5">
                  <c:v>1.0800000000000003</c:v>
                </c:pt>
                <c:pt idx="6">
                  <c:v>1.0768424397601157</c:v>
                </c:pt>
                <c:pt idx="7">
                  <c:v>1.0314730734955468</c:v>
                </c:pt>
                <c:pt idx="8">
                  <c:v>0.85044879161160258</c:v>
                </c:pt>
                <c:pt idx="9">
                  <c:v>0.42131230572717526</c:v>
                </c:pt>
                <c:pt idx="10">
                  <c:v>-0.33614683654714206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86-4144-95A4-A783E3F3CEB5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Поверхность!$B$5:$L$5</c:f>
              <c:numCache>
                <c:formatCode>General</c:formatCode>
                <c:ptCount val="11"/>
                <c:pt idx="0">
                  <c:v>-0.93614683654714215</c:v>
                </c:pt>
                <c:pt idx="1">
                  <c:v>-0.17868769427282483</c:v>
                </c:pt>
                <c:pt idx="2">
                  <c:v>0.25044879161160249</c:v>
                </c:pt>
                <c:pt idx="3">
                  <c:v>0.43147307349554664</c:v>
                </c:pt>
                <c:pt idx="4">
                  <c:v>0.47684243976011559</c:v>
                </c:pt>
                <c:pt idx="5">
                  <c:v>0.4800000000000002</c:v>
                </c:pt>
                <c:pt idx="6">
                  <c:v>0.47684243976011559</c:v>
                </c:pt>
                <c:pt idx="7">
                  <c:v>0.43147307349554664</c:v>
                </c:pt>
                <c:pt idx="8">
                  <c:v>0.25044879161160249</c:v>
                </c:pt>
                <c:pt idx="9">
                  <c:v>-0.17868769427282483</c:v>
                </c:pt>
                <c:pt idx="10">
                  <c:v>-0.93614683654714215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86-4144-95A4-A783E3F3CEB5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Поверхность!$B$6:$L$6</c:f>
              <c:numCache>
                <c:formatCode>General</c:formatCode>
                <c:ptCount val="11"/>
                <c:pt idx="0">
                  <c:v>-1.2961468365471422</c:v>
                </c:pt>
                <c:pt idx="1">
                  <c:v>-0.53868769427282492</c:v>
                </c:pt>
                <c:pt idx="2">
                  <c:v>-0.1095512083883976</c:v>
                </c:pt>
                <c:pt idx="3">
                  <c:v>7.1473073495546505E-2</c:v>
                </c:pt>
                <c:pt idx="4">
                  <c:v>0.11684243976011548</c:v>
                </c:pt>
                <c:pt idx="5">
                  <c:v>0.12000000000000008</c:v>
                </c:pt>
                <c:pt idx="6">
                  <c:v>0.11684243976011548</c:v>
                </c:pt>
                <c:pt idx="7">
                  <c:v>7.1473073495546532E-2</c:v>
                </c:pt>
                <c:pt idx="8">
                  <c:v>-0.1095512083883976</c:v>
                </c:pt>
                <c:pt idx="9">
                  <c:v>-0.53868769427282492</c:v>
                </c:pt>
                <c:pt idx="10">
                  <c:v>-1.2961468365471422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86-4144-95A4-A783E3F3CEB5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Поверхность!$B$7:$L$7</c:f>
              <c:numCache>
                <c:formatCode>General</c:formatCode>
                <c:ptCount val="11"/>
                <c:pt idx="0">
                  <c:v>-1.4161468365471424</c:v>
                </c:pt>
                <c:pt idx="1">
                  <c:v>-0.65868769427282503</c:v>
                </c:pt>
                <c:pt idx="2">
                  <c:v>-0.22955120838839768</c:v>
                </c:pt>
                <c:pt idx="3">
                  <c:v>-4.8526926504453574E-2</c:v>
                </c:pt>
                <c:pt idx="4">
                  <c:v>-3.1575602398846011E-3</c:v>
                </c:pt>
                <c:pt idx="5">
                  <c:v>0</c:v>
                </c:pt>
                <c:pt idx="6">
                  <c:v>-3.1575602398845972E-3</c:v>
                </c:pt>
                <c:pt idx="7">
                  <c:v>-4.8526926504453546E-2</c:v>
                </c:pt>
                <c:pt idx="8">
                  <c:v>-0.22955120838839768</c:v>
                </c:pt>
                <c:pt idx="9">
                  <c:v>-0.65868769427282503</c:v>
                </c:pt>
                <c:pt idx="10">
                  <c:v>-1.4161468365471424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86-4144-95A4-A783E3F3CEB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Поверхность!$B$8:$L$8</c:f>
              <c:numCache>
                <c:formatCode>General</c:formatCode>
                <c:ptCount val="11"/>
                <c:pt idx="0">
                  <c:v>-1.2961468365471422</c:v>
                </c:pt>
                <c:pt idx="1">
                  <c:v>-0.53868769427282504</c:v>
                </c:pt>
                <c:pt idx="2">
                  <c:v>-0.10955120838839766</c:v>
                </c:pt>
                <c:pt idx="3">
                  <c:v>7.1473073495546449E-2</c:v>
                </c:pt>
                <c:pt idx="4">
                  <c:v>0.11684243976011542</c:v>
                </c:pt>
                <c:pt idx="5">
                  <c:v>0.12000000000000002</c:v>
                </c:pt>
                <c:pt idx="6">
                  <c:v>0.11684243976011542</c:v>
                </c:pt>
                <c:pt idx="7">
                  <c:v>7.1473073495546477E-2</c:v>
                </c:pt>
                <c:pt idx="8">
                  <c:v>-0.10955120838839766</c:v>
                </c:pt>
                <c:pt idx="9">
                  <c:v>-0.53868769427282504</c:v>
                </c:pt>
                <c:pt idx="10">
                  <c:v>-1.2961468365471422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86-4144-95A4-A783E3F3CEB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Поверхность!$B$9:$L$9</c:f>
              <c:numCache>
                <c:formatCode>General</c:formatCode>
                <c:ptCount val="11"/>
                <c:pt idx="0">
                  <c:v>-0.93614683654714226</c:v>
                </c:pt>
                <c:pt idx="1">
                  <c:v>-0.17868769427282494</c:v>
                </c:pt>
                <c:pt idx="2">
                  <c:v>0.25044879161160238</c:v>
                </c:pt>
                <c:pt idx="3">
                  <c:v>0.43147307349554653</c:v>
                </c:pt>
                <c:pt idx="4">
                  <c:v>0.47684243976011548</c:v>
                </c:pt>
                <c:pt idx="5">
                  <c:v>0.48000000000000009</c:v>
                </c:pt>
                <c:pt idx="6">
                  <c:v>0.47684243976011548</c:v>
                </c:pt>
                <c:pt idx="7">
                  <c:v>0.43147307349554653</c:v>
                </c:pt>
                <c:pt idx="8">
                  <c:v>0.25044879161160238</c:v>
                </c:pt>
                <c:pt idx="9">
                  <c:v>-0.17868769427282494</c:v>
                </c:pt>
                <c:pt idx="10">
                  <c:v>-0.93614683654714226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86-4144-95A4-A783E3F3CEB5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Поверхность!$B$10:$L$10</c:f>
              <c:numCache>
                <c:formatCode>General</c:formatCode>
                <c:ptCount val="11"/>
                <c:pt idx="0">
                  <c:v>-0.33614683654714206</c:v>
                </c:pt>
                <c:pt idx="1">
                  <c:v>0.42131230572717526</c:v>
                </c:pt>
                <c:pt idx="2">
                  <c:v>0.85044879161160258</c:v>
                </c:pt>
                <c:pt idx="3">
                  <c:v>1.0314730734955466</c:v>
                </c:pt>
                <c:pt idx="4">
                  <c:v>1.0768424397601157</c:v>
                </c:pt>
                <c:pt idx="5">
                  <c:v>1.0800000000000003</c:v>
                </c:pt>
                <c:pt idx="6">
                  <c:v>1.0768424397601157</c:v>
                </c:pt>
                <c:pt idx="7">
                  <c:v>1.0314730734955468</c:v>
                </c:pt>
                <c:pt idx="8">
                  <c:v>0.85044879161160258</c:v>
                </c:pt>
                <c:pt idx="9">
                  <c:v>0.42131230572717526</c:v>
                </c:pt>
                <c:pt idx="10">
                  <c:v>-0.33614683654714206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86-4144-95A4-A783E3F3CEB5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Поверхность!$B$11:$L$11</c:f>
              <c:numCache>
                <c:formatCode>General</c:formatCode>
                <c:ptCount val="11"/>
                <c:pt idx="0">
                  <c:v>0.50385316345285802</c:v>
                </c:pt>
                <c:pt idx="1">
                  <c:v>1.2613123057271753</c:v>
                </c:pt>
                <c:pt idx="2">
                  <c:v>1.6904487916116027</c:v>
                </c:pt>
                <c:pt idx="3">
                  <c:v>1.8714730734955467</c:v>
                </c:pt>
                <c:pt idx="4">
                  <c:v>1.9168424397601158</c:v>
                </c:pt>
                <c:pt idx="5">
                  <c:v>1.9200000000000004</c:v>
                </c:pt>
                <c:pt idx="6">
                  <c:v>1.9168424397601158</c:v>
                </c:pt>
                <c:pt idx="7">
                  <c:v>1.8714730734955469</c:v>
                </c:pt>
                <c:pt idx="8">
                  <c:v>1.6904487916116027</c:v>
                </c:pt>
                <c:pt idx="9">
                  <c:v>1.2613123057271753</c:v>
                </c:pt>
                <c:pt idx="10">
                  <c:v>0.50385316345285802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86-4144-95A4-A783E3F3CEB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Поверхность!$B$12:$L$12</c:f>
              <c:numCache>
                <c:formatCode>General</c:formatCode>
                <c:ptCount val="11"/>
                <c:pt idx="0">
                  <c:v>1.5838531634528576</c:v>
                </c:pt>
                <c:pt idx="1">
                  <c:v>2.341312305727175</c:v>
                </c:pt>
                <c:pt idx="2">
                  <c:v>2.7704487916116025</c:v>
                </c:pt>
                <c:pt idx="3">
                  <c:v>2.9514730734955466</c:v>
                </c:pt>
                <c:pt idx="4">
                  <c:v>2.9968424397601154</c:v>
                </c:pt>
                <c:pt idx="5">
                  <c:v>3</c:v>
                </c:pt>
                <c:pt idx="6">
                  <c:v>2.9968424397601154</c:v>
                </c:pt>
                <c:pt idx="7">
                  <c:v>2.9514730734955466</c:v>
                </c:pt>
                <c:pt idx="8">
                  <c:v>2.7704487916116025</c:v>
                </c:pt>
                <c:pt idx="9">
                  <c:v>2.341312305727175</c:v>
                </c:pt>
                <c:pt idx="10">
                  <c:v>1.5838531634528576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86-4144-95A4-A783E3F3CEB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223403327"/>
        <c:axId val="1223402495"/>
        <c:axId val="1223419295"/>
      </c:surface3DChart>
      <c:catAx>
        <c:axId val="12234033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402495"/>
        <c:crosses val="autoZero"/>
        <c:auto val="1"/>
        <c:lblAlgn val="ctr"/>
        <c:lblOffset val="100"/>
        <c:noMultiLvlLbl val="0"/>
      </c:catAx>
      <c:valAx>
        <c:axId val="122340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403327"/>
        <c:crosses val="autoZero"/>
        <c:crossBetween val="midCat"/>
      </c:valAx>
      <c:serAx>
        <c:axId val="12234192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3402495"/>
        <c:crosses val="autoZero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Королевская</a:t>
            </a:r>
            <a:r>
              <a:rPr lang="ru-RU" baseline="0"/>
              <a:t> функция</a:t>
            </a:r>
          </a:p>
        </c:rich>
      </c:tx>
      <c:layout>
        <c:manualLayout>
          <c:xMode val="edge"/>
          <c:yMode val="edge"/>
          <c:x val="0.3011248906386701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КР!$A$3:$A$33</c:f>
              <c:numCache>
                <c:formatCode>General</c:formatCode>
                <c:ptCount val="31"/>
                <c:pt idx="0">
                  <c:v>-1.5</c:v>
                </c:pt>
                <c:pt idx="1">
                  <c:v>-1.4</c:v>
                </c:pt>
                <c:pt idx="2">
                  <c:v>-1.2999999999999998</c:v>
                </c:pt>
                <c:pt idx="3">
                  <c:v>-1.1999999999999997</c:v>
                </c:pt>
                <c:pt idx="4">
                  <c:v>-1.0999999999999996</c:v>
                </c:pt>
                <c:pt idx="5">
                  <c:v>-0.99999999999999967</c:v>
                </c:pt>
                <c:pt idx="6">
                  <c:v>-0.89999999999999969</c:v>
                </c:pt>
                <c:pt idx="7">
                  <c:v>-0.79999999999999971</c:v>
                </c:pt>
                <c:pt idx="8">
                  <c:v>-0.69999999999999973</c:v>
                </c:pt>
                <c:pt idx="9">
                  <c:v>-0.59999999999999976</c:v>
                </c:pt>
                <c:pt idx="10">
                  <c:v>-0.49999999999999978</c:v>
                </c:pt>
                <c:pt idx="11">
                  <c:v>-0.3999999999999998</c:v>
                </c:pt>
                <c:pt idx="12">
                  <c:v>-0.29999999999999982</c:v>
                </c:pt>
                <c:pt idx="13">
                  <c:v>-0.19999999999999982</c:v>
                </c:pt>
                <c:pt idx="14">
                  <c:v>-9.9999999999999811E-2</c:v>
                </c:pt>
                <c:pt idx="15">
                  <c:v>0</c:v>
                </c:pt>
                <c:pt idx="16">
                  <c:v>0.1</c:v>
                </c:pt>
                <c:pt idx="17">
                  <c:v>0.2</c:v>
                </c:pt>
                <c:pt idx="18">
                  <c:v>0.30000000000000004</c:v>
                </c:pt>
                <c:pt idx="19">
                  <c:v>0.4</c:v>
                </c:pt>
                <c:pt idx="20">
                  <c:v>0.5</c:v>
                </c:pt>
                <c:pt idx="21">
                  <c:v>0.6</c:v>
                </c:pt>
                <c:pt idx="22">
                  <c:v>0.7</c:v>
                </c:pt>
                <c:pt idx="23">
                  <c:v>0.79999999999999993</c:v>
                </c:pt>
                <c:pt idx="24">
                  <c:v>0.89999999999999991</c:v>
                </c:pt>
                <c:pt idx="25">
                  <c:v>0.99999999999999989</c:v>
                </c:pt>
                <c:pt idx="26">
                  <c:v>1.0999999999999999</c:v>
                </c:pt>
                <c:pt idx="27">
                  <c:v>1.2</c:v>
                </c:pt>
                <c:pt idx="28">
                  <c:v>1.3</c:v>
                </c:pt>
                <c:pt idx="29">
                  <c:v>1.4000000000000001</c:v>
                </c:pt>
                <c:pt idx="30">
                  <c:v>1.5000000000000002</c:v>
                </c:pt>
              </c:numCache>
            </c:numRef>
          </c:cat>
          <c:val>
            <c:numRef>
              <c:f>КР!$B$3:$B$33</c:f>
              <c:numCache>
                <c:formatCode>General</c:formatCode>
                <c:ptCount val="31"/>
                <c:pt idx="0">
                  <c:v>1.2938673618161327</c:v>
                </c:pt>
                <c:pt idx="1">
                  <c:v>1.4165641068418475</c:v>
                </c:pt>
                <c:pt idx="2">
                  <c:v>1.5400306216586004</c:v>
                </c:pt>
                <c:pt idx="3">
                  <c:v>1.663551966388876</c:v>
                </c:pt>
                <c:pt idx="4">
                  <c:v>1.7864672051236574</c:v>
                </c:pt>
                <c:pt idx="5">
                  <c:v>1.9081817470395825</c:v>
                </c:pt>
                <c:pt idx="6">
                  <c:v>2.0281796280112641</c:v>
                </c:pt>
                <c:pt idx="7">
                  <c:v>2.1460356734643873</c:v>
                </c:pt>
                <c:pt idx="8">
                  <c:v>2.2614274910758985</c:v>
                </c:pt>
                <c:pt idx="9">
                  <c:v>2.3741472510037052</c:v>
                </c:pt>
                <c:pt idx="10">
                  <c:v>2.4841132216030064</c:v>
                </c:pt>
                <c:pt idx="11">
                  <c:v>2.5913810400385247</c:v>
                </c:pt>
                <c:pt idx="12">
                  <c:v>2.696154709807324</c:v>
                </c:pt>
                <c:pt idx="13">
                  <c:v>2.7987973309192236</c:v>
                </c:pt>
                <c:pt idx="14">
                  <c:v>2.8998415833139854</c:v>
                </c:pt>
                <c:pt idx="15">
                  <c:v>3</c:v>
                </c:pt>
                <c:pt idx="16">
                  <c:v>3.1001750833536734</c:v>
                </c:pt>
                <c:pt idx="17">
                  <c:v>3.2014693360014115</c:v>
                </c:pt>
                <c:pt idx="18">
                  <c:v>3.3051952967016094</c:v>
                </c:pt>
                <c:pt idx="19">
                  <c:v>3.4128856916441555</c:v>
                </c:pt>
                <c:pt idx="20">
                  <c:v>3.526303832590501</c:v>
                </c:pt>
                <c:pt idx="21">
                  <c:v>3.6474544153001869</c:v>
                </c:pt>
                <c:pt idx="22">
                  <c:v>3.7785948947549652</c:v>
                </c:pt>
                <c:pt idx="23">
                  <c:v>3.9222476378396331</c:v>
                </c:pt>
                <c:pt idx="24">
                  <c:v>4.0812130794276138</c:v>
                </c:pt>
                <c:pt idx="25">
                  <c:v>4.2585841343271849</c:v>
                </c:pt>
                <c:pt idx="26">
                  <c:v>4.4577621453720102</c:v>
                </c:pt>
                <c:pt idx="27">
                  <c:v>4.6824746772132206</c:v>
                </c:pt>
                <c:pt idx="28">
                  <c:v>4.9367954962438318</c:v>
                </c:pt>
                <c:pt idx="29">
                  <c:v>5.2251671097449162</c:v>
                </c:pt>
                <c:pt idx="30">
                  <c:v>5.5524262720057678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F-4039-B40E-0C87FA2D3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083023"/>
        <c:axId val="991085103"/>
      </c:lineChart>
      <c:catAx>
        <c:axId val="991083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085103"/>
        <c:crosses val="autoZero"/>
        <c:auto val="1"/>
        <c:lblAlgn val="ctr"/>
        <c:lblOffset val="100"/>
        <c:noMultiLvlLbl val="0"/>
      </c:catAx>
      <c:valAx>
        <c:axId val="99108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08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Гланая ось</a:t>
            </a:r>
          </a:p>
        </c:rich>
      </c:tx>
      <c:layout>
        <c:manualLayout>
          <c:xMode val="edge"/>
          <c:yMode val="edge"/>
          <c:x val="0.4071663131149702"/>
          <c:y val="3.0381944444444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КР!$A$37:$A$52</c:f>
              <c:numCache>
                <c:formatCode>General</c:formatCode>
                <c:ptCount val="16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1.5999999999999999</c:v>
                </c:pt>
                <c:pt idx="14">
                  <c:v>1.7999999999999998</c:v>
                </c:pt>
                <c:pt idx="15">
                  <c:v>1.9999999999999998</c:v>
                </c:pt>
              </c:numCache>
            </c:numRef>
          </c:cat>
          <c:val>
            <c:numRef>
              <c:f>КР!$B$37:$B$52</c:f>
              <c:numCache>
                <c:formatCode>General</c:formatCode>
                <c:ptCount val="16"/>
                <c:pt idx="0">
                  <c:v>-2.8163395361501182</c:v>
                </c:pt>
                <c:pt idx="1">
                  <c:v>-2.6374685115479242</c:v>
                </c:pt>
                <c:pt idx="2">
                  <c:v>-2.3751062974234429</c:v>
                </c:pt>
                <c:pt idx="3">
                  <c:v>-2.0166083815995344</c:v>
                </c:pt>
                <c:pt idx="4">
                  <c:v>-1.5565384893866263</c:v>
                </c:pt>
                <c:pt idx="5">
                  <c:v>-1</c:v>
                </c:pt>
                <c:pt idx="6">
                  <c:v>3.0594117081556709</c:v>
                </c:pt>
                <c:pt idx="7">
                  <c:v>3.2310988842807031</c:v>
                </c:pt>
                <c:pt idx="8">
                  <c:v>3.4985711369071808</c:v>
                </c:pt>
                <c:pt idx="9">
                  <c:v>3.8418745424597094</c:v>
                </c:pt>
                <c:pt idx="10">
                  <c:v>4.2426406871192857</c:v>
                </c:pt>
                <c:pt idx="11">
                  <c:v>4.6861498055439927</c:v>
                </c:pt>
                <c:pt idx="12">
                  <c:v>5.1613951602255757</c:v>
                </c:pt>
                <c:pt idx="13">
                  <c:v>5.6603886792339626</c:v>
                </c:pt>
                <c:pt idx="14">
                  <c:v>6.1773780845921999</c:v>
                </c:pt>
                <c:pt idx="15">
                  <c:v>6.7082039324993676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F-4285-BDB1-6EAF59A0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197791"/>
        <c:axId val="1174198623"/>
      </c:lineChart>
      <c:catAx>
        <c:axId val="117419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9243938685746474"/>
              <c:y val="0.89060312773403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198623"/>
        <c:crosses val="autoZero"/>
        <c:auto val="1"/>
        <c:lblAlgn val="ctr"/>
        <c:lblOffset val="100"/>
        <c:noMultiLvlLbl val="0"/>
      </c:catAx>
      <c:valAx>
        <c:axId val="11741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19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Показ</a:t>
            </a:r>
            <a:r>
              <a:rPr lang="ru-RU" baseline="0"/>
              <a:t> части от общего на 2003</a:t>
            </a:r>
          </a:p>
        </c:rich>
      </c:tx>
      <c:layout>
        <c:manualLayout>
          <c:xMode val="edge"/>
          <c:yMode val="edge"/>
          <c:x val="0.23802620067228442"/>
          <c:y val="2.8089887640449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822074872219921"/>
          <c:y val="0.17364232209737829"/>
          <c:w val="0.80084357876318091"/>
          <c:h val="0.496598248252676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КР!$G$56</c:f>
              <c:strCache>
                <c:ptCount val="1"/>
                <c:pt idx="0">
                  <c:v>2003 г.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КР!$G$57:$G$63</c:f>
              <c:numCache>
                <c:formatCode>General</c:formatCode>
                <c:ptCount val="7"/>
                <c:pt idx="0">
                  <c:v>177</c:v>
                </c:pt>
                <c:pt idx="1">
                  <c:v>307</c:v>
                </c:pt>
                <c:pt idx="2">
                  <c:v>595</c:v>
                </c:pt>
                <c:pt idx="3">
                  <c:v>262</c:v>
                </c:pt>
                <c:pt idx="4">
                  <c:v>78</c:v>
                </c:pt>
                <c:pt idx="5">
                  <c:v>93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5-471E-84BD-58003F52624C}"/>
            </c:ext>
          </c:extLst>
        </c:ser>
        <c:ser>
          <c:idx val="1"/>
          <c:order val="1"/>
          <c:tx>
            <c:strRef>
              <c:f>КР!$H$56</c:f>
              <c:strCache>
                <c:ptCount val="1"/>
                <c:pt idx="0">
                  <c:v>Общий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КР!$H$57:$H$63</c:f>
              <c:numCache>
                <c:formatCode>General</c:formatCode>
                <c:ptCount val="7"/>
                <c:pt idx="0">
                  <c:v>517</c:v>
                </c:pt>
                <c:pt idx="1">
                  <c:v>1222</c:v>
                </c:pt>
                <c:pt idx="2">
                  <c:v>1876</c:v>
                </c:pt>
                <c:pt idx="3">
                  <c:v>994</c:v>
                </c:pt>
                <c:pt idx="4">
                  <c:v>267</c:v>
                </c:pt>
                <c:pt idx="5">
                  <c:v>518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5-471E-84BD-58003F526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165791"/>
        <c:axId val="1377166207"/>
      </c:barChart>
      <c:catAx>
        <c:axId val="137716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166207"/>
        <c:crosses val="autoZero"/>
        <c:auto val="1"/>
        <c:lblAlgn val="ctr"/>
        <c:lblOffset val="100"/>
        <c:noMultiLvlLbl val="0"/>
      </c:catAx>
      <c:valAx>
        <c:axId val="137716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7165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Другая земля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КР!$B$72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КР!$B$73:$B$83</c:f>
              <c:numCache>
                <c:formatCode>General</c:formatCode>
                <c:ptCount val="11"/>
                <c:pt idx="0">
                  <c:v>-0.91939538826372047</c:v>
                </c:pt>
                <c:pt idx="1">
                  <c:v>-1.1082154120356282</c:v>
                </c:pt>
                <c:pt idx="2">
                  <c:v>-1.4057583572650314</c:v>
                </c:pt>
                <c:pt idx="3">
                  <c:v>-1.7052604819190766</c:v>
                </c:pt>
                <c:pt idx="4">
                  <c:v>-1.9215946737727005</c:v>
                </c:pt>
                <c:pt idx="5">
                  <c:v>-2</c:v>
                </c:pt>
                <c:pt idx="6">
                  <c:v>-1.9215946737727005</c:v>
                </c:pt>
                <c:pt idx="7">
                  <c:v>-1.7052604819190766</c:v>
                </c:pt>
                <c:pt idx="8">
                  <c:v>-1.4057583572650314</c:v>
                </c:pt>
                <c:pt idx="9">
                  <c:v>-1.1082154120356282</c:v>
                </c:pt>
                <c:pt idx="10">
                  <c:v>-0.91939538826372047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5-4F57-B247-F6C2114FA7B6}"/>
            </c:ext>
          </c:extLst>
        </c:ser>
        <c:ser>
          <c:idx val="1"/>
          <c:order val="1"/>
          <c:tx>
            <c:strRef>
              <c:f>КР!$C$72</c:f>
              <c:strCache>
                <c:ptCount val="1"/>
                <c:pt idx="0">
                  <c:v>-0,8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КР!$C$73:$C$83</c:f>
              <c:numCache>
                <c:formatCode>General</c:formatCode>
                <c:ptCount val="11"/>
                <c:pt idx="0">
                  <c:v>-0.19939538826372072</c:v>
                </c:pt>
                <c:pt idx="1">
                  <c:v>-0.38821541203562837</c:v>
                </c:pt>
                <c:pt idx="2">
                  <c:v>-0.68575835726503176</c:v>
                </c:pt>
                <c:pt idx="3">
                  <c:v>-0.98526048191907689</c:v>
                </c:pt>
                <c:pt idx="4">
                  <c:v>-1.2015946737727008</c:v>
                </c:pt>
                <c:pt idx="5">
                  <c:v>-1.2800000000000002</c:v>
                </c:pt>
                <c:pt idx="6">
                  <c:v>-1.2015946737727008</c:v>
                </c:pt>
                <c:pt idx="7">
                  <c:v>-0.98526048191907689</c:v>
                </c:pt>
                <c:pt idx="8">
                  <c:v>-0.68575835726503176</c:v>
                </c:pt>
                <c:pt idx="9">
                  <c:v>-0.38821541203562837</c:v>
                </c:pt>
                <c:pt idx="10">
                  <c:v>-0.19939538826372072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5-4F57-B247-F6C2114FA7B6}"/>
            </c:ext>
          </c:extLst>
        </c:ser>
        <c:ser>
          <c:idx val="2"/>
          <c:order val="2"/>
          <c:tx>
            <c:strRef>
              <c:f>КР!$D$72</c:f>
              <c:strCache>
                <c:ptCount val="1"/>
                <c:pt idx="0">
                  <c:v>-0,6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КР!$D$73:$D$83</c:f>
              <c:numCache>
                <c:formatCode>General</c:formatCode>
                <c:ptCount val="11"/>
                <c:pt idx="0">
                  <c:v>0.36060461173627933</c:v>
                </c:pt>
                <c:pt idx="1">
                  <c:v>0.17178458796437168</c:v>
                </c:pt>
                <c:pt idx="2">
                  <c:v>-0.12575835726503171</c:v>
                </c:pt>
                <c:pt idx="3">
                  <c:v>-0.42526048191907684</c:v>
                </c:pt>
                <c:pt idx="4">
                  <c:v>-0.64159467377270085</c:v>
                </c:pt>
                <c:pt idx="5">
                  <c:v>-0.7200000000000002</c:v>
                </c:pt>
                <c:pt idx="6">
                  <c:v>-0.64159467377270085</c:v>
                </c:pt>
                <c:pt idx="7">
                  <c:v>-0.42526048191907689</c:v>
                </c:pt>
                <c:pt idx="8">
                  <c:v>-0.12575835726503171</c:v>
                </c:pt>
                <c:pt idx="9">
                  <c:v>0.17178458796437168</c:v>
                </c:pt>
                <c:pt idx="10">
                  <c:v>0.36060461173627933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95-4F57-B247-F6C2114FA7B6}"/>
            </c:ext>
          </c:extLst>
        </c:ser>
        <c:ser>
          <c:idx val="3"/>
          <c:order val="3"/>
          <c:tx>
            <c:strRef>
              <c:f>КР!$E$72</c:f>
              <c:strCache>
                <c:ptCount val="1"/>
                <c:pt idx="0">
                  <c:v>-0,4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КР!$E$73:$E$83</c:f>
              <c:numCache>
                <c:formatCode>General</c:formatCode>
                <c:ptCount val="11"/>
                <c:pt idx="0">
                  <c:v>0.76060461173627947</c:v>
                </c:pt>
                <c:pt idx="1">
                  <c:v>0.5717845879643717</c:v>
                </c:pt>
                <c:pt idx="2">
                  <c:v>0.27424164273496837</c:v>
                </c:pt>
                <c:pt idx="3">
                  <c:v>-2.526048191907676E-2</c:v>
                </c:pt>
                <c:pt idx="4">
                  <c:v>-0.24159467377270072</c:v>
                </c:pt>
                <c:pt idx="5">
                  <c:v>-0.32000000000000012</c:v>
                </c:pt>
                <c:pt idx="6">
                  <c:v>-0.24159467377270077</c:v>
                </c:pt>
                <c:pt idx="7">
                  <c:v>-2.5260481919076816E-2</c:v>
                </c:pt>
                <c:pt idx="8">
                  <c:v>0.27424164273496837</c:v>
                </c:pt>
                <c:pt idx="9">
                  <c:v>0.5717845879643717</c:v>
                </c:pt>
                <c:pt idx="10">
                  <c:v>0.76060461173627947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95-4F57-B247-F6C2114FA7B6}"/>
            </c:ext>
          </c:extLst>
        </c:ser>
        <c:ser>
          <c:idx val="4"/>
          <c:order val="4"/>
          <c:tx>
            <c:strRef>
              <c:f>КР!$F$72</c:f>
              <c:strCache>
                <c:ptCount val="1"/>
                <c:pt idx="0">
                  <c:v>-0,2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КР!$F$73:$F$83</c:f>
              <c:numCache>
                <c:formatCode>General</c:formatCode>
                <c:ptCount val="11"/>
                <c:pt idx="0">
                  <c:v>1.0006046117362795</c:v>
                </c:pt>
                <c:pt idx="1">
                  <c:v>0.81178458796437181</c:v>
                </c:pt>
                <c:pt idx="2">
                  <c:v>0.51424164273496842</c:v>
                </c:pt>
                <c:pt idx="3">
                  <c:v>0.21473951808092329</c:v>
                </c:pt>
                <c:pt idx="4">
                  <c:v>-1.5946737727006721E-3</c:v>
                </c:pt>
                <c:pt idx="5">
                  <c:v>-8.0000000000000057E-2</c:v>
                </c:pt>
                <c:pt idx="6">
                  <c:v>-1.5946737727007138E-3</c:v>
                </c:pt>
                <c:pt idx="7">
                  <c:v>0.21473951808092323</c:v>
                </c:pt>
                <c:pt idx="8">
                  <c:v>0.51424164273496842</c:v>
                </c:pt>
                <c:pt idx="9">
                  <c:v>0.81178458796437181</c:v>
                </c:pt>
                <c:pt idx="10">
                  <c:v>1.0006046117362795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95-4F57-B247-F6C2114FA7B6}"/>
            </c:ext>
          </c:extLst>
        </c:ser>
        <c:ser>
          <c:idx val="5"/>
          <c:order val="5"/>
          <c:tx>
            <c:strRef>
              <c:f>КР!$G$72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КР!$G$73:$G$83</c:f>
              <c:numCache>
                <c:formatCode>General</c:formatCode>
                <c:ptCount val="11"/>
                <c:pt idx="0">
                  <c:v>1.0806046117362795</c:v>
                </c:pt>
                <c:pt idx="1">
                  <c:v>0.89178458796437188</c:v>
                </c:pt>
                <c:pt idx="2">
                  <c:v>0.59424164273496849</c:v>
                </c:pt>
                <c:pt idx="3">
                  <c:v>0.29473951808092336</c:v>
                </c:pt>
                <c:pt idx="4">
                  <c:v>7.8405326227299385E-2</c:v>
                </c:pt>
                <c:pt idx="5">
                  <c:v>0</c:v>
                </c:pt>
                <c:pt idx="6">
                  <c:v>7.8405326227299343E-2</c:v>
                </c:pt>
                <c:pt idx="7">
                  <c:v>0.2947395180809233</c:v>
                </c:pt>
                <c:pt idx="8">
                  <c:v>0.59424164273496849</c:v>
                </c:pt>
                <c:pt idx="9">
                  <c:v>0.89178458796437188</c:v>
                </c:pt>
                <c:pt idx="10">
                  <c:v>1.0806046117362795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95-4F57-B247-F6C2114FA7B6}"/>
            </c:ext>
          </c:extLst>
        </c:ser>
        <c:ser>
          <c:idx val="6"/>
          <c:order val="6"/>
          <c:tx>
            <c:strRef>
              <c:f>КР!$H$72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КР!$H$73:$H$83</c:f>
              <c:numCache>
                <c:formatCode>General</c:formatCode>
                <c:ptCount val="11"/>
                <c:pt idx="0">
                  <c:v>1.0006046117362795</c:v>
                </c:pt>
                <c:pt idx="1">
                  <c:v>0.81178458796437192</c:v>
                </c:pt>
                <c:pt idx="2">
                  <c:v>0.51424164273496853</c:v>
                </c:pt>
                <c:pt idx="3">
                  <c:v>0.21473951808092334</c:v>
                </c:pt>
                <c:pt idx="4">
                  <c:v>-1.5946737727006305E-3</c:v>
                </c:pt>
                <c:pt idx="5">
                  <c:v>-8.0000000000000016E-2</c:v>
                </c:pt>
                <c:pt idx="6">
                  <c:v>-1.5946737727006721E-3</c:v>
                </c:pt>
                <c:pt idx="7">
                  <c:v>0.21473951808092329</c:v>
                </c:pt>
                <c:pt idx="8">
                  <c:v>0.51424164273496853</c:v>
                </c:pt>
                <c:pt idx="9">
                  <c:v>0.81178458796437192</c:v>
                </c:pt>
                <c:pt idx="10">
                  <c:v>1.0006046117362795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95-4F57-B247-F6C2114FA7B6}"/>
            </c:ext>
          </c:extLst>
        </c:ser>
        <c:ser>
          <c:idx val="7"/>
          <c:order val="7"/>
          <c:tx>
            <c:strRef>
              <c:f>КР!$I$72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КР!$I$73:$I$83</c:f>
              <c:numCache>
                <c:formatCode>General</c:formatCode>
                <c:ptCount val="11"/>
                <c:pt idx="0">
                  <c:v>0.76060461173627947</c:v>
                </c:pt>
                <c:pt idx="1">
                  <c:v>0.57178458796437182</c:v>
                </c:pt>
                <c:pt idx="2">
                  <c:v>0.27424164273496843</c:v>
                </c:pt>
                <c:pt idx="3">
                  <c:v>-2.5260481919076705E-2</c:v>
                </c:pt>
                <c:pt idx="4">
                  <c:v>-0.24159467377270066</c:v>
                </c:pt>
                <c:pt idx="5">
                  <c:v>-0.32000000000000006</c:v>
                </c:pt>
                <c:pt idx="6">
                  <c:v>-0.24159467377270072</c:v>
                </c:pt>
                <c:pt idx="7">
                  <c:v>-2.526048191907676E-2</c:v>
                </c:pt>
                <c:pt idx="8">
                  <c:v>0.27424164273496843</c:v>
                </c:pt>
                <c:pt idx="9">
                  <c:v>0.57178458796437182</c:v>
                </c:pt>
                <c:pt idx="10">
                  <c:v>0.76060461173627947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95-4F57-B247-F6C2114FA7B6}"/>
            </c:ext>
          </c:extLst>
        </c:ser>
        <c:ser>
          <c:idx val="8"/>
          <c:order val="8"/>
          <c:tx>
            <c:strRef>
              <c:f>КР!$J$72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КР!$J$73:$J$83</c:f>
              <c:numCache>
                <c:formatCode>General</c:formatCode>
                <c:ptCount val="11"/>
                <c:pt idx="0">
                  <c:v>0.36060461173627933</c:v>
                </c:pt>
                <c:pt idx="1">
                  <c:v>0.17178458796437168</c:v>
                </c:pt>
                <c:pt idx="2">
                  <c:v>-0.12575835726503171</c:v>
                </c:pt>
                <c:pt idx="3">
                  <c:v>-0.42526048191907684</c:v>
                </c:pt>
                <c:pt idx="4">
                  <c:v>-0.64159467377270085</c:v>
                </c:pt>
                <c:pt idx="5">
                  <c:v>-0.7200000000000002</c:v>
                </c:pt>
                <c:pt idx="6">
                  <c:v>-0.64159467377270085</c:v>
                </c:pt>
                <c:pt idx="7">
                  <c:v>-0.42526048191907689</c:v>
                </c:pt>
                <c:pt idx="8">
                  <c:v>-0.12575835726503171</c:v>
                </c:pt>
                <c:pt idx="9">
                  <c:v>0.17178458796437168</c:v>
                </c:pt>
                <c:pt idx="10">
                  <c:v>0.36060461173627933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95-4F57-B247-F6C2114FA7B6}"/>
            </c:ext>
          </c:extLst>
        </c:ser>
        <c:ser>
          <c:idx val="9"/>
          <c:order val="9"/>
          <c:tx>
            <c:strRef>
              <c:f>КР!$K$72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КР!$K$73:$K$83</c:f>
              <c:numCache>
                <c:formatCode>General</c:formatCode>
                <c:ptCount val="11"/>
                <c:pt idx="0">
                  <c:v>-0.19939538826372072</c:v>
                </c:pt>
                <c:pt idx="1">
                  <c:v>-0.38821541203562837</c:v>
                </c:pt>
                <c:pt idx="2">
                  <c:v>-0.68575835726503176</c:v>
                </c:pt>
                <c:pt idx="3">
                  <c:v>-0.98526048191907689</c:v>
                </c:pt>
                <c:pt idx="4">
                  <c:v>-1.2015946737727008</c:v>
                </c:pt>
                <c:pt idx="5">
                  <c:v>-1.2800000000000002</c:v>
                </c:pt>
                <c:pt idx="6">
                  <c:v>-1.2015946737727008</c:v>
                </c:pt>
                <c:pt idx="7">
                  <c:v>-0.98526048191907689</c:v>
                </c:pt>
                <c:pt idx="8">
                  <c:v>-0.68575835726503176</c:v>
                </c:pt>
                <c:pt idx="9">
                  <c:v>-0.38821541203562837</c:v>
                </c:pt>
                <c:pt idx="10">
                  <c:v>-0.19939538826372072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95-4F57-B247-F6C2114FA7B6}"/>
            </c:ext>
          </c:extLst>
        </c:ser>
        <c:ser>
          <c:idx val="10"/>
          <c:order val="10"/>
          <c:tx>
            <c:strRef>
              <c:f>КР!$L$72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КР!$A$73:$A$83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cat>
          <c:val>
            <c:numRef>
              <c:f>КР!$L$73:$L$83</c:f>
              <c:numCache>
                <c:formatCode>General</c:formatCode>
                <c:ptCount val="11"/>
                <c:pt idx="0">
                  <c:v>-0.91939538826372047</c:v>
                </c:pt>
                <c:pt idx="1">
                  <c:v>-1.1082154120356282</c:v>
                </c:pt>
                <c:pt idx="2">
                  <c:v>-1.4057583572650314</c:v>
                </c:pt>
                <c:pt idx="3">
                  <c:v>-1.7052604819190766</c:v>
                </c:pt>
                <c:pt idx="4">
                  <c:v>-1.9215946737727005</c:v>
                </c:pt>
                <c:pt idx="5">
                  <c:v>-2</c:v>
                </c:pt>
                <c:pt idx="6">
                  <c:v>-1.9215946737727005</c:v>
                </c:pt>
                <c:pt idx="7">
                  <c:v>-1.7052604819190766</c:v>
                </c:pt>
                <c:pt idx="8">
                  <c:v>-1.4057583572650314</c:v>
                </c:pt>
                <c:pt idx="9">
                  <c:v>-1.1082154120356282</c:v>
                </c:pt>
                <c:pt idx="10">
                  <c:v>-0.91939538826372047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95-4F57-B247-F6C2114FA7B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16901215"/>
        <c:axId val="1116897055"/>
        <c:axId val="1119358383"/>
      </c:surface3DChart>
      <c:catAx>
        <c:axId val="1116901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6897055"/>
        <c:crosses val="autoZero"/>
        <c:auto val="1"/>
        <c:lblAlgn val="ctr"/>
        <c:lblOffset val="100"/>
        <c:noMultiLvlLbl val="0"/>
      </c:catAx>
      <c:valAx>
        <c:axId val="111689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6901215"/>
        <c:crosses val="autoZero"/>
        <c:crossBetween val="midCat"/>
      </c:valAx>
      <c:serAx>
        <c:axId val="11193583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68970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28575</xdr:rowOff>
    </xdr:from>
    <xdr:to>
      <xdr:col>12</xdr:col>
      <xdr:colOff>38100</xdr:colOff>
      <xdr:row>15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175260</xdr:rowOff>
    </xdr:from>
    <xdr:to>
      <xdr:col>15</xdr:col>
      <xdr:colOff>266700</xdr:colOff>
      <xdr:row>21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533ACB-1AAF-4D6B-DA17-32A6EF909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6</xdr:row>
      <xdr:rowOff>167640</xdr:rowOff>
    </xdr:from>
    <xdr:to>
      <xdr:col>7</xdr:col>
      <xdr:colOff>312420</xdr:colOff>
      <xdr:row>21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95E90B8-489D-5F7B-3C30-F54557833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11</xdr:col>
      <xdr:colOff>312420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9CE929-0389-A334-9DA7-0A0FFBB4C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13</xdr:row>
      <xdr:rowOff>7620</xdr:rowOff>
    </xdr:from>
    <xdr:to>
      <xdr:col>9</xdr:col>
      <xdr:colOff>266700</xdr:colOff>
      <xdr:row>28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9235AB-E429-3604-ABFD-D53B560F5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7620</xdr:rowOff>
    </xdr:from>
    <xdr:to>
      <xdr:col>10</xdr:col>
      <xdr:colOff>304800</xdr:colOff>
      <xdr:row>17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5A741E4-79A5-AEDC-DD35-BB6C1A927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35</xdr:row>
      <xdr:rowOff>160020</xdr:rowOff>
    </xdr:from>
    <xdr:to>
      <xdr:col>10</xdr:col>
      <xdr:colOff>601980</xdr:colOff>
      <xdr:row>51</xdr:row>
      <xdr:rowOff>160020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EE477EE-5148-C870-99F1-EF3794773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53</xdr:row>
      <xdr:rowOff>182880</xdr:rowOff>
    </xdr:from>
    <xdr:to>
      <xdr:col>16</xdr:col>
      <xdr:colOff>76200</xdr:colOff>
      <xdr:row>67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98F9699-33B8-EAB9-FE93-8362702F2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83</xdr:row>
      <xdr:rowOff>167640</xdr:rowOff>
    </xdr:from>
    <xdr:to>
      <xdr:col>8</xdr:col>
      <xdr:colOff>167640</xdr:colOff>
      <xdr:row>98</xdr:row>
      <xdr:rowOff>167640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5945A70-0557-B71D-1CBD-84BB862F1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35" t="s">
        <v>0</v>
      </c>
      <c r="B1" s="36"/>
    </row>
    <row r="2" spans="1:2" x14ac:dyDescent="0.3">
      <c r="A2" s="2" t="s">
        <v>1</v>
      </c>
      <c r="B2" s="3" t="s">
        <v>2</v>
      </c>
    </row>
    <row r="3" spans="1:2" x14ac:dyDescent="0.3">
      <c r="A3" s="2">
        <v>-0.5</v>
      </c>
      <c r="B3" s="3">
        <f>COS(2*A3)^2*SIN(A3)+EXP(-A3)*ABS(A3)</f>
        <v>0.68440357667298701</v>
      </c>
    </row>
    <row r="4" spans="1:2" x14ac:dyDescent="0.3">
      <c r="A4" s="2">
        <v>-0.4</v>
      </c>
      <c r="B4" s="3">
        <f t="shared" ref="B4:B13" si="0">COS(2*A4)^2*SIN(A4)+EXP(-A4)*ABS(A4)</f>
        <v>0.40770612268756912</v>
      </c>
    </row>
    <row r="5" spans="1:2" x14ac:dyDescent="0.3">
      <c r="A5" s="2">
        <v>-0.3</v>
      </c>
      <c r="B5" s="3">
        <f t="shared" si="0"/>
        <v>0.20365551969798842</v>
      </c>
    </row>
    <row r="6" spans="1:2" x14ac:dyDescent="0.3">
      <c r="A6" s="2">
        <v>-0.2</v>
      </c>
      <c r="B6" s="3">
        <f t="shared" si="0"/>
        <v>7.5738758381288102E-2</v>
      </c>
    </row>
    <row r="7" spans="1:2" x14ac:dyDescent="0.3">
      <c r="A7" s="2">
        <v>-0.1</v>
      </c>
      <c r="B7" s="3">
        <f t="shared" si="0"/>
        <v>1.4624050498434835E-2</v>
      </c>
    </row>
    <row r="8" spans="1:2" x14ac:dyDescent="0.3">
      <c r="A8" s="2">
        <v>0</v>
      </c>
      <c r="B8" s="3">
        <f t="shared" si="0"/>
        <v>0</v>
      </c>
    </row>
    <row r="9" spans="1:2" x14ac:dyDescent="0.3">
      <c r="A9" s="2">
        <v>0.1</v>
      </c>
      <c r="B9" s="3">
        <f t="shared" si="0"/>
        <v>0.1863767831127259</v>
      </c>
    </row>
    <row r="10" spans="1:2" x14ac:dyDescent="0.3">
      <c r="A10" s="2">
        <v>0.2</v>
      </c>
      <c r="B10" s="3">
        <f t="shared" si="0"/>
        <v>0.33228794386634231</v>
      </c>
    </row>
    <row r="11" spans="1:2" x14ac:dyDescent="0.3">
      <c r="A11" s="2">
        <v>0.3</v>
      </c>
      <c r="B11" s="3">
        <f t="shared" si="0"/>
        <v>0.42354758877932785</v>
      </c>
    </row>
    <row r="12" spans="1:2" x14ac:dyDescent="0.3">
      <c r="A12" s="2">
        <v>0.4</v>
      </c>
      <c r="B12" s="3">
        <f t="shared" si="0"/>
        <v>0.4571517747831948</v>
      </c>
    </row>
    <row r="13" spans="1:2" ht="15" thickBot="1" x14ac:dyDescent="0.35">
      <c r="A13" s="4">
        <v>0.5</v>
      </c>
      <c r="B13" s="19">
        <f t="shared" si="0"/>
        <v>0.4432223885333938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5"/>
  <sheetViews>
    <sheetView workbookViewId="0">
      <selection activeCell="H4" sqref="H4"/>
    </sheetView>
  </sheetViews>
  <sheetFormatPr defaultRowHeight="14.4" x14ac:dyDescent="0.3"/>
  <sheetData>
    <row r="1" spans="1:5" x14ac:dyDescent="0.3">
      <c r="A1" s="9" t="s">
        <v>3</v>
      </c>
      <c r="B1" s="10"/>
      <c r="C1" s="10"/>
      <c r="D1" s="10"/>
      <c r="E1" s="11"/>
    </row>
    <row r="2" spans="1:5" x14ac:dyDescent="0.3">
      <c r="A2" s="6" t="s">
        <v>4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 x14ac:dyDescent="0.3">
      <c r="A3" s="2" t="s">
        <v>9</v>
      </c>
      <c r="B3" s="1">
        <v>530</v>
      </c>
      <c r="C3" s="1">
        <v>450</v>
      </c>
      <c r="D3" s="1">
        <v>578</v>
      </c>
      <c r="E3" s="3">
        <f>SUM(B3:D3)</f>
        <v>1558</v>
      </c>
    </row>
    <row r="4" spans="1:5" x14ac:dyDescent="0.3">
      <c r="A4" s="2" t="s">
        <v>10</v>
      </c>
      <c r="B4" s="1">
        <v>125</v>
      </c>
      <c r="C4" s="1">
        <v>456</v>
      </c>
      <c r="D4" s="1">
        <v>432</v>
      </c>
      <c r="E4" s="3">
        <f>SUM(B4:D4)</f>
        <v>1013</v>
      </c>
    </row>
    <row r="5" spans="1:5" x14ac:dyDescent="0.3">
      <c r="A5" s="2" t="s">
        <v>11</v>
      </c>
      <c r="B5" s="1">
        <v>60</v>
      </c>
      <c r="C5" s="1">
        <v>21</v>
      </c>
      <c r="D5" s="1">
        <v>47</v>
      </c>
      <c r="E5" s="3">
        <f>SUM(B5:D5)</f>
        <v>128</v>
      </c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B12"/>
  <sheetViews>
    <sheetView workbookViewId="0">
      <selection activeCell="O21" sqref="O21"/>
    </sheetView>
  </sheetViews>
  <sheetFormatPr defaultRowHeight="14.4" x14ac:dyDescent="0.3"/>
  <sheetData>
    <row r="1" spans="1:2" x14ac:dyDescent="0.3">
      <c r="A1" s="32" t="s">
        <v>1</v>
      </c>
      <c r="B1" s="34" t="s">
        <v>2</v>
      </c>
    </row>
    <row r="2" spans="1:2" x14ac:dyDescent="0.3">
      <c r="A2" s="2">
        <v>-1</v>
      </c>
      <c r="B2" s="3">
        <f>IF(A2&lt;=0, (1+2*A2^2-SIN(A2)^2)^(1/2), (2+A2)/(2+EXP(-0.1*A2))^(1/3))</f>
        <v>1.5139110217335856</v>
      </c>
    </row>
    <row r="3" spans="1:2" x14ac:dyDescent="0.3">
      <c r="A3" s="2">
        <f>A2+0.2</f>
        <v>-0.8</v>
      </c>
      <c r="B3" s="3">
        <f t="shared" ref="B3:B12" si="0">IF(A3&lt;=0, (1+2*A3^2-SIN(A3)^2)^(1/2), (2+A3)/(2+EXP(-0.1*A3))^(1/3))</f>
        <v>1.3286836488981701</v>
      </c>
    </row>
    <row r="4" spans="1:2" x14ac:dyDescent="0.3">
      <c r="A4" s="2">
        <f t="shared" ref="A4:A12" si="1">A3+0.2</f>
        <v>-0.60000000000000009</v>
      </c>
      <c r="B4" s="3">
        <f t="shared" si="0"/>
        <v>1.1837140183500139</v>
      </c>
    </row>
    <row r="5" spans="1:2" x14ac:dyDescent="0.3">
      <c r="A5" s="2">
        <f t="shared" si="1"/>
        <v>-0.40000000000000008</v>
      </c>
      <c r="B5" s="3">
        <f t="shared" si="0"/>
        <v>1.0809039525663613</v>
      </c>
    </row>
    <row r="6" spans="1:2" x14ac:dyDescent="0.3">
      <c r="A6" s="2">
        <f t="shared" si="1"/>
        <v>-0.20000000000000007</v>
      </c>
      <c r="B6" s="3">
        <f t="shared" si="0"/>
        <v>1.0200639671125742</v>
      </c>
    </row>
    <row r="7" spans="1:2" x14ac:dyDescent="0.3">
      <c r="A7" s="2">
        <f t="shared" si="1"/>
        <v>0</v>
      </c>
      <c r="B7" s="3">
        <f t="shared" si="0"/>
        <v>1</v>
      </c>
    </row>
    <row r="8" spans="1:2" x14ac:dyDescent="0.3">
      <c r="A8" s="2">
        <f t="shared" si="1"/>
        <v>0.2</v>
      </c>
      <c r="B8" s="3">
        <f t="shared" si="0"/>
        <v>1.5287657410312974</v>
      </c>
    </row>
    <row r="9" spans="1:2" x14ac:dyDescent="0.3">
      <c r="A9" s="2">
        <f t="shared" si="1"/>
        <v>0.4</v>
      </c>
      <c r="B9" s="3">
        <f t="shared" si="0"/>
        <v>1.6713807684878288</v>
      </c>
    </row>
    <row r="10" spans="1:2" x14ac:dyDescent="0.3">
      <c r="A10" s="2">
        <f t="shared" si="1"/>
        <v>0.60000000000000009</v>
      </c>
      <c r="B10" s="3">
        <f t="shared" si="0"/>
        <v>1.8145574051947893</v>
      </c>
    </row>
    <row r="11" spans="1:2" x14ac:dyDescent="0.3">
      <c r="A11" s="2">
        <f>A10+0.2</f>
        <v>0.8</v>
      </c>
      <c r="B11" s="3">
        <f t="shared" si="0"/>
        <v>1.9582854515991204</v>
      </c>
    </row>
    <row r="12" spans="1:2" ht="15" thickBot="1" x14ac:dyDescent="0.35">
      <c r="A12" s="4">
        <f t="shared" si="1"/>
        <v>1</v>
      </c>
      <c r="B12" s="19">
        <f t="shared" si="0"/>
        <v>2.1025547392470862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447-DFBB-4C78-8452-E2E1BED6EDD9}">
  <dimension ref="A1:L12"/>
  <sheetViews>
    <sheetView workbookViewId="0">
      <selection activeCell="N13" sqref="N13"/>
    </sheetView>
  </sheetViews>
  <sheetFormatPr defaultRowHeight="14.4" x14ac:dyDescent="0.3"/>
  <sheetData>
    <row r="1" spans="1:12" x14ac:dyDescent="0.3">
      <c r="A1" s="32"/>
      <c r="B1" s="33">
        <v>-1</v>
      </c>
      <c r="C1" s="33">
        <f>B1+0.2</f>
        <v>-0.8</v>
      </c>
      <c r="D1" s="33">
        <f t="shared" ref="D1:L1" si="0">C1+0.2</f>
        <v>-0.60000000000000009</v>
      </c>
      <c r="E1" s="33">
        <f t="shared" si="0"/>
        <v>-0.40000000000000008</v>
      </c>
      <c r="F1" s="33">
        <f t="shared" si="0"/>
        <v>-0.20000000000000007</v>
      </c>
      <c r="G1" s="33">
        <f t="shared" si="0"/>
        <v>0</v>
      </c>
      <c r="H1" s="33">
        <f t="shared" si="0"/>
        <v>0.2</v>
      </c>
      <c r="I1" s="33">
        <f t="shared" si="0"/>
        <v>0.4</v>
      </c>
      <c r="J1" s="33">
        <f>I1+0.2</f>
        <v>0.60000000000000009</v>
      </c>
      <c r="K1" s="33">
        <f t="shared" si="0"/>
        <v>0.8</v>
      </c>
      <c r="L1" s="34">
        <f t="shared" si="0"/>
        <v>1</v>
      </c>
    </row>
    <row r="2" spans="1:12" x14ac:dyDescent="0.3">
      <c r="A2" s="2">
        <v>-1</v>
      </c>
      <c r="B2" s="1">
        <f>3*$A2^2-2*SIN(B$1)^2*B$1^2</f>
        <v>1.5838531634528576</v>
      </c>
      <c r="C2" s="1">
        <f t="shared" ref="C2:L12" si="1">3*$A2^2-2*SIN(C$1)^2*C$1^2</f>
        <v>2.341312305727175</v>
      </c>
      <c r="D2" s="1">
        <f t="shared" si="1"/>
        <v>2.7704487916116025</v>
      </c>
      <c r="E2" s="1">
        <f t="shared" si="1"/>
        <v>2.9514730734955466</v>
      </c>
      <c r="F2" s="1">
        <f t="shared" si="1"/>
        <v>2.9968424397601154</v>
      </c>
      <c r="G2" s="1">
        <f t="shared" si="1"/>
        <v>3</v>
      </c>
      <c r="H2" s="1">
        <f t="shared" si="1"/>
        <v>2.9968424397601154</v>
      </c>
      <c r="I2" s="1">
        <f t="shared" si="1"/>
        <v>2.9514730734955466</v>
      </c>
      <c r="J2" s="1">
        <f t="shared" si="1"/>
        <v>2.7704487916116025</v>
      </c>
      <c r="K2" s="1">
        <f t="shared" si="1"/>
        <v>2.341312305727175</v>
      </c>
      <c r="L2" s="3">
        <f t="shared" si="1"/>
        <v>1.5838531634528576</v>
      </c>
    </row>
    <row r="3" spans="1:12" x14ac:dyDescent="0.3">
      <c r="A3" s="2">
        <f>A2+0.2</f>
        <v>-0.8</v>
      </c>
      <c r="B3" s="1">
        <f t="shared" ref="B3:L12" si="2">3*$A3^2-2*SIN(B$1)^2*B$1^2</f>
        <v>0.50385316345285802</v>
      </c>
      <c r="C3" s="1">
        <f t="shared" si="1"/>
        <v>1.2613123057271753</v>
      </c>
      <c r="D3" s="1">
        <f t="shared" si="1"/>
        <v>1.6904487916116027</v>
      </c>
      <c r="E3" s="1">
        <f t="shared" si="1"/>
        <v>1.8714730734955467</v>
      </c>
      <c r="F3" s="1">
        <f t="shared" si="1"/>
        <v>1.9168424397601158</v>
      </c>
      <c r="G3" s="1">
        <f t="shared" si="1"/>
        <v>1.9200000000000004</v>
      </c>
      <c r="H3" s="1">
        <f t="shared" si="1"/>
        <v>1.9168424397601158</v>
      </c>
      <c r="I3" s="1">
        <f t="shared" si="1"/>
        <v>1.8714730734955469</v>
      </c>
      <c r="J3" s="1">
        <f t="shared" si="1"/>
        <v>1.6904487916116027</v>
      </c>
      <c r="K3" s="1">
        <f t="shared" si="1"/>
        <v>1.2613123057271753</v>
      </c>
      <c r="L3" s="3">
        <f t="shared" si="1"/>
        <v>0.50385316345285802</v>
      </c>
    </row>
    <row r="4" spans="1:12" x14ac:dyDescent="0.3">
      <c r="A4" s="2">
        <f t="shared" ref="A4:A12" si="3">A3+0.2</f>
        <v>-0.60000000000000009</v>
      </c>
      <c r="B4" s="1">
        <f t="shared" si="2"/>
        <v>-0.33614683654714206</v>
      </c>
      <c r="C4" s="1">
        <f t="shared" si="1"/>
        <v>0.42131230572717526</v>
      </c>
      <c r="D4" s="1">
        <f t="shared" si="1"/>
        <v>0.85044879161160258</v>
      </c>
      <c r="E4" s="1">
        <f t="shared" si="1"/>
        <v>1.0314730734955466</v>
      </c>
      <c r="F4" s="1">
        <f t="shared" si="1"/>
        <v>1.0768424397601157</v>
      </c>
      <c r="G4" s="1">
        <f t="shared" si="1"/>
        <v>1.0800000000000003</v>
      </c>
      <c r="H4" s="1">
        <f t="shared" si="1"/>
        <v>1.0768424397601157</v>
      </c>
      <c r="I4" s="1">
        <f t="shared" si="1"/>
        <v>1.0314730734955468</v>
      </c>
      <c r="J4" s="1">
        <f t="shared" si="1"/>
        <v>0.85044879161160258</v>
      </c>
      <c r="K4" s="1">
        <f t="shared" si="1"/>
        <v>0.42131230572717526</v>
      </c>
      <c r="L4" s="3">
        <f t="shared" si="1"/>
        <v>-0.33614683654714206</v>
      </c>
    </row>
    <row r="5" spans="1:12" x14ac:dyDescent="0.3">
      <c r="A5" s="2">
        <f t="shared" si="3"/>
        <v>-0.40000000000000008</v>
      </c>
      <c r="B5" s="1">
        <f t="shared" si="2"/>
        <v>-0.93614683654714215</v>
      </c>
      <c r="C5" s="1">
        <f t="shared" si="1"/>
        <v>-0.17868769427282483</v>
      </c>
      <c r="D5" s="1">
        <f t="shared" si="1"/>
        <v>0.25044879161160249</v>
      </c>
      <c r="E5" s="1">
        <f t="shared" si="1"/>
        <v>0.43147307349554664</v>
      </c>
      <c r="F5" s="1">
        <f t="shared" si="1"/>
        <v>0.47684243976011559</v>
      </c>
      <c r="G5" s="1">
        <f t="shared" si="1"/>
        <v>0.4800000000000002</v>
      </c>
      <c r="H5" s="1">
        <f t="shared" si="1"/>
        <v>0.47684243976011559</v>
      </c>
      <c r="I5" s="1">
        <f t="shared" si="1"/>
        <v>0.43147307349554664</v>
      </c>
      <c r="J5" s="1">
        <f t="shared" si="1"/>
        <v>0.25044879161160249</v>
      </c>
      <c r="K5" s="1">
        <f t="shared" si="1"/>
        <v>-0.17868769427282483</v>
      </c>
      <c r="L5" s="3">
        <f t="shared" si="1"/>
        <v>-0.93614683654714215</v>
      </c>
    </row>
    <row r="6" spans="1:12" x14ac:dyDescent="0.3">
      <c r="A6" s="2">
        <f t="shared" si="3"/>
        <v>-0.20000000000000007</v>
      </c>
      <c r="B6" s="1">
        <f t="shared" si="2"/>
        <v>-1.2961468365471422</v>
      </c>
      <c r="C6" s="1">
        <f t="shared" si="1"/>
        <v>-0.53868769427282492</v>
      </c>
      <c r="D6" s="1">
        <f t="shared" si="1"/>
        <v>-0.1095512083883976</v>
      </c>
      <c r="E6" s="1">
        <f t="shared" si="1"/>
        <v>7.1473073495546505E-2</v>
      </c>
      <c r="F6" s="1">
        <f t="shared" si="1"/>
        <v>0.11684243976011548</v>
      </c>
      <c r="G6" s="1">
        <f t="shared" si="1"/>
        <v>0.12000000000000008</v>
      </c>
      <c r="H6" s="1">
        <f t="shared" si="1"/>
        <v>0.11684243976011548</v>
      </c>
      <c r="I6" s="1">
        <f t="shared" si="1"/>
        <v>7.1473073495546532E-2</v>
      </c>
      <c r="J6" s="1">
        <f t="shared" si="1"/>
        <v>-0.1095512083883976</v>
      </c>
      <c r="K6" s="1">
        <f t="shared" si="1"/>
        <v>-0.53868769427282492</v>
      </c>
      <c r="L6" s="3">
        <f t="shared" si="1"/>
        <v>-1.2961468365471422</v>
      </c>
    </row>
    <row r="7" spans="1:12" x14ac:dyDescent="0.3">
      <c r="A7" s="2">
        <f t="shared" si="3"/>
        <v>0</v>
      </c>
      <c r="B7" s="1">
        <f t="shared" si="2"/>
        <v>-1.4161468365471424</v>
      </c>
      <c r="C7" s="1">
        <f t="shared" si="1"/>
        <v>-0.65868769427282503</v>
      </c>
      <c r="D7" s="1">
        <f t="shared" si="1"/>
        <v>-0.22955120838839768</v>
      </c>
      <c r="E7" s="1">
        <f t="shared" si="1"/>
        <v>-4.8526926504453574E-2</v>
      </c>
      <c r="F7" s="1">
        <f t="shared" si="1"/>
        <v>-3.1575602398846011E-3</v>
      </c>
      <c r="G7" s="1">
        <f t="shared" si="1"/>
        <v>0</v>
      </c>
      <c r="H7" s="1">
        <f t="shared" si="1"/>
        <v>-3.1575602398845972E-3</v>
      </c>
      <c r="I7" s="1">
        <f t="shared" si="1"/>
        <v>-4.8526926504453546E-2</v>
      </c>
      <c r="J7" s="1">
        <f t="shared" si="1"/>
        <v>-0.22955120838839768</v>
      </c>
      <c r="K7" s="1">
        <f t="shared" si="1"/>
        <v>-0.65868769427282503</v>
      </c>
      <c r="L7" s="3">
        <f t="shared" si="1"/>
        <v>-1.4161468365471424</v>
      </c>
    </row>
    <row r="8" spans="1:12" x14ac:dyDescent="0.3">
      <c r="A8" s="2">
        <f t="shared" si="3"/>
        <v>0.2</v>
      </c>
      <c r="B8" s="1">
        <f t="shared" si="2"/>
        <v>-1.2961468365471422</v>
      </c>
      <c r="C8" s="1">
        <f t="shared" si="1"/>
        <v>-0.53868769427282504</v>
      </c>
      <c r="D8" s="1">
        <f t="shared" si="1"/>
        <v>-0.10955120838839766</v>
      </c>
      <c r="E8" s="1">
        <f t="shared" si="1"/>
        <v>7.1473073495546449E-2</v>
      </c>
      <c r="F8" s="1">
        <f t="shared" si="1"/>
        <v>0.11684243976011542</v>
      </c>
      <c r="G8" s="1">
        <f t="shared" si="1"/>
        <v>0.12000000000000002</v>
      </c>
      <c r="H8" s="1">
        <f t="shared" si="1"/>
        <v>0.11684243976011542</v>
      </c>
      <c r="I8" s="1">
        <f t="shared" si="1"/>
        <v>7.1473073495546477E-2</v>
      </c>
      <c r="J8" s="1">
        <f t="shared" si="1"/>
        <v>-0.10955120838839766</v>
      </c>
      <c r="K8" s="1">
        <f t="shared" si="1"/>
        <v>-0.53868769427282504</v>
      </c>
      <c r="L8" s="3">
        <f t="shared" si="1"/>
        <v>-1.2961468365471422</v>
      </c>
    </row>
    <row r="9" spans="1:12" x14ac:dyDescent="0.3">
      <c r="A9" s="2">
        <f t="shared" si="3"/>
        <v>0.4</v>
      </c>
      <c r="B9" s="1">
        <f t="shared" si="2"/>
        <v>-0.93614683654714226</v>
      </c>
      <c r="C9" s="1">
        <f t="shared" si="1"/>
        <v>-0.17868769427282494</v>
      </c>
      <c r="D9" s="1">
        <f t="shared" si="1"/>
        <v>0.25044879161160238</v>
      </c>
      <c r="E9" s="1">
        <f t="shared" si="1"/>
        <v>0.43147307349554653</v>
      </c>
      <c r="F9" s="1">
        <f t="shared" si="1"/>
        <v>0.47684243976011548</v>
      </c>
      <c r="G9" s="1">
        <f t="shared" si="1"/>
        <v>0.48000000000000009</v>
      </c>
      <c r="H9" s="1">
        <f t="shared" si="1"/>
        <v>0.47684243976011548</v>
      </c>
      <c r="I9" s="1">
        <f t="shared" si="1"/>
        <v>0.43147307349554653</v>
      </c>
      <c r="J9" s="1">
        <f t="shared" si="1"/>
        <v>0.25044879161160238</v>
      </c>
      <c r="K9" s="1">
        <f t="shared" si="1"/>
        <v>-0.17868769427282494</v>
      </c>
      <c r="L9" s="3">
        <f t="shared" si="1"/>
        <v>-0.93614683654714226</v>
      </c>
    </row>
    <row r="10" spans="1:12" x14ac:dyDescent="0.3">
      <c r="A10" s="2">
        <f t="shared" si="3"/>
        <v>0.60000000000000009</v>
      </c>
      <c r="B10" s="1">
        <f t="shared" si="2"/>
        <v>-0.33614683654714206</v>
      </c>
      <c r="C10" s="1">
        <f t="shared" si="1"/>
        <v>0.42131230572717526</v>
      </c>
      <c r="D10" s="1">
        <f t="shared" si="1"/>
        <v>0.85044879161160258</v>
      </c>
      <c r="E10" s="1">
        <f t="shared" si="1"/>
        <v>1.0314730734955466</v>
      </c>
      <c r="F10" s="1">
        <f t="shared" si="1"/>
        <v>1.0768424397601157</v>
      </c>
      <c r="G10" s="1">
        <f t="shared" si="1"/>
        <v>1.0800000000000003</v>
      </c>
      <c r="H10" s="1">
        <f t="shared" si="1"/>
        <v>1.0768424397601157</v>
      </c>
      <c r="I10" s="1">
        <f t="shared" si="1"/>
        <v>1.0314730734955468</v>
      </c>
      <c r="J10" s="1">
        <f t="shared" si="1"/>
        <v>0.85044879161160258</v>
      </c>
      <c r="K10" s="1">
        <f t="shared" si="1"/>
        <v>0.42131230572717526</v>
      </c>
      <c r="L10" s="3">
        <f t="shared" si="1"/>
        <v>-0.33614683654714206</v>
      </c>
    </row>
    <row r="11" spans="1:12" x14ac:dyDescent="0.3">
      <c r="A11" s="2">
        <f>A10+0.2</f>
        <v>0.8</v>
      </c>
      <c r="B11" s="1">
        <f t="shared" si="2"/>
        <v>0.50385316345285802</v>
      </c>
      <c r="C11" s="1">
        <f t="shared" si="1"/>
        <v>1.2613123057271753</v>
      </c>
      <c r="D11" s="1">
        <f t="shared" si="1"/>
        <v>1.6904487916116027</v>
      </c>
      <c r="E11" s="1">
        <f t="shared" si="1"/>
        <v>1.8714730734955467</v>
      </c>
      <c r="F11" s="1">
        <f t="shared" si="1"/>
        <v>1.9168424397601158</v>
      </c>
      <c r="G11" s="1">
        <f t="shared" si="1"/>
        <v>1.9200000000000004</v>
      </c>
      <c r="H11" s="1">
        <f t="shared" si="1"/>
        <v>1.9168424397601158</v>
      </c>
      <c r="I11" s="1">
        <f t="shared" si="1"/>
        <v>1.8714730734955469</v>
      </c>
      <c r="J11" s="1">
        <f t="shared" si="1"/>
        <v>1.6904487916116027</v>
      </c>
      <c r="K11" s="1">
        <f t="shared" si="1"/>
        <v>1.2613123057271753</v>
      </c>
      <c r="L11" s="3">
        <f t="shared" si="1"/>
        <v>0.50385316345285802</v>
      </c>
    </row>
    <row r="12" spans="1:12" ht="15" thickBot="1" x14ac:dyDescent="0.35">
      <c r="A12" s="4">
        <f t="shared" si="3"/>
        <v>1</v>
      </c>
      <c r="B12" s="5">
        <f t="shared" si="2"/>
        <v>1.5838531634528576</v>
      </c>
      <c r="C12" s="5">
        <f t="shared" si="1"/>
        <v>2.341312305727175</v>
      </c>
      <c r="D12" s="5">
        <f t="shared" si="1"/>
        <v>2.7704487916116025</v>
      </c>
      <c r="E12" s="5">
        <f t="shared" si="1"/>
        <v>2.9514730734955466</v>
      </c>
      <c r="F12" s="5">
        <f t="shared" si="1"/>
        <v>2.9968424397601154</v>
      </c>
      <c r="G12" s="5">
        <f t="shared" si="1"/>
        <v>3</v>
      </c>
      <c r="H12" s="5">
        <f t="shared" si="1"/>
        <v>2.9968424397601154</v>
      </c>
      <c r="I12" s="5">
        <f t="shared" si="1"/>
        <v>2.9514730734955466</v>
      </c>
      <c r="J12" s="5">
        <f t="shared" si="1"/>
        <v>2.7704487916116025</v>
      </c>
      <c r="K12" s="5">
        <f t="shared" si="1"/>
        <v>2.341312305727175</v>
      </c>
      <c r="L12" s="19">
        <f t="shared" si="1"/>
        <v>1.5838531634528576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CA72-CC11-490B-975F-E59298D97346}">
  <dimension ref="A1:O83"/>
  <sheetViews>
    <sheetView tabSelected="1" zoomScaleNormal="100" workbookViewId="0">
      <selection activeCell="Q9" sqref="Q9"/>
    </sheetView>
  </sheetViews>
  <sheetFormatPr defaultRowHeight="14.4" x14ac:dyDescent="0.3"/>
  <cols>
    <col min="1" max="1" width="11.21875" customWidth="1"/>
    <col min="4" max="4" width="10.88671875" customWidth="1"/>
  </cols>
  <sheetData>
    <row r="1" spans="1:4" ht="15" thickBot="1" x14ac:dyDescent="0.35">
      <c r="A1" s="13" t="s">
        <v>12</v>
      </c>
      <c r="D1" s="12" t="s">
        <v>13</v>
      </c>
    </row>
    <row r="2" spans="1:4" x14ac:dyDescent="0.3">
      <c r="A2" s="30" t="s">
        <v>1</v>
      </c>
      <c r="B2" s="31" t="s">
        <v>2</v>
      </c>
    </row>
    <row r="3" spans="1:4" x14ac:dyDescent="0.3">
      <c r="A3" s="2">
        <v>-1.5</v>
      </c>
      <c r="B3" s="3">
        <f>1+COS(A3)/1+EXP(A3)</f>
        <v>1.2938673618161327</v>
      </c>
    </row>
    <row r="4" spans="1:4" x14ac:dyDescent="0.3">
      <c r="A4" s="2">
        <f>A3+0.1</f>
        <v>-1.4</v>
      </c>
      <c r="B4" s="3">
        <f t="shared" ref="B4:B33" si="0">1+COS(A4)/1+EXP(A4)</f>
        <v>1.4165641068418475</v>
      </c>
    </row>
    <row r="5" spans="1:4" x14ac:dyDescent="0.3">
      <c r="A5" s="2">
        <f t="shared" ref="A5:A33" si="1">A4+0.1</f>
        <v>-1.2999999999999998</v>
      </c>
      <c r="B5" s="3">
        <f t="shared" si="0"/>
        <v>1.5400306216586004</v>
      </c>
    </row>
    <row r="6" spans="1:4" x14ac:dyDescent="0.3">
      <c r="A6" s="2">
        <f t="shared" si="1"/>
        <v>-1.1999999999999997</v>
      </c>
      <c r="B6" s="3">
        <f t="shared" si="0"/>
        <v>1.663551966388876</v>
      </c>
    </row>
    <row r="7" spans="1:4" x14ac:dyDescent="0.3">
      <c r="A7" s="2">
        <f t="shared" si="1"/>
        <v>-1.0999999999999996</v>
      </c>
      <c r="B7" s="3">
        <f t="shared" si="0"/>
        <v>1.7864672051236574</v>
      </c>
    </row>
    <row r="8" spans="1:4" x14ac:dyDescent="0.3">
      <c r="A8" s="2">
        <f t="shared" si="1"/>
        <v>-0.99999999999999967</v>
      </c>
      <c r="B8" s="3">
        <f t="shared" si="0"/>
        <v>1.9081817470395825</v>
      </c>
    </row>
    <row r="9" spans="1:4" x14ac:dyDescent="0.3">
      <c r="A9" s="2">
        <f t="shared" si="1"/>
        <v>-0.89999999999999969</v>
      </c>
      <c r="B9" s="3">
        <f t="shared" si="0"/>
        <v>2.0281796280112641</v>
      </c>
    </row>
    <row r="10" spans="1:4" x14ac:dyDescent="0.3">
      <c r="A10" s="2">
        <f t="shared" si="1"/>
        <v>-0.79999999999999971</v>
      </c>
      <c r="B10" s="3">
        <f t="shared" si="0"/>
        <v>2.1460356734643873</v>
      </c>
    </row>
    <row r="11" spans="1:4" x14ac:dyDescent="0.3">
      <c r="A11" s="2">
        <f t="shared" si="1"/>
        <v>-0.69999999999999973</v>
      </c>
      <c r="B11" s="3">
        <f t="shared" si="0"/>
        <v>2.2614274910758985</v>
      </c>
    </row>
    <row r="12" spans="1:4" x14ac:dyDescent="0.3">
      <c r="A12" s="2">
        <f t="shared" si="1"/>
        <v>-0.59999999999999976</v>
      </c>
      <c r="B12" s="3">
        <f t="shared" si="0"/>
        <v>2.3741472510037052</v>
      </c>
    </row>
    <row r="13" spans="1:4" x14ac:dyDescent="0.3">
      <c r="A13" s="2">
        <f t="shared" si="1"/>
        <v>-0.49999999999999978</v>
      </c>
      <c r="B13" s="3">
        <f t="shared" si="0"/>
        <v>2.4841132216030064</v>
      </c>
    </row>
    <row r="14" spans="1:4" x14ac:dyDescent="0.3">
      <c r="A14" s="2">
        <f t="shared" si="1"/>
        <v>-0.3999999999999998</v>
      </c>
      <c r="B14" s="3">
        <f t="shared" si="0"/>
        <v>2.5913810400385247</v>
      </c>
    </row>
    <row r="15" spans="1:4" x14ac:dyDescent="0.3">
      <c r="A15" s="2">
        <f t="shared" si="1"/>
        <v>-0.29999999999999982</v>
      </c>
      <c r="B15" s="3">
        <f t="shared" si="0"/>
        <v>2.696154709807324</v>
      </c>
    </row>
    <row r="16" spans="1:4" x14ac:dyDescent="0.3">
      <c r="A16" s="2">
        <f t="shared" si="1"/>
        <v>-0.19999999999999982</v>
      </c>
      <c r="B16" s="3">
        <f t="shared" si="0"/>
        <v>2.7987973309192236</v>
      </c>
    </row>
    <row r="17" spans="1:2" x14ac:dyDescent="0.3">
      <c r="A17" s="2">
        <f t="shared" si="1"/>
        <v>-9.9999999999999811E-2</v>
      </c>
      <c r="B17" s="3">
        <f t="shared" si="0"/>
        <v>2.8998415833139854</v>
      </c>
    </row>
    <row r="18" spans="1:2" x14ac:dyDescent="0.3">
      <c r="A18" s="2">
        <v>0</v>
      </c>
      <c r="B18" s="3">
        <f t="shared" si="0"/>
        <v>3</v>
      </c>
    </row>
    <row r="19" spans="1:2" x14ac:dyDescent="0.3">
      <c r="A19" s="2">
        <f t="shared" si="1"/>
        <v>0.1</v>
      </c>
      <c r="B19" s="3">
        <f t="shared" si="0"/>
        <v>3.1001750833536734</v>
      </c>
    </row>
    <row r="20" spans="1:2" x14ac:dyDescent="0.3">
      <c r="A20" s="2">
        <f t="shared" si="1"/>
        <v>0.2</v>
      </c>
      <c r="B20" s="3">
        <f t="shared" si="0"/>
        <v>3.2014693360014115</v>
      </c>
    </row>
    <row r="21" spans="1:2" x14ac:dyDescent="0.3">
      <c r="A21" s="2">
        <f t="shared" si="1"/>
        <v>0.30000000000000004</v>
      </c>
      <c r="B21" s="3">
        <f t="shared" si="0"/>
        <v>3.3051952967016094</v>
      </c>
    </row>
    <row r="22" spans="1:2" x14ac:dyDescent="0.3">
      <c r="A22" s="2">
        <f t="shared" si="1"/>
        <v>0.4</v>
      </c>
      <c r="B22" s="3">
        <f t="shared" si="0"/>
        <v>3.4128856916441555</v>
      </c>
    </row>
    <row r="23" spans="1:2" x14ac:dyDescent="0.3">
      <c r="A23" s="2">
        <f t="shared" si="1"/>
        <v>0.5</v>
      </c>
      <c r="B23" s="3">
        <f t="shared" si="0"/>
        <v>3.526303832590501</v>
      </c>
    </row>
    <row r="24" spans="1:2" x14ac:dyDescent="0.3">
      <c r="A24" s="2">
        <f t="shared" si="1"/>
        <v>0.6</v>
      </c>
      <c r="B24" s="3">
        <f t="shared" si="0"/>
        <v>3.6474544153001869</v>
      </c>
    </row>
    <row r="25" spans="1:2" x14ac:dyDescent="0.3">
      <c r="A25" s="2">
        <f t="shared" si="1"/>
        <v>0.7</v>
      </c>
      <c r="B25" s="3">
        <f t="shared" si="0"/>
        <v>3.7785948947549652</v>
      </c>
    </row>
    <row r="26" spans="1:2" x14ac:dyDescent="0.3">
      <c r="A26" s="2">
        <f t="shared" si="1"/>
        <v>0.79999999999999993</v>
      </c>
      <c r="B26" s="3">
        <f t="shared" si="0"/>
        <v>3.9222476378396331</v>
      </c>
    </row>
    <row r="27" spans="1:2" x14ac:dyDescent="0.3">
      <c r="A27" s="2">
        <f t="shared" si="1"/>
        <v>0.89999999999999991</v>
      </c>
      <c r="B27" s="3">
        <f t="shared" si="0"/>
        <v>4.0812130794276138</v>
      </c>
    </row>
    <row r="28" spans="1:2" x14ac:dyDescent="0.3">
      <c r="A28" s="2">
        <f t="shared" si="1"/>
        <v>0.99999999999999989</v>
      </c>
      <c r="B28" s="3">
        <f t="shared" si="0"/>
        <v>4.2585841343271849</v>
      </c>
    </row>
    <row r="29" spans="1:2" x14ac:dyDescent="0.3">
      <c r="A29" s="2">
        <f t="shared" si="1"/>
        <v>1.0999999999999999</v>
      </c>
      <c r="B29" s="3">
        <f t="shared" si="0"/>
        <v>4.4577621453720102</v>
      </c>
    </row>
    <row r="30" spans="1:2" x14ac:dyDescent="0.3">
      <c r="A30" s="2">
        <f t="shared" si="1"/>
        <v>1.2</v>
      </c>
      <c r="B30" s="3">
        <f t="shared" si="0"/>
        <v>4.6824746772132206</v>
      </c>
    </row>
    <row r="31" spans="1:2" x14ac:dyDescent="0.3">
      <c r="A31" s="2">
        <f t="shared" si="1"/>
        <v>1.3</v>
      </c>
      <c r="B31" s="3">
        <f t="shared" si="0"/>
        <v>4.9367954962438318</v>
      </c>
    </row>
    <row r="32" spans="1:2" ht="15" thickBot="1" x14ac:dyDescent="0.35">
      <c r="A32" s="4">
        <f t="shared" si="1"/>
        <v>1.4000000000000001</v>
      </c>
      <c r="B32" s="19">
        <f t="shared" si="0"/>
        <v>5.2251671097449162</v>
      </c>
    </row>
    <row r="33" spans="1:4" x14ac:dyDescent="0.3">
      <c r="A33">
        <f t="shared" si="1"/>
        <v>1.5000000000000002</v>
      </c>
      <c r="B33">
        <f t="shared" si="0"/>
        <v>5.5524262720057678</v>
      </c>
    </row>
    <row r="35" spans="1:4" ht="15" thickBot="1" x14ac:dyDescent="0.35">
      <c r="D35" s="12" t="s">
        <v>14</v>
      </c>
    </row>
    <row r="36" spans="1:4" x14ac:dyDescent="0.3">
      <c r="A36" s="30" t="s">
        <v>1</v>
      </c>
      <c r="B36" s="31" t="s">
        <v>2</v>
      </c>
    </row>
    <row r="37" spans="1:4" x14ac:dyDescent="0.3">
      <c r="A37" s="2">
        <v>-1</v>
      </c>
      <c r="B37" s="3">
        <f>IF(A37&lt;=0, (3*SIN(A37)-COS(A37)^2),3 *(1+A37^2)^(1/2))</f>
        <v>-2.8163395361501182</v>
      </c>
    </row>
    <row r="38" spans="1:4" x14ac:dyDescent="0.3">
      <c r="A38" s="2">
        <f>A37+0.2</f>
        <v>-0.8</v>
      </c>
      <c r="B38" s="3">
        <f>IF(A38&lt;=0, (3*SIN(A38)-COS(A38)^2),3 *(1+A38^2)^(1/2))</f>
        <v>-2.6374685115479242</v>
      </c>
    </row>
    <row r="39" spans="1:4" x14ac:dyDescent="0.3">
      <c r="A39" s="2">
        <f t="shared" ref="A39:A52" si="2">A38+0.2</f>
        <v>-0.60000000000000009</v>
      </c>
      <c r="B39" s="3">
        <f t="shared" ref="B39:B52" si="3">IF(A39&lt;=0, (3*SIN(A39)-COS(A39)^2),3 *(1+A39^2)^(1/2))</f>
        <v>-2.3751062974234429</v>
      </c>
    </row>
    <row r="40" spans="1:4" x14ac:dyDescent="0.3">
      <c r="A40" s="2">
        <f t="shared" si="2"/>
        <v>-0.40000000000000008</v>
      </c>
      <c r="B40" s="3">
        <f t="shared" si="3"/>
        <v>-2.0166083815995344</v>
      </c>
    </row>
    <row r="41" spans="1:4" x14ac:dyDescent="0.3">
      <c r="A41" s="2">
        <f t="shared" si="2"/>
        <v>-0.20000000000000007</v>
      </c>
      <c r="B41" s="3">
        <f t="shared" si="3"/>
        <v>-1.5565384893866263</v>
      </c>
    </row>
    <row r="42" spans="1:4" x14ac:dyDescent="0.3">
      <c r="A42" s="2">
        <f t="shared" si="2"/>
        <v>0</v>
      </c>
      <c r="B42" s="3">
        <f t="shared" si="3"/>
        <v>-1</v>
      </c>
    </row>
    <row r="43" spans="1:4" x14ac:dyDescent="0.3">
      <c r="A43" s="2">
        <f t="shared" si="2"/>
        <v>0.2</v>
      </c>
      <c r="B43" s="3">
        <f t="shared" si="3"/>
        <v>3.0594117081556709</v>
      </c>
    </row>
    <row r="44" spans="1:4" x14ac:dyDescent="0.3">
      <c r="A44" s="2">
        <f t="shared" si="2"/>
        <v>0.4</v>
      </c>
      <c r="B44" s="3">
        <f t="shared" si="3"/>
        <v>3.2310988842807031</v>
      </c>
    </row>
    <row r="45" spans="1:4" x14ac:dyDescent="0.3">
      <c r="A45" s="2">
        <f t="shared" si="2"/>
        <v>0.60000000000000009</v>
      </c>
      <c r="B45" s="3">
        <f t="shared" si="3"/>
        <v>3.4985711369071808</v>
      </c>
    </row>
    <row r="46" spans="1:4" x14ac:dyDescent="0.3">
      <c r="A46" s="2">
        <f>A45+0.2</f>
        <v>0.8</v>
      </c>
      <c r="B46" s="3">
        <f t="shared" si="3"/>
        <v>3.8418745424597094</v>
      </c>
    </row>
    <row r="47" spans="1:4" x14ac:dyDescent="0.3">
      <c r="A47" s="2">
        <f t="shared" si="2"/>
        <v>1</v>
      </c>
      <c r="B47" s="3">
        <f t="shared" si="3"/>
        <v>4.2426406871192857</v>
      </c>
    </row>
    <row r="48" spans="1:4" x14ac:dyDescent="0.3">
      <c r="A48" s="2">
        <f t="shared" si="2"/>
        <v>1.2</v>
      </c>
      <c r="B48" s="3">
        <f t="shared" si="3"/>
        <v>4.6861498055439927</v>
      </c>
    </row>
    <row r="49" spans="1:8" x14ac:dyDescent="0.3">
      <c r="A49" s="2">
        <f t="shared" si="2"/>
        <v>1.4</v>
      </c>
      <c r="B49" s="3">
        <f t="shared" si="3"/>
        <v>5.1613951602255757</v>
      </c>
    </row>
    <row r="50" spans="1:8" x14ac:dyDescent="0.3">
      <c r="A50" s="2">
        <f t="shared" si="2"/>
        <v>1.5999999999999999</v>
      </c>
      <c r="B50" s="3">
        <f t="shared" si="3"/>
        <v>5.6603886792339626</v>
      </c>
    </row>
    <row r="51" spans="1:8" x14ac:dyDescent="0.3">
      <c r="A51" s="2">
        <f t="shared" si="2"/>
        <v>1.7999999999999998</v>
      </c>
      <c r="B51" s="3">
        <f t="shared" si="3"/>
        <v>6.1773780845921999</v>
      </c>
    </row>
    <row r="52" spans="1:8" ht="15" thickBot="1" x14ac:dyDescent="0.35">
      <c r="A52" s="4">
        <f t="shared" si="2"/>
        <v>1.9999999999999998</v>
      </c>
      <c r="B52" s="19">
        <f t="shared" si="3"/>
        <v>6.7082039324993676</v>
      </c>
    </row>
    <row r="54" spans="1:8" ht="15" thickBot="1" x14ac:dyDescent="0.35">
      <c r="D54" s="12" t="s">
        <v>15</v>
      </c>
    </row>
    <row r="55" spans="1:8" ht="14.4" customHeight="1" x14ac:dyDescent="0.3">
      <c r="A55" s="16" t="s">
        <v>16</v>
      </c>
      <c r="B55" s="17"/>
      <c r="C55" s="17"/>
      <c r="D55" s="17"/>
      <c r="E55" s="17"/>
      <c r="F55" s="17"/>
      <c r="G55" s="17"/>
      <c r="H55" s="27"/>
    </row>
    <row r="56" spans="1:8" ht="14.4" customHeight="1" x14ac:dyDescent="0.3">
      <c r="A56" s="18" t="s">
        <v>17</v>
      </c>
      <c r="B56" s="15"/>
      <c r="C56" s="15"/>
      <c r="D56" s="20"/>
      <c r="E56" s="7" t="s">
        <v>19</v>
      </c>
      <c r="F56" s="7" t="s">
        <v>18</v>
      </c>
      <c r="G56" s="7" t="s">
        <v>20</v>
      </c>
      <c r="H56" s="28" t="s">
        <v>28</v>
      </c>
    </row>
    <row r="57" spans="1:8" ht="19.8" customHeight="1" x14ac:dyDescent="0.3">
      <c r="A57" s="22" t="s">
        <v>21</v>
      </c>
      <c r="B57" s="21"/>
      <c r="C57" s="21"/>
      <c r="D57" s="21"/>
      <c r="E57" s="25">
        <v>167</v>
      </c>
      <c r="F57" s="25">
        <v>173</v>
      </c>
      <c r="G57" s="25">
        <v>177</v>
      </c>
      <c r="H57" s="3">
        <f>SUM(E57:G57)</f>
        <v>517</v>
      </c>
    </row>
    <row r="58" spans="1:8" ht="14.4" customHeight="1" x14ac:dyDescent="0.3">
      <c r="A58" s="22" t="s">
        <v>22</v>
      </c>
      <c r="B58" s="21"/>
      <c r="C58" s="21"/>
      <c r="D58" s="21"/>
      <c r="E58" s="25">
        <v>516</v>
      </c>
      <c r="F58" s="25">
        <v>399</v>
      </c>
      <c r="G58" s="25">
        <v>307</v>
      </c>
      <c r="H58" s="3">
        <f t="shared" ref="H58:H63" si="4">SUM(E58:G58)</f>
        <v>1222</v>
      </c>
    </row>
    <row r="59" spans="1:8" ht="14.4" customHeight="1" x14ac:dyDescent="0.3">
      <c r="A59" s="22" t="s">
        <v>23</v>
      </c>
      <c r="B59" s="21"/>
      <c r="C59" s="21"/>
      <c r="D59" s="21"/>
      <c r="E59" s="25">
        <v>641</v>
      </c>
      <c r="F59" s="25">
        <v>640</v>
      </c>
      <c r="G59" s="25">
        <v>595</v>
      </c>
      <c r="H59" s="3">
        <f t="shared" si="4"/>
        <v>1876</v>
      </c>
    </row>
    <row r="60" spans="1:8" ht="14.4" customHeight="1" x14ac:dyDescent="0.3">
      <c r="A60" s="22" t="s">
        <v>24</v>
      </c>
      <c r="B60" s="21"/>
      <c r="C60" s="21"/>
      <c r="D60" s="21"/>
      <c r="E60" s="25">
        <v>395</v>
      </c>
      <c r="F60" s="25">
        <v>337</v>
      </c>
      <c r="G60" s="25">
        <v>262</v>
      </c>
      <c r="H60" s="3">
        <f t="shared" si="4"/>
        <v>994</v>
      </c>
    </row>
    <row r="61" spans="1:8" ht="14.4" customHeight="1" x14ac:dyDescent="0.3">
      <c r="A61" s="22" t="s">
        <v>25</v>
      </c>
      <c r="B61" s="21"/>
      <c r="C61" s="21"/>
      <c r="D61" s="21"/>
      <c r="E61" s="25">
        <v>107</v>
      </c>
      <c r="F61" s="25">
        <v>82</v>
      </c>
      <c r="G61" s="25">
        <v>78</v>
      </c>
      <c r="H61" s="3">
        <f t="shared" si="4"/>
        <v>267</v>
      </c>
    </row>
    <row r="62" spans="1:8" ht="14.4" customHeight="1" x14ac:dyDescent="0.3">
      <c r="A62" s="22" t="s">
        <v>26</v>
      </c>
      <c r="B62" s="21"/>
      <c r="C62" s="21"/>
      <c r="D62" s="21"/>
      <c r="E62" s="25">
        <v>242</v>
      </c>
      <c r="F62" s="25">
        <v>183</v>
      </c>
      <c r="G62" s="25">
        <v>93</v>
      </c>
      <c r="H62" s="3">
        <f t="shared" si="4"/>
        <v>518</v>
      </c>
    </row>
    <row r="63" spans="1:8" ht="15" customHeight="1" thickBot="1" x14ac:dyDescent="0.35">
      <c r="A63" s="23" t="s">
        <v>27</v>
      </c>
      <c r="B63" s="24"/>
      <c r="C63" s="24"/>
      <c r="D63" s="24"/>
      <c r="E63" s="26">
        <v>8</v>
      </c>
      <c r="F63" s="26">
        <v>6</v>
      </c>
      <c r="G63" s="26">
        <v>4</v>
      </c>
      <c r="H63" s="19">
        <f t="shared" si="4"/>
        <v>18</v>
      </c>
    </row>
    <row r="64" spans="1:8" x14ac:dyDescent="0.3">
      <c r="A64" s="14"/>
      <c r="B64" s="14"/>
      <c r="C64" s="14"/>
    </row>
    <row r="71" spans="1:15" ht="19.2" thickBot="1" x14ac:dyDescent="0.35">
      <c r="D71" s="12" t="s">
        <v>29</v>
      </c>
      <c r="O71" s="29" t="s">
        <v>30</v>
      </c>
    </row>
    <row r="72" spans="1:15" x14ac:dyDescent="0.3">
      <c r="A72" s="32"/>
      <c r="B72" s="33">
        <v>-1</v>
      </c>
      <c r="C72" s="33">
        <f>B72+0.2</f>
        <v>-0.8</v>
      </c>
      <c r="D72" s="33">
        <f t="shared" ref="D72:N72" si="5">C72+0.2</f>
        <v>-0.60000000000000009</v>
      </c>
      <c r="E72" s="33">
        <f t="shared" si="5"/>
        <v>-0.40000000000000008</v>
      </c>
      <c r="F72" s="33">
        <f t="shared" si="5"/>
        <v>-0.20000000000000007</v>
      </c>
      <c r="G72" s="33">
        <f t="shared" si="5"/>
        <v>0</v>
      </c>
      <c r="H72" s="33">
        <f t="shared" si="5"/>
        <v>0.2</v>
      </c>
      <c r="I72" s="33">
        <f t="shared" si="5"/>
        <v>0.4</v>
      </c>
      <c r="J72" s="33">
        <f t="shared" si="5"/>
        <v>0.60000000000000009</v>
      </c>
      <c r="K72" s="33">
        <f t="shared" si="5"/>
        <v>0.8</v>
      </c>
      <c r="L72" s="34">
        <f t="shared" si="5"/>
        <v>1</v>
      </c>
    </row>
    <row r="73" spans="1:15" x14ac:dyDescent="0.3">
      <c r="A73" s="2">
        <v>-1</v>
      </c>
      <c r="B73" s="1">
        <f>2*$A73^2*COS($A73)-2*B$72^2</f>
        <v>-0.91939538826372047</v>
      </c>
      <c r="C73" s="1">
        <f t="shared" ref="C73:L83" si="6">2*$A73^2*COS($A73)-2*C$72^2</f>
        <v>-0.19939538826372072</v>
      </c>
      <c r="D73" s="1">
        <f t="shared" si="6"/>
        <v>0.36060461173627933</v>
      </c>
      <c r="E73" s="1">
        <f t="shared" si="6"/>
        <v>0.76060461173627947</v>
      </c>
      <c r="F73" s="1">
        <f t="shared" si="6"/>
        <v>1.0006046117362795</v>
      </c>
      <c r="G73" s="1">
        <f t="shared" si="6"/>
        <v>1.0806046117362795</v>
      </c>
      <c r="H73" s="1">
        <f t="shared" si="6"/>
        <v>1.0006046117362795</v>
      </c>
      <c r="I73" s="1">
        <f t="shared" si="6"/>
        <v>0.76060461173627947</v>
      </c>
      <c r="J73" s="1">
        <f t="shared" si="6"/>
        <v>0.36060461173627933</v>
      </c>
      <c r="K73" s="1">
        <f t="shared" si="6"/>
        <v>-0.19939538826372072</v>
      </c>
      <c r="L73" s="3">
        <f t="shared" si="6"/>
        <v>-0.91939538826372047</v>
      </c>
    </row>
    <row r="74" spans="1:15" x14ac:dyDescent="0.3">
      <c r="A74" s="2">
        <f>A73+0.2</f>
        <v>-0.8</v>
      </c>
      <c r="B74" s="1">
        <f t="shared" ref="B74:B83" si="7">2*$A74^2*COS($A74)-2*B$72^2</f>
        <v>-1.1082154120356282</v>
      </c>
      <c r="C74" s="1">
        <f t="shared" si="6"/>
        <v>-0.38821541203562837</v>
      </c>
      <c r="D74" s="1">
        <f t="shared" si="6"/>
        <v>0.17178458796437168</v>
      </c>
      <c r="E74" s="1">
        <f t="shared" si="6"/>
        <v>0.5717845879643717</v>
      </c>
      <c r="F74" s="1">
        <f t="shared" si="6"/>
        <v>0.81178458796437181</v>
      </c>
      <c r="G74" s="1">
        <f t="shared" si="6"/>
        <v>0.89178458796437188</v>
      </c>
      <c r="H74" s="1">
        <f t="shared" si="6"/>
        <v>0.81178458796437192</v>
      </c>
      <c r="I74" s="1">
        <f t="shared" si="6"/>
        <v>0.57178458796437182</v>
      </c>
      <c r="J74" s="1">
        <f t="shared" si="6"/>
        <v>0.17178458796437168</v>
      </c>
      <c r="K74" s="1">
        <f t="shared" si="6"/>
        <v>-0.38821541203562837</v>
      </c>
      <c r="L74" s="3">
        <f t="shared" si="6"/>
        <v>-1.1082154120356282</v>
      </c>
    </row>
    <row r="75" spans="1:15" x14ac:dyDescent="0.3">
      <c r="A75" s="2">
        <f t="shared" ref="A75:A83" si="8">A74+0.2</f>
        <v>-0.60000000000000009</v>
      </c>
      <c r="B75" s="1">
        <f t="shared" si="7"/>
        <v>-1.4057583572650314</v>
      </c>
      <c r="C75" s="1">
        <f t="shared" si="6"/>
        <v>-0.68575835726503176</v>
      </c>
      <c r="D75" s="1">
        <f t="shared" si="6"/>
        <v>-0.12575835726503171</v>
      </c>
      <c r="E75" s="1">
        <f t="shared" si="6"/>
        <v>0.27424164273496837</v>
      </c>
      <c r="F75" s="1">
        <f t="shared" si="6"/>
        <v>0.51424164273496842</v>
      </c>
      <c r="G75" s="1">
        <f t="shared" si="6"/>
        <v>0.59424164273496849</v>
      </c>
      <c r="H75" s="1">
        <f t="shared" si="6"/>
        <v>0.51424164273496853</v>
      </c>
      <c r="I75" s="1">
        <f t="shared" si="6"/>
        <v>0.27424164273496843</v>
      </c>
      <c r="J75" s="1">
        <f t="shared" si="6"/>
        <v>-0.12575835726503171</v>
      </c>
      <c r="K75" s="1">
        <f t="shared" si="6"/>
        <v>-0.68575835726503176</v>
      </c>
      <c r="L75" s="3">
        <f t="shared" si="6"/>
        <v>-1.4057583572650314</v>
      </c>
    </row>
    <row r="76" spans="1:15" x14ac:dyDescent="0.3">
      <c r="A76" s="2">
        <f t="shared" si="8"/>
        <v>-0.40000000000000008</v>
      </c>
      <c r="B76" s="1">
        <f t="shared" si="7"/>
        <v>-1.7052604819190766</v>
      </c>
      <c r="C76" s="1">
        <f t="shared" si="6"/>
        <v>-0.98526048191907689</v>
      </c>
      <c r="D76" s="1">
        <f t="shared" si="6"/>
        <v>-0.42526048191907684</v>
      </c>
      <c r="E76" s="1">
        <f t="shared" si="6"/>
        <v>-2.526048191907676E-2</v>
      </c>
      <c r="F76" s="1">
        <f t="shared" si="6"/>
        <v>0.21473951808092329</v>
      </c>
      <c r="G76" s="1">
        <f t="shared" si="6"/>
        <v>0.29473951808092336</v>
      </c>
      <c r="H76" s="1">
        <f t="shared" si="6"/>
        <v>0.21473951808092334</v>
      </c>
      <c r="I76" s="1">
        <f t="shared" si="6"/>
        <v>-2.5260481919076705E-2</v>
      </c>
      <c r="J76" s="1">
        <f t="shared" si="6"/>
        <v>-0.42526048191907684</v>
      </c>
      <c r="K76" s="1">
        <f t="shared" si="6"/>
        <v>-0.98526048191907689</v>
      </c>
      <c r="L76" s="3">
        <f t="shared" si="6"/>
        <v>-1.7052604819190766</v>
      </c>
    </row>
    <row r="77" spans="1:15" x14ac:dyDescent="0.3">
      <c r="A77" s="2">
        <f t="shared" si="8"/>
        <v>-0.20000000000000007</v>
      </c>
      <c r="B77" s="1">
        <f t="shared" si="7"/>
        <v>-1.9215946737727005</v>
      </c>
      <c r="C77" s="1">
        <f t="shared" si="6"/>
        <v>-1.2015946737727008</v>
      </c>
      <c r="D77" s="1">
        <f t="shared" si="6"/>
        <v>-0.64159467377270085</v>
      </c>
      <c r="E77" s="1">
        <f t="shared" si="6"/>
        <v>-0.24159467377270072</v>
      </c>
      <c r="F77" s="1">
        <f t="shared" si="6"/>
        <v>-1.5946737727006721E-3</v>
      </c>
      <c r="G77" s="1">
        <f t="shared" si="6"/>
        <v>7.8405326227299385E-2</v>
      </c>
      <c r="H77" s="1">
        <f t="shared" si="6"/>
        <v>-1.5946737727006305E-3</v>
      </c>
      <c r="I77" s="1">
        <f t="shared" si="6"/>
        <v>-0.24159467377270066</v>
      </c>
      <c r="J77" s="1">
        <f t="shared" si="6"/>
        <v>-0.64159467377270085</v>
      </c>
      <c r="K77" s="1">
        <f t="shared" si="6"/>
        <v>-1.2015946737727008</v>
      </c>
      <c r="L77" s="3">
        <f t="shared" si="6"/>
        <v>-1.9215946737727005</v>
      </c>
    </row>
    <row r="78" spans="1:15" x14ac:dyDescent="0.3">
      <c r="A78" s="2">
        <f t="shared" si="8"/>
        <v>0</v>
      </c>
      <c r="B78" s="1">
        <f t="shared" si="7"/>
        <v>-2</v>
      </c>
      <c r="C78" s="1">
        <f t="shared" si="6"/>
        <v>-1.2800000000000002</v>
      </c>
      <c r="D78" s="1">
        <f t="shared" si="6"/>
        <v>-0.7200000000000002</v>
      </c>
      <c r="E78" s="1">
        <f t="shared" si="6"/>
        <v>-0.32000000000000012</v>
      </c>
      <c r="F78" s="1">
        <f t="shared" si="6"/>
        <v>-8.0000000000000057E-2</v>
      </c>
      <c r="G78" s="1">
        <f t="shared" si="6"/>
        <v>0</v>
      </c>
      <c r="H78" s="1">
        <f t="shared" si="6"/>
        <v>-8.0000000000000016E-2</v>
      </c>
      <c r="I78" s="1">
        <f t="shared" si="6"/>
        <v>-0.32000000000000006</v>
      </c>
      <c r="J78" s="1">
        <f t="shared" si="6"/>
        <v>-0.7200000000000002</v>
      </c>
      <c r="K78" s="1">
        <f t="shared" si="6"/>
        <v>-1.2800000000000002</v>
      </c>
      <c r="L78" s="3">
        <f t="shared" si="6"/>
        <v>-2</v>
      </c>
    </row>
    <row r="79" spans="1:15" x14ac:dyDescent="0.3">
      <c r="A79" s="2">
        <f t="shared" si="8"/>
        <v>0.2</v>
      </c>
      <c r="B79" s="1">
        <f t="shared" si="7"/>
        <v>-1.9215946737727005</v>
      </c>
      <c r="C79" s="1">
        <f t="shared" si="6"/>
        <v>-1.2015946737727008</v>
      </c>
      <c r="D79" s="1">
        <f t="shared" si="6"/>
        <v>-0.64159467377270085</v>
      </c>
      <c r="E79" s="1">
        <f t="shared" si="6"/>
        <v>-0.24159467377270077</v>
      </c>
      <c r="F79" s="1">
        <f t="shared" si="6"/>
        <v>-1.5946737727007138E-3</v>
      </c>
      <c r="G79" s="1">
        <f t="shared" si="6"/>
        <v>7.8405326227299343E-2</v>
      </c>
      <c r="H79" s="1">
        <f t="shared" si="6"/>
        <v>-1.5946737727006721E-3</v>
      </c>
      <c r="I79" s="1">
        <f t="shared" si="6"/>
        <v>-0.24159467377270072</v>
      </c>
      <c r="J79" s="1">
        <f t="shared" si="6"/>
        <v>-0.64159467377270085</v>
      </c>
      <c r="K79" s="1">
        <f t="shared" si="6"/>
        <v>-1.2015946737727008</v>
      </c>
      <c r="L79" s="3">
        <f t="shared" si="6"/>
        <v>-1.9215946737727005</v>
      </c>
    </row>
    <row r="80" spans="1:15" x14ac:dyDescent="0.3">
      <c r="A80" s="2">
        <f t="shared" si="8"/>
        <v>0.4</v>
      </c>
      <c r="B80" s="1">
        <f t="shared" si="7"/>
        <v>-1.7052604819190766</v>
      </c>
      <c r="C80" s="1">
        <f t="shared" si="6"/>
        <v>-0.98526048191907689</v>
      </c>
      <c r="D80" s="1">
        <f t="shared" si="6"/>
        <v>-0.42526048191907689</v>
      </c>
      <c r="E80" s="1">
        <f t="shared" si="6"/>
        <v>-2.5260481919076816E-2</v>
      </c>
      <c r="F80" s="1">
        <f t="shared" si="6"/>
        <v>0.21473951808092323</v>
      </c>
      <c r="G80" s="1">
        <f t="shared" si="6"/>
        <v>0.2947395180809233</v>
      </c>
      <c r="H80" s="1">
        <f t="shared" si="6"/>
        <v>0.21473951808092329</v>
      </c>
      <c r="I80" s="1">
        <f t="shared" si="6"/>
        <v>-2.526048191907676E-2</v>
      </c>
      <c r="J80" s="1">
        <f t="shared" si="6"/>
        <v>-0.42526048191907689</v>
      </c>
      <c r="K80" s="1">
        <f t="shared" si="6"/>
        <v>-0.98526048191907689</v>
      </c>
      <c r="L80" s="3">
        <f t="shared" si="6"/>
        <v>-1.7052604819190766</v>
      </c>
    </row>
    <row r="81" spans="1:12" x14ac:dyDescent="0.3">
      <c r="A81" s="2">
        <f t="shared" si="8"/>
        <v>0.60000000000000009</v>
      </c>
      <c r="B81" s="1">
        <f t="shared" si="7"/>
        <v>-1.4057583572650314</v>
      </c>
      <c r="C81" s="1">
        <f t="shared" si="6"/>
        <v>-0.68575835726503176</v>
      </c>
      <c r="D81" s="1">
        <f t="shared" si="6"/>
        <v>-0.12575835726503171</v>
      </c>
      <c r="E81" s="1">
        <f t="shared" si="6"/>
        <v>0.27424164273496837</v>
      </c>
      <c r="F81" s="1">
        <f t="shared" si="6"/>
        <v>0.51424164273496842</v>
      </c>
      <c r="G81" s="1">
        <f t="shared" si="6"/>
        <v>0.59424164273496849</v>
      </c>
      <c r="H81" s="1">
        <f t="shared" si="6"/>
        <v>0.51424164273496853</v>
      </c>
      <c r="I81" s="1">
        <f t="shared" si="6"/>
        <v>0.27424164273496843</v>
      </c>
      <c r="J81" s="1">
        <f t="shared" si="6"/>
        <v>-0.12575835726503171</v>
      </c>
      <c r="K81" s="1">
        <f t="shared" si="6"/>
        <v>-0.68575835726503176</v>
      </c>
      <c r="L81" s="3">
        <f t="shared" si="6"/>
        <v>-1.4057583572650314</v>
      </c>
    </row>
    <row r="82" spans="1:12" x14ac:dyDescent="0.3">
      <c r="A82" s="2">
        <f t="shared" si="8"/>
        <v>0.8</v>
      </c>
      <c r="B82" s="1">
        <f t="shared" si="7"/>
        <v>-1.1082154120356282</v>
      </c>
      <c r="C82" s="1">
        <f t="shared" si="6"/>
        <v>-0.38821541203562837</v>
      </c>
      <c r="D82" s="1">
        <f t="shared" si="6"/>
        <v>0.17178458796437168</v>
      </c>
      <c r="E82" s="1">
        <f t="shared" si="6"/>
        <v>0.5717845879643717</v>
      </c>
      <c r="F82" s="1">
        <f t="shared" si="6"/>
        <v>0.81178458796437181</v>
      </c>
      <c r="G82" s="1">
        <f t="shared" si="6"/>
        <v>0.89178458796437188</v>
      </c>
      <c r="H82" s="1">
        <f t="shared" si="6"/>
        <v>0.81178458796437192</v>
      </c>
      <c r="I82" s="1">
        <f t="shared" si="6"/>
        <v>0.57178458796437182</v>
      </c>
      <c r="J82" s="1">
        <f t="shared" si="6"/>
        <v>0.17178458796437168</v>
      </c>
      <c r="K82" s="1">
        <f t="shared" si="6"/>
        <v>-0.38821541203562837</v>
      </c>
      <c r="L82" s="3">
        <f t="shared" si="6"/>
        <v>-1.1082154120356282</v>
      </c>
    </row>
    <row r="83" spans="1:12" ht="15" thickBot="1" x14ac:dyDescent="0.35">
      <c r="A83" s="4">
        <f t="shared" si="8"/>
        <v>1</v>
      </c>
      <c r="B83" s="5">
        <f t="shared" si="7"/>
        <v>-0.91939538826372047</v>
      </c>
      <c r="C83" s="5">
        <f t="shared" si="6"/>
        <v>-0.19939538826372072</v>
      </c>
      <c r="D83" s="5">
        <f t="shared" si="6"/>
        <v>0.36060461173627933</v>
      </c>
      <c r="E83" s="5">
        <f t="shared" si="6"/>
        <v>0.76060461173627947</v>
      </c>
      <c r="F83" s="5">
        <f t="shared" si="6"/>
        <v>1.0006046117362795</v>
      </c>
      <c r="G83" s="5">
        <f t="shared" si="6"/>
        <v>1.0806046117362795</v>
      </c>
      <c r="H83" s="5">
        <f t="shared" si="6"/>
        <v>1.0006046117362795</v>
      </c>
      <c r="I83" s="5">
        <f t="shared" si="6"/>
        <v>0.76060461173627947</v>
      </c>
      <c r="J83" s="5">
        <f t="shared" si="6"/>
        <v>0.36060461173627933</v>
      </c>
      <c r="K83" s="5">
        <f t="shared" si="6"/>
        <v>-0.19939538826372072</v>
      </c>
      <c r="L83" s="19">
        <f t="shared" si="6"/>
        <v>-0.91939538826372047</v>
      </c>
    </row>
  </sheetData>
  <mergeCells count="9">
    <mergeCell ref="A61:D61"/>
    <mergeCell ref="A62:D62"/>
    <mergeCell ref="A63:D63"/>
    <mergeCell ref="A55:H55"/>
    <mergeCell ref="A56:D56"/>
    <mergeCell ref="A57:D57"/>
    <mergeCell ref="A58:D58"/>
    <mergeCell ref="A59:D59"/>
    <mergeCell ref="A60:D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функции</vt:lpstr>
      <vt:lpstr>Диараммыэ</vt:lpstr>
      <vt:lpstr>График с двумя функциями</vt:lpstr>
      <vt:lpstr>Поверхность</vt:lpstr>
      <vt:lpstr>КР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2022-11-02T13:07:36Z</dcterms:modified>
</cp:coreProperties>
</file>