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Material\ict lab05\"/>
    </mc:Choice>
  </mc:AlternateContent>
  <bookViews>
    <workbookView xWindow="0" yWindow="0" windowWidth="19200" windowHeight="76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6" i="1"/>
  <c r="C6" i="1"/>
  <c r="D6" i="1"/>
  <c r="E6" i="1"/>
  <c r="B6" i="1"/>
  <c r="F4" i="1"/>
  <c r="E4" i="1"/>
  <c r="D4" i="1"/>
  <c r="C4" i="1"/>
  <c r="C7" i="3"/>
  <c r="D7" i="3"/>
  <c r="E7" i="3"/>
  <c r="F7" i="3"/>
  <c r="B7" i="3"/>
  <c r="C8" i="3"/>
  <c r="D8" i="3"/>
  <c r="E8" i="3"/>
  <c r="B8" i="3"/>
  <c r="F4" i="3"/>
  <c r="E4" i="3"/>
  <c r="D4" i="3"/>
  <c r="C4" i="3"/>
  <c r="B4" i="3"/>
  <c r="D14" i="2"/>
  <c r="C14" i="2"/>
  <c r="D2" i="2"/>
  <c r="D3" i="2"/>
  <c r="D4" i="2"/>
  <c r="D5" i="2"/>
  <c r="D6" i="2"/>
  <c r="D7" i="2"/>
  <c r="D8" i="2"/>
  <c r="D9" i="2"/>
  <c r="D10" i="2"/>
  <c r="D11" i="2"/>
  <c r="D12" i="2"/>
  <c r="D13" i="2"/>
  <c r="B14" i="2"/>
  <c r="G4" i="1"/>
  <c r="B4" i="1"/>
  <c r="G5" i="1"/>
  <c r="G3" i="1"/>
  <c r="F5" i="1"/>
  <c r="G6" i="1" l="1"/>
</calcChain>
</file>

<file path=xl/sharedStrings.xml><?xml version="1.0" encoding="utf-8"?>
<sst xmlns="http://schemas.openxmlformats.org/spreadsheetml/2006/main" count="41" uniqueCount="39">
  <si>
    <t>Lahore</t>
  </si>
  <si>
    <t>Karachi</t>
  </si>
  <si>
    <t>Islamabad</t>
  </si>
  <si>
    <t>Peshawar</t>
  </si>
  <si>
    <t>Average</t>
  </si>
  <si>
    <t>Total</t>
  </si>
  <si>
    <t>Population</t>
  </si>
  <si>
    <t>Percentage of Total Population</t>
  </si>
  <si>
    <t>Revenue generated by city</t>
  </si>
  <si>
    <t>Revenue generated per person</t>
  </si>
  <si>
    <t>Population Analysis</t>
  </si>
  <si>
    <t xml:space="preserve">Month </t>
  </si>
  <si>
    <t>January</t>
  </si>
  <si>
    <t>Febrary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</si>
  <si>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</si>
  <si>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</si>
  <si>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</si>
  <si>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</si>
  <si>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</si>
  <si>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</si>
  <si>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</si>
  <si>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</si>
  <si>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</si>
  <si>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</si>
  <si>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</si>
  <si>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Expense</t>
  </si>
  <si>
    <t>Profit</t>
  </si>
  <si>
    <t>English</t>
  </si>
  <si>
    <t>Urdu</t>
  </si>
  <si>
    <t>Maths</t>
  </si>
  <si>
    <t>Biology</t>
  </si>
  <si>
    <t>Quran</t>
  </si>
  <si>
    <t>Marks</t>
  </si>
  <si>
    <t>Percentage</t>
  </si>
  <si>
    <t>GPA</t>
  </si>
  <si>
    <t>Credit Hours</t>
  </si>
  <si>
    <t>Subjects</t>
  </si>
  <si>
    <t>Total Marks</t>
  </si>
  <si>
    <t>Obtained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</si>
</sst>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s&quot;* #,##0.00_-;\-&quot;Rs&quot;* #,##0.00_-;_-&quot;Rs&quot;* &quot;-&quot;??_-;_-@_-"/>
    <numFmt numFmtId="164" formatCode="_-[$€-2]\ * #,##0.00_-;\-[$€-2]\ * #,##0.00_-;_-[$€-2]\ * &quot;-&quot;??_-;_-@_-"/>
    <numFmt numFmtId="169" formatCode="[$$-C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71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9" fontId="0" fillId="0" borderId="0" xfId="2" applyFont="1"/>
    <xf numFmtId="10" fontId="0" fillId="0" borderId="0" xfId="0" applyNumberFormat="1"/>
    <xf numFmtId="164" fontId="0" fillId="0" borderId="1" xfId="0" applyNumberFormat="1" applyBorder="1"/>
    <xf numFmtId="0" fontId="0" fillId="4" borderId="0" xfId="0" applyFill="1"/>
    <xf numFmtId="16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  <xf numFmtId="164" fontId="0" fillId="3" borderId="1" xfId="0" applyNumberFormat="1" applyFill="1" applyBorder="1"/>
    <xf numFmtId="10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3">
    <dxf>
      <numFmt numFmtId="169" formatCode="[$$-C09]#,##0.00"/>
    </dxf>
    <dxf>
      <numFmt numFmtId="169" formatCode="[$$-C09]#,##0.00"/>
    </dxf>
    <dxf>
      <numFmt numFmtId="169" formatCode="[$$-C09]#,##0.00"/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Month "/>
    <tableColumn id="2" name="Sales" dataDxfId="2"/>
    <tableColumn id="3" name="Expense" dataDxfId="1"/>
    <tableColumn id="4" name="Profit" dataDxfId="0">
      <calculatedColumnFormula>Table1[[#This Row],[Expense]]-Table1[[#This Row],[Sales]]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" sqref="F3"/>
    </sheetView>
  </sheetViews>
  <sheetFormatPr defaultRowHeight="14.5" x14ac:dyDescent="0.35"/>
  <cols>
    <col min="1" max="1" width="26.81640625" bestFit="1" customWidth="1"/>
    <col min="2" max="2" width="14.08984375" bestFit="1" customWidth="1"/>
    <col min="3" max="3" width="14.54296875" bestFit="1" customWidth="1"/>
    <col min="4" max="4" width="14.08984375" bestFit="1" customWidth="1"/>
    <col min="5" max="5" width="14.54296875" bestFit="1" customWidth="1"/>
    <col min="6" max="6" width="14.08984375" bestFit="1" customWidth="1"/>
    <col min="7" max="7" width="15.08984375" bestFit="1" customWidth="1"/>
  </cols>
  <sheetData>
    <row r="1" spans="1:7" ht="21" x14ac:dyDescent="0.5">
      <c r="C1" s="10" t="s">
        <v>10</v>
      </c>
      <c r="D1" s="10"/>
      <c r="E1" s="10"/>
    </row>
    <row r="2" spans="1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5">
      <c r="A3" t="s">
        <v>6</v>
      </c>
      <c r="B3" s="1">
        <v>200000</v>
      </c>
      <c r="C3" s="1">
        <v>150000</v>
      </c>
      <c r="D3" s="1">
        <v>350000</v>
      </c>
      <c r="E3" s="1">
        <v>100000</v>
      </c>
      <c r="F3" s="1"/>
      <c r="G3" s="1">
        <f>SUM(B3:E3)</f>
        <v>800000</v>
      </c>
    </row>
    <row r="4" spans="1:7" x14ac:dyDescent="0.35">
      <c r="A4" t="s">
        <v>7</v>
      </c>
      <c r="B4" s="4">
        <f>B3/G3</f>
        <v>0.25</v>
      </c>
      <c r="C4" s="5">
        <f>C3/G3</f>
        <v>0.1875</v>
      </c>
      <c r="D4" s="5">
        <f>D3/G3</f>
        <v>0.4375</v>
      </c>
      <c r="E4" s="5">
        <f>E3/G3</f>
        <v>0.125</v>
      </c>
      <c r="F4" s="12">
        <f>AVERAGE(B4:E4)</f>
        <v>0.25</v>
      </c>
      <c r="G4" s="5">
        <f>SUM(B4:E4)</f>
        <v>1</v>
      </c>
    </row>
    <row r="5" spans="1:7" x14ac:dyDescent="0.35">
      <c r="A5" t="s">
        <v>8</v>
      </c>
      <c r="B5" s="2">
        <v>3000000</v>
      </c>
      <c r="C5" s="3">
        <v>2000000</v>
      </c>
      <c r="D5" s="2">
        <v>1500000</v>
      </c>
      <c r="E5" s="3">
        <v>2000000</v>
      </c>
      <c r="F5" s="2">
        <f>AVEDEV(B5:E5)</f>
        <v>437500</v>
      </c>
      <c r="G5" s="6">
        <f>SUM(B5:E5)</f>
        <v>8500000</v>
      </c>
    </row>
    <row r="6" spans="1:7" x14ac:dyDescent="0.35">
      <c r="A6" t="s">
        <v>9</v>
      </c>
      <c r="B6" s="2">
        <f>B5/B3</f>
        <v>15</v>
      </c>
      <c r="C6" s="2">
        <f t="shared" ref="C6:F6" si="0">C5/C3</f>
        <v>13.333333333333334</v>
      </c>
      <c r="D6" s="2">
        <f t="shared" si="0"/>
        <v>4.2857142857142856</v>
      </c>
      <c r="E6" s="2">
        <f t="shared" si="0"/>
        <v>20</v>
      </c>
      <c r="F6" s="2" t="e">
        <f t="shared" si="0"/>
        <v>#DIV/0!</v>
      </c>
      <c r="G6" s="11">
        <f>SUM(B6:E6)</f>
        <v>52.61904761904762</v>
      </c>
    </row>
  </sheetData>
  <mergeCells count="1">
    <mergeCell ref="C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0" sqref="D10"/>
    </sheetView>
  </sheetViews>
  <sheetFormatPr defaultRowHeight="14.5" x14ac:dyDescent="0.35"/>
  <cols>
    <col min="1" max="1" width="9" customWidth="1"/>
    <col min="2" max="2" width="12.54296875" bestFit="1" customWidth="1"/>
    <col min="3" max="3" width="15.54296875" customWidth="1"/>
    <col min="4" max="4" width="12.54296875" bestFit="1" customWidth="1"/>
  </cols>
  <sheetData>
    <row r="1" spans="1:5" x14ac:dyDescent="0.35">
      <c r="A1" t="s">
        <v>11</v>
      </c>
      <c r="B1" s="8" t="s">
        <v>24</v>
      </c>
      <c r="C1" s="8" t="s">
        <v>25</v>
      </c>
      <c r="D1" s="8" t="s">
        <v>26</v>
      </c>
      <c r="E1" s="8"/>
    </row>
    <row r="2" spans="1:5" x14ac:dyDescent="0.35">
      <c r="A2" t="s">
        <v>12</v>
      </c>
      <c r="B2" s="8">
        <v>50000</v>
      </c>
      <c r="C2" s="8">
        <v>25000</v>
      </c>
      <c r="D2" s="8">
        <f>Table1[[#This Row],[Expense]]-Table1[[#This Row],[Sales]]</f>
        <v>-25000</v>
      </c>
      <c r="E2" s="8"/>
    </row>
    <row r="3" spans="1:5" x14ac:dyDescent="0.35">
      <c r="A3" t="s">
        <v>13</v>
      </c>
      <c r="B3" s="8">
        <v>65000</v>
      </c>
      <c r="C3" s="8">
        <v>23000</v>
      </c>
      <c r="D3" s="8">
        <f>Table1[[#This Row],[Expense]]-Table1[[#This Row],[Sales]]</f>
        <v>-42000</v>
      </c>
      <c r="E3" s="8"/>
    </row>
    <row r="4" spans="1:5" x14ac:dyDescent="0.35">
      <c r="A4" t="s">
        <v>14</v>
      </c>
      <c r="B4" s="8">
        <v>80360</v>
      </c>
      <c r="C4" s="8">
        <v>79200</v>
      </c>
      <c r="D4" s="8">
        <f>Table1[[#This Row],[Expense]]-Table1[[#This Row],[Sales]]</f>
        <v>-1160</v>
      </c>
      <c r="E4" s="8"/>
    </row>
    <row r="5" spans="1:5" x14ac:dyDescent="0.35">
      <c r="A5" t="s">
        <v>15</v>
      </c>
      <c r="B5" s="8">
        <v>75230</v>
      </c>
      <c r="C5" s="8">
        <v>80500</v>
      </c>
      <c r="D5" s="8">
        <f>Table1[[#This Row],[Expense]]-Table1[[#This Row],[Sales]]</f>
        <v>5270</v>
      </c>
      <c r="E5" s="8"/>
    </row>
    <row r="6" spans="1:5" x14ac:dyDescent="0.35">
      <c r="A6" t="s">
        <v>16</v>
      </c>
      <c r="B6" s="8">
        <v>89560</v>
      </c>
      <c r="C6" s="8">
        <v>85000</v>
      </c>
      <c r="D6" s="8">
        <f>Table1[[#This Row],[Expense]]-Table1[[#This Row],[Sales]]</f>
        <v>-4560</v>
      </c>
      <c r="E6" s="8"/>
    </row>
    <row r="7" spans="1:5" x14ac:dyDescent="0.35">
      <c r="A7" t="s">
        <v>17</v>
      </c>
      <c r="B7" s="8">
        <v>45320</v>
      </c>
      <c r="C7" s="8">
        <v>25300</v>
      </c>
      <c r="D7" s="8">
        <f>Table1[[#This Row],[Expense]]-Table1[[#This Row],[Sales]]</f>
        <v>-20020</v>
      </c>
      <c r="E7" s="8"/>
    </row>
    <row r="8" spans="1:5" x14ac:dyDescent="0.35">
      <c r="A8" t="s">
        <v>18</v>
      </c>
      <c r="B8" s="8">
        <v>23000</v>
      </c>
      <c r="C8" s="8">
        <v>45000</v>
      </c>
      <c r="D8" s="8">
        <f>Table1[[#This Row],[Expense]]-Table1[[#This Row],[Sales]]</f>
        <v>22000</v>
      </c>
      <c r="E8" s="8"/>
    </row>
    <row r="9" spans="1:5" x14ac:dyDescent="0.35">
      <c r="A9" t="s">
        <v>19</v>
      </c>
      <c r="B9" s="8">
        <v>89230</v>
      </c>
      <c r="C9" s="8">
        <v>55261</v>
      </c>
      <c r="D9" s="8">
        <f>Table1[[#This Row],[Expense]]-Table1[[#This Row],[Sales]]</f>
        <v>-33969</v>
      </c>
      <c r="E9" s="8"/>
    </row>
    <row r="10" spans="1:5" x14ac:dyDescent="0.35">
      <c r="A10" t="s">
        <v>20</v>
      </c>
      <c r="B10" s="8">
        <v>78230</v>
      </c>
      <c r="C10" s="8">
        <v>58321</v>
      </c>
      <c r="D10" s="8">
        <f>Table1[[#This Row],[Expense]]-Table1[[#This Row],[Sales]]</f>
        <v>-19909</v>
      </c>
      <c r="E10" s="8"/>
    </row>
    <row r="11" spans="1:5" x14ac:dyDescent="0.35">
      <c r="A11" t="s">
        <v>21</v>
      </c>
      <c r="B11" s="8">
        <v>45256</v>
      </c>
      <c r="C11" s="8">
        <v>50356</v>
      </c>
      <c r="D11" s="8">
        <f>Table1[[#This Row],[Expense]]-Table1[[#This Row],[Sales]]</f>
        <v>5100</v>
      </c>
      <c r="E11" s="8"/>
    </row>
    <row r="12" spans="1:5" x14ac:dyDescent="0.35">
      <c r="A12" t="s">
        <v>22</v>
      </c>
      <c r="B12" s="8">
        <v>23789</v>
      </c>
      <c r="C12" s="8">
        <v>45783</v>
      </c>
      <c r="D12" s="8">
        <f>Table1[[#This Row],[Expense]]-Table1[[#This Row],[Sales]]</f>
        <v>21994</v>
      </c>
      <c r="E12" s="8"/>
    </row>
    <row r="13" spans="1:5" x14ac:dyDescent="0.35">
      <c r="A13" t="s">
        <v>23</v>
      </c>
      <c r="B13" s="8">
        <v>500236</v>
      </c>
      <c r="C13" s="8">
        <v>45289</v>
      </c>
      <c r="D13" s="8">
        <f>Table1[[#This Row],[Expense]]-Table1[[#This Row],[Sales]]</f>
        <v>-454947</v>
      </c>
      <c r="E13" s="8"/>
    </row>
    <row r="14" spans="1:5" x14ac:dyDescent="0.35">
      <c r="A14" t="s">
        <v>5</v>
      </c>
      <c r="B14" s="8">
        <f>SUM(B2:B12)</f>
        <v>664975</v>
      </c>
      <c r="C14" s="8">
        <f>SUM(C2:C13)</f>
        <v>618010</v>
      </c>
      <c r="D14" s="8">
        <f>SUM(D2:D13)</f>
        <v>-547201</v>
      </c>
      <c r="E14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D1" workbookViewId="0">
      <pane xSplit="1" topLeftCell="E1" activePane="topRight" state="frozen"/>
      <selection activeCell="D1" sqref="D1"/>
      <selection pane="topRight" activeCell="E8" sqref="E8"/>
    </sheetView>
  </sheetViews>
  <sheetFormatPr defaultRowHeight="14.5" x14ac:dyDescent="0.35"/>
  <cols>
    <col min="1" max="1" width="12.7265625" customWidth="1"/>
    <col min="4" max="4" width="8.7265625" customWidth="1"/>
  </cols>
  <sheetData>
    <row r="1" spans="1:6" x14ac:dyDescent="0.35">
      <c r="A1" s="7" t="s">
        <v>36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</row>
    <row r="2" spans="1:6" x14ac:dyDescent="0.35">
      <c r="A2" t="s">
        <v>32</v>
      </c>
      <c r="B2">
        <v>80</v>
      </c>
      <c r="C2">
        <v>81</v>
      </c>
      <c r="D2">
        <v>89</v>
      </c>
      <c r="E2">
        <v>99</v>
      </c>
      <c r="F2">
        <v>85</v>
      </c>
    </row>
    <row r="3" spans="1:6" x14ac:dyDescent="0.35">
      <c r="A3" t="s">
        <v>37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x14ac:dyDescent="0.35">
      <c r="A4" t="s">
        <v>33</v>
      </c>
      <c r="B4" s="5">
        <f>B2/B3</f>
        <v>0.8</v>
      </c>
      <c r="C4" s="5">
        <f>C2/C3</f>
        <v>0.81</v>
      </c>
      <c r="D4" s="5">
        <f>D2/D3</f>
        <v>0.89</v>
      </c>
      <c r="E4" s="5">
        <f>E2/E3</f>
        <v>0.99</v>
      </c>
      <c r="F4" s="5">
        <f>F2/F3</f>
        <v>0.85</v>
      </c>
    </row>
    <row r="5" spans="1:6" x14ac:dyDescent="0.35">
      <c r="A5" t="s">
        <v>34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35">
      <c r="A6" t="s">
        <v>35</v>
      </c>
      <c r="B6">
        <v>1</v>
      </c>
      <c r="C6">
        <v>2</v>
      </c>
      <c r="D6">
        <v>3</v>
      </c>
      <c r="E6">
        <v>2</v>
      </c>
      <c r="F6">
        <v>3</v>
      </c>
    </row>
    <row r="7" spans="1:6" x14ac:dyDescent="0.35">
      <c r="A7" t="s">
        <v>4</v>
      </c>
      <c r="B7">
        <f>AVERAGE(B2)</f>
        <v>80</v>
      </c>
      <c r="C7">
        <f t="shared" ref="C7:F7" si="0">AVERAGE(C2)</f>
        <v>81</v>
      </c>
      <c r="D7">
        <f t="shared" si="0"/>
        <v>89</v>
      </c>
      <c r="E7">
        <f t="shared" si="0"/>
        <v>99</v>
      </c>
      <c r="F7">
        <f t="shared" si="0"/>
        <v>85</v>
      </c>
    </row>
    <row r="8" spans="1:6" x14ac:dyDescent="0.35">
      <c r="A8" s="9" t="s">
        <v>38</v>
      </c>
      <c r="B8" t="str">
        <f>IF(B2&gt;85,"3.7", IF(B2&gt;70,"3.0", IF(B2&gt;60,"2.5",IF(B2,50,"1.0"))))</f>
        <v>3.0</v>
      </c>
      <c r="C8" t="str">
        <f t="shared" ref="C8:F8" si="1">IF(C2&gt;85,"3.7", IF(C2&gt;70,"3.0", IF(C2&gt;60,"2.5",IF(C2,50,"1.0"))))</f>
        <v>3.0</v>
      </c>
      <c r="D8" t="str">
        <f t="shared" si="1"/>
        <v>3.7</v>
      </c>
      <c r="E8" t="str">
        <f t="shared" si="1"/>
        <v>3.7</v>
      </c>
      <c r="F8" t="str">
        <f>IF(F2&gt;85,"3.7", IF(F2&gt;70,"3.0", IF(F2&gt;60,"2.5",IF(F2&lt;50,"1.0"))))</f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2024-10-11T09:19:16Z</dcterms:created>
  <dcterms:modified xsi:type="dcterms:W3CDTF">2024-10-11T11:46:45Z</dcterms:modified>
</cp:coreProperties>
</file>