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mar\SMP_V-9\"/>
    </mc:Choice>
  </mc:AlternateContent>
  <xr:revisionPtr revIDLastSave="0" documentId="13_ncr:1_{1CE25E7E-4C1E-4C76-9493-7EBA652D09CB}" xr6:coauthVersionLast="47" xr6:coauthVersionMax="47" xr10:uidLastSave="{00000000-0000-0000-0000-000000000000}"/>
  <bookViews>
    <workbookView xWindow="-108" yWindow="-108" windowWidth="23256" windowHeight="12456" activeTab="1" xr2:uid="{E4303AE0-1737-4677-9FE9-9EBE708450F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2" l="1"/>
  <c r="I11" i="2"/>
  <c r="H11" i="2"/>
  <c r="G11" i="2"/>
  <c r="F9" i="2"/>
  <c r="I9" i="2"/>
  <c r="H9" i="2"/>
  <c r="G9" i="2"/>
  <c r="P9" i="1"/>
  <c r="O9" i="1"/>
  <c r="N9" i="1"/>
  <c r="P8" i="1"/>
  <c r="O8" i="1"/>
  <c r="N8" i="1"/>
  <c r="P7" i="1"/>
  <c r="O7" i="1"/>
  <c r="N7" i="1"/>
  <c r="E13" i="1"/>
  <c r="G8" i="1"/>
  <c r="G9" i="1"/>
  <c r="G7" i="1"/>
  <c r="G11" i="1" s="1"/>
  <c r="F9" i="1"/>
  <c r="F8" i="1"/>
  <c r="F7" i="1"/>
  <c r="F11" i="1" s="1"/>
  <c r="E9" i="1"/>
  <c r="E8" i="1"/>
  <c r="E7" i="1"/>
  <c r="E11" i="1" s="1"/>
  <c r="O11" i="1" l="1"/>
  <c r="N11" i="1"/>
  <c r="P11" i="1"/>
  <c r="H11" i="1"/>
  <c r="G13" i="1" s="1"/>
  <c r="G16" i="1" s="1"/>
  <c r="Q11" i="1" l="1"/>
  <c r="N13" i="1" s="1"/>
  <c r="N16" i="1" s="1"/>
  <c r="E16" i="1"/>
  <c r="H16" i="1" s="1"/>
  <c r="F13" i="1"/>
  <c r="F16" i="1" s="1"/>
  <c r="P13" i="1" l="1"/>
  <c r="P16" i="1" s="1"/>
  <c r="O13" i="1"/>
  <c r="O16" i="1" s="1"/>
  <c r="Q16" i="1" l="1"/>
</calcChain>
</file>

<file path=xl/sharedStrings.xml><?xml version="1.0" encoding="utf-8"?>
<sst xmlns="http://schemas.openxmlformats.org/spreadsheetml/2006/main" count="31" uniqueCount="24">
  <si>
    <t>BF1</t>
  </si>
  <si>
    <t>DN1</t>
  </si>
  <si>
    <t>car</t>
  </si>
  <si>
    <t>pr</t>
  </si>
  <si>
    <t>fat</t>
  </si>
  <si>
    <t>LN1</t>
  </si>
  <si>
    <t>Variance</t>
  </si>
  <si>
    <t>x`</t>
  </si>
  <si>
    <t>Potato Soup</t>
  </si>
  <si>
    <t>BF</t>
  </si>
  <si>
    <t>Lemon Rice with Papad and Nuts</t>
  </si>
  <si>
    <t>LN</t>
  </si>
  <si>
    <t>Poha Plain</t>
  </si>
  <si>
    <t>DN</t>
  </si>
  <si>
    <t>Caramel Popcorn</t>
  </si>
  <si>
    <t>SN</t>
  </si>
  <si>
    <t>ID</t>
  </si>
  <si>
    <t>TITLE</t>
  </si>
  <si>
    <t>CALORIES</t>
  </si>
  <si>
    <t>CARBS</t>
  </si>
  <si>
    <t>PROTEIN</t>
  </si>
  <si>
    <t>FAT</t>
  </si>
  <si>
    <t>MEAL</t>
  </si>
  <si>
    <t>DAY - 1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</si>
</sst>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164" fontId="0" fillId="0" borderId="0" xfId="1" applyFont="1"/>
    <xf numFmtId="164" fontId="0" fillId="0" borderId="0" xfId="0" applyNumberFormat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Sheet2!$G$3:$I$4</c:f>
              <c:strCache>
                <c:ptCount val="3"/>
                <c:pt idx="0">
                  <c:v>CARBS</c:v>
                </c:pt>
                <c:pt idx="1">
                  <c:v>PROTEIN</c:v>
                </c:pt>
                <c:pt idx="2">
                  <c:v>FAT</c:v>
                </c:pt>
              </c:strCache>
            </c:strRef>
          </c:cat>
          <c:val>
            <c:numRef>
              <c:f>Sheet2!$G$11:$I$11</c:f>
              <c:numCache>
                <c:formatCode>General</c:formatCode>
                <c:ptCount val="3"/>
                <c:pt idx="0">
                  <c:v>1116</c:v>
                </c:pt>
                <c:pt idx="1">
                  <c:v>232</c:v>
                </c:pt>
                <c:pt idx="2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1C-4485-9A75-9793A8458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327660</xdr:colOff>
      <xdr:row>1</xdr:row>
      <xdr:rowOff>106680</xdr:rowOff>
    </xdr:from>
    <xdr:to>
      <xdr:col>17</xdr:col>
      <xdr:colOff>335280</xdr:colOff>
      <xdr:row>16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7C18B2-69A1-03F1-793F-B30EE2B3C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5F993-7C61-4C99-89C3-EF4F9441A8DC}">
  <dimension ref="D2:S16"/>
  <sheetViews>
    <sheetView workbookViewId="0">
      <selection activeCell="M23" sqref="M23"/>
    </sheetView>
  </sheetViews>
  <sheetFormatPr defaultRowHeight="14.4" x14ac:dyDescent="0.3"/>
  <sheetData>
    <row r="2" spans="4:19" x14ac:dyDescent="0.3">
      <c r="E2" s="1" t="s">
        <v>2</v>
      </c>
      <c r="F2" s="1" t="s">
        <v>3</v>
      </c>
      <c r="G2" s="1" t="s">
        <v>4</v>
      </c>
      <c r="N2" s="1" t="s">
        <v>2</v>
      </c>
      <c r="O2" s="1" t="s">
        <v>3</v>
      </c>
      <c r="P2" s="1" t="s">
        <v>4</v>
      </c>
    </row>
    <row r="3" spans="4:19" x14ac:dyDescent="0.3">
      <c r="D3" t="s">
        <v>0</v>
      </c>
      <c r="E3">
        <v>17</v>
      </c>
      <c r="F3">
        <v>5</v>
      </c>
      <c r="G3">
        <v>3</v>
      </c>
      <c r="M3" t="s">
        <v>0</v>
      </c>
      <c r="N3">
        <v>135</v>
      </c>
      <c r="O3">
        <v>6</v>
      </c>
      <c r="P3">
        <v>2</v>
      </c>
    </row>
    <row r="4" spans="4:19" x14ac:dyDescent="0.3">
      <c r="D4" t="s">
        <v>5</v>
      </c>
      <c r="E4">
        <v>53</v>
      </c>
      <c r="F4">
        <v>19</v>
      </c>
      <c r="G4">
        <v>9</v>
      </c>
      <c r="M4" t="s">
        <v>5</v>
      </c>
      <c r="N4">
        <v>86</v>
      </c>
      <c r="O4">
        <v>44</v>
      </c>
      <c r="P4">
        <v>30</v>
      </c>
    </row>
    <row r="5" spans="4:19" x14ac:dyDescent="0.3">
      <c r="D5" t="s">
        <v>1</v>
      </c>
      <c r="E5">
        <v>67</v>
      </c>
      <c r="F5">
        <v>9</v>
      </c>
      <c r="G5">
        <v>12</v>
      </c>
      <c r="M5" t="s">
        <v>1</v>
      </c>
      <c r="N5">
        <v>90</v>
      </c>
      <c r="O5">
        <v>11</v>
      </c>
      <c r="P5">
        <v>23</v>
      </c>
    </row>
    <row r="7" spans="4:19" x14ac:dyDescent="0.3">
      <c r="E7">
        <f t="shared" ref="E7:F9" si="0">+E3*4</f>
        <v>68</v>
      </c>
      <c r="F7">
        <f t="shared" si="0"/>
        <v>20</v>
      </c>
      <c r="G7">
        <f>+G3*9</f>
        <v>27</v>
      </c>
      <c r="N7">
        <f t="shared" ref="N7:O7" si="1">+N3*4</f>
        <v>540</v>
      </c>
      <c r="O7">
        <f t="shared" si="1"/>
        <v>24</v>
      </c>
      <c r="P7">
        <f>+P3*9</f>
        <v>18</v>
      </c>
    </row>
    <row r="8" spans="4:19" x14ac:dyDescent="0.3">
      <c r="E8">
        <f t="shared" si="0"/>
        <v>212</v>
      </c>
      <c r="F8">
        <f t="shared" si="0"/>
        <v>76</v>
      </c>
      <c r="G8">
        <f t="shared" ref="G8:G9" si="2">+G4*9</f>
        <v>81</v>
      </c>
      <c r="N8">
        <f t="shared" ref="N8:O8" si="3">+N4*4</f>
        <v>344</v>
      </c>
      <c r="O8">
        <f t="shared" si="3"/>
        <v>176</v>
      </c>
      <c r="P8">
        <f t="shared" ref="P8:P9" si="4">+P4*9</f>
        <v>270</v>
      </c>
    </row>
    <row r="9" spans="4:19" x14ac:dyDescent="0.3">
      <c r="E9">
        <f t="shared" si="0"/>
        <v>268</v>
      </c>
      <c r="F9">
        <f t="shared" si="0"/>
        <v>36</v>
      </c>
      <c r="G9">
        <f t="shared" si="2"/>
        <v>108</v>
      </c>
      <c r="N9">
        <f t="shared" ref="N9:O9" si="5">+N5*4</f>
        <v>360</v>
      </c>
      <c r="O9">
        <f t="shared" si="5"/>
        <v>44</v>
      </c>
      <c r="P9">
        <f t="shared" si="4"/>
        <v>207</v>
      </c>
      <c r="S9" t="s">
        <v>7</v>
      </c>
    </row>
    <row r="11" spans="4:19" x14ac:dyDescent="0.3">
      <c r="E11">
        <f>SUM(E7:E9)</f>
        <v>548</v>
      </c>
      <c r="F11">
        <f>SUM(F7:F9)</f>
        <v>132</v>
      </c>
      <c r="G11">
        <f>SUM(G7:G9)</f>
        <v>216</v>
      </c>
      <c r="H11">
        <f>SUM(E11:G11)</f>
        <v>896</v>
      </c>
      <c r="N11">
        <f>SUM(N7:N9)</f>
        <v>1244</v>
      </c>
      <c r="O11">
        <f>SUM(O7:O9)</f>
        <v>244</v>
      </c>
      <c r="P11">
        <f>SUM(P7:P9)</f>
        <v>495</v>
      </c>
      <c r="Q11">
        <f>SUM(N11:P11)</f>
        <v>1983</v>
      </c>
    </row>
    <row r="13" spans="4:19" x14ac:dyDescent="0.3">
      <c r="E13" s="2">
        <f>+E11/H11*100</f>
        <v>61.160714285714292</v>
      </c>
      <c r="F13" s="2">
        <f>+F11/H11*100</f>
        <v>14.732142857142858</v>
      </c>
      <c r="G13" s="2">
        <f>+G11/H11*100</f>
        <v>24.107142857142858</v>
      </c>
      <c r="N13" s="2">
        <f>+N11/Q11*100</f>
        <v>62.733232476046396</v>
      </c>
      <c r="O13" s="2">
        <f>+O11/Q11*100</f>
        <v>12.304589006555723</v>
      </c>
      <c r="P13" s="2">
        <f>+P11/Q11*100</f>
        <v>24.962178517397881</v>
      </c>
    </row>
    <row r="14" spans="4:19" x14ac:dyDescent="0.3">
      <c r="E14">
        <v>63</v>
      </c>
      <c r="F14">
        <v>12</v>
      </c>
      <c r="G14">
        <v>25</v>
      </c>
      <c r="N14">
        <v>63</v>
      </c>
      <c r="O14">
        <v>12</v>
      </c>
      <c r="P14">
        <v>25</v>
      </c>
    </row>
    <row r="16" spans="4:19" x14ac:dyDescent="0.3">
      <c r="D16" t="s">
        <v>6</v>
      </c>
      <c r="E16" s="2">
        <f>ABS(E13-E14)</f>
        <v>1.8392857142857082</v>
      </c>
      <c r="F16" s="2">
        <f t="shared" ref="F16:G16" si="6">ABS(F13-F14)</f>
        <v>2.7321428571428577</v>
      </c>
      <c r="G16" s="2">
        <f t="shared" si="6"/>
        <v>0.89285714285714235</v>
      </c>
      <c r="H16" s="3">
        <f>SUM(E16:G16)</f>
        <v>5.4642857142857082</v>
      </c>
      <c r="M16" t="s">
        <v>6</v>
      </c>
      <c r="N16" s="2">
        <f>ABS(N13-N14)</f>
        <v>0.26676752395360381</v>
      </c>
      <c r="O16" s="2">
        <f t="shared" ref="O16:P16" si="7">ABS(O13-O14)</f>
        <v>0.30458900655572307</v>
      </c>
      <c r="P16" s="2">
        <f t="shared" si="7"/>
        <v>3.7821482602119261E-2</v>
      </c>
      <c r="Q16" s="3">
        <f>SUM(N16:P16)</f>
        <v>0.60917801311144615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21FFB-03D6-4B35-A797-2721C4401247}">
  <dimension ref="C2:J11"/>
  <sheetViews>
    <sheetView tabSelected="1" workbookViewId="0">
      <selection activeCell="I19" sqref="I19"/>
    </sheetView>
  </sheetViews>
  <sheetFormatPr defaultRowHeight="14.4" x14ac:dyDescent="0.3"/>
  <cols>
    <col min="3" max="3" width="10.77734375" bestFit="1" customWidth="1"/>
    <col min="4" max="4" width="10.6640625" customWidth="1"/>
    <col min="5" max="5" width="28" bestFit="1" customWidth="1"/>
  </cols>
  <sheetData>
    <row r="2" spans="3:10" x14ac:dyDescent="0.3">
      <c r="J2" s="4"/>
    </row>
    <row r="3" spans="3:10" x14ac:dyDescent="0.3">
      <c r="C3" s="4" t="s">
        <v>23</v>
      </c>
    </row>
    <row r="4" spans="3:10" x14ac:dyDescent="0.3">
      <c r="C4" s="4" t="s">
        <v>16</v>
      </c>
      <c r="D4" s="4" t="s">
        <v>22</v>
      </c>
      <c r="E4" s="4" t="s">
        <v>17</v>
      </c>
      <c r="F4" s="4" t="s">
        <v>18</v>
      </c>
      <c r="G4" s="4" t="s">
        <v>19</v>
      </c>
      <c r="H4" s="4" t="s">
        <v>20</v>
      </c>
      <c r="I4" s="4" t="s">
        <v>21</v>
      </c>
    </row>
    <row r="5" spans="3:10" x14ac:dyDescent="0.3">
      <c r="C5">
        <v>1352</v>
      </c>
      <c r="D5" t="s">
        <v>9</v>
      </c>
      <c r="E5" t="s">
        <v>8</v>
      </c>
      <c r="F5">
        <v>570</v>
      </c>
      <c r="G5">
        <v>52</v>
      </c>
      <c r="H5">
        <v>29</v>
      </c>
      <c r="I5">
        <v>28</v>
      </c>
    </row>
    <row r="6" spans="3:10" x14ac:dyDescent="0.3">
      <c r="C6">
        <v>1353</v>
      </c>
      <c r="D6" t="s">
        <v>11</v>
      </c>
      <c r="E6" t="s">
        <v>10</v>
      </c>
      <c r="F6">
        <v>497</v>
      </c>
      <c r="G6">
        <v>86</v>
      </c>
      <c r="H6">
        <v>19</v>
      </c>
      <c r="I6">
        <v>6</v>
      </c>
    </row>
    <row r="7" spans="3:10" x14ac:dyDescent="0.3">
      <c r="C7">
        <v>1354</v>
      </c>
      <c r="D7" t="s">
        <v>13</v>
      </c>
      <c r="E7" t="s">
        <v>12</v>
      </c>
      <c r="F7">
        <v>237</v>
      </c>
      <c r="G7">
        <v>53</v>
      </c>
      <c r="H7">
        <v>5</v>
      </c>
      <c r="I7">
        <v>1</v>
      </c>
    </row>
    <row r="8" spans="3:10" x14ac:dyDescent="0.3">
      <c r="C8">
        <v>1355</v>
      </c>
      <c r="D8" t="s">
        <v>15</v>
      </c>
      <c r="E8" t="s">
        <v>14</v>
      </c>
      <c r="F8">
        <v>488</v>
      </c>
      <c r="G8">
        <v>88</v>
      </c>
      <c r="H8">
        <v>5</v>
      </c>
      <c r="I8">
        <v>15</v>
      </c>
    </row>
    <row r="9" spans="3:10" x14ac:dyDescent="0.3">
      <c r="F9" s="4">
        <f>SUM(F5:F8)</f>
        <v>1792</v>
      </c>
      <c r="G9" s="4">
        <f>SUM(G5:G8)</f>
        <v>279</v>
      </c>
      <c r="H9" s="4">
        <f>SUM(H5:H8)</f>
        <v>58</v>
      </c>
      <c r="I9" s="4">
        <f>SUM(I5:I8)</f>
        <v>50</v>
      </c>
    </row>
    <row r="11" spans="3:10" x14ac:dyDescent="0.3">
      <c r="G11">
        <f>+G9*4</f>
        <v>1116</v>
      </c>
      <c r="H11">
        <f>+H9*4</f>
        <v>232</v>
      </c>
      <c r="I11">
        <f>+I9*9</f>
        <v>450</v>
      </c>
      <c r="J11">
        <f>SUM(G11:I11)</f>
        <v>1798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smurtuza</dc:creator>
  <cp:lastModifiedBy>Umar Syed</cp:lastModifiedBy>
  <dcterms:created xsi:type="dcterms:W3CDTF">2023-03-26T03:26:03Z</dcterms:created>
  <dcterms:modified xsi:type="dcterms:W3CDTF">2023-03-27T20:13:52Z</dcterms:modified>
</cp:coreProperties>
</file>