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_Rajabov\Desktop\"/>
    </mc:Choice>
  </mc:AlternateContent>
  <xr:revisionPtr revIDLastSave="0" documentId="13_ncr:1_{A209F331-2F44-485A-BCCE-5669A76A919C}" xr6:coauthVersionLast="47" xr6:coauthVersionMax="47" xr10:uidLastSave="{00000000-0000-0000-0000-000000000000}"/>
  <bookViews>
    <workbookView xWindow="-110" yWindow="-110" windowWidth="38620" windowHeight="21100" xr2:uid="{D166AF9B-51CE-46FE-ABCB-274D3E38DA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T3" i="1" s="1"/>
  <c r="T5" i="1"/>
  <c r="T6" i="1"/>
  <c r="T4" i="1"/>
  <c r="N2" i="1" l="1"/>
  <c r="T2" i="1" s="1"/>
</calcChain>
</file>

<file path=xl/sharedStrings.xml><?xml version="1.0" encoding="utf-8"?>
<sst xmlns="http://schemas.openxmlformats.org/spreadsheetml/2006/main" count="70" uniqueCount="36">
  <si>
    <t>ФИЛИАЛ /ГО</t>
  </si>
  <si>
    <t>МЎСИНОВ ХУСАН ШУХРАТОВИЧ</t>
  </si>
  <si>
    <t>Главное управление по г. Ташкент</t>
  </si>
  <si>
    <t>ВСП (ОПЕРУ/БХМ/БХО)</t>
  </si>
  <si>
    <t>Академик филиали</t>
  </si>
  <si>
    <t>ПОДРАЗДЕЛЕНИЕ</t>
  </si>
  <si>
    <t>Отдел обслуживания и выпуска пластиковых карточек</t>
  </si>
  <si>
    <t>ДОЛЖНОСТЬ</t>
  </si>
  <si>
    <t>ОКЛАД РАБОТНИКА, СУМ</t>
  </si>
  <si>
    <t>млн.сум</t>
  </si>
  <si>
    <t>Объём кредитного портфеля НБУ</t>
  </si>
  <si>
    <t>ПЛАН</t>
  </si>
  <si>
    <t>ФАКТ</t>
  </si>
  <si>
    <t>ТАБЕЛЬНЫЙ-НОМЕР-РАБОТНИКА</t>
  </si>
  <si>
    <t>Начала</t>
  </si>
  <si>
    <t>Конец</t>
  </si>
  <si>
    <t>KPI_name</t>
  </si>
  <si>
    <t>Чистая прибыль НБУ области/филиала/ЦБУ (после налогов),</t>
  </si>
  <si>
    <t>ЧПД+ЧНД по области/филиала/ЦБУ</t>
  </si>
  <si>
    <t>Объём выданных кредитов ФЛ за отчетный период</t>
  </si>
  <si>
    <t>Milly, QR, Эл.коммерция (взвешенный показатель выполнения плана)</t>
  </si>
  <si>
    <t>шт</t>
  </si>
  <si>
    <t>%</t>
  </si>
  <si>
    <t>Главный специалист</t>
  </si>
  <si>
    <t>Имя_сотрудника_или_кандидата</t>
  </si>
  <si>
    <t>Definition</t>
  </si>
  <si>
    <t>Весь</t>
  </si>
  <si>
    <t>Активность</t>
  </si>
  <si>
    <t>To'iq ma'lumot</t>
  </si>
  <si>
    <t>Пропор-й рост %</t>
  </si>
  <si>
    <t>Да</t>
  </si>
  <si>
    <t>Единица</t>
  </si>
  <si>
    <t>ИСПОЛНЕНИЕ</t>
  </si>
  <si>
    <t>СТАВКА_ПРЕМИРОВАНИЯ</t>
  </si>
  <si>
    <t>Метод_расчота</t>
  </si>
  <si>
    <t>Общий_KPI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</si>
</sst>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4" fontId="0" fillId="0" borderId="0" xfId="0" applyNumberFormat="1"/>
    <xf numFmtId="0" fontId="0" fillId="2" borderId="0" xfId="0" applyFill="1" applyAlignment="1">
      <alignment wrapText="1"/>
    </xf>
    <xf numFmtId="14" fontId="0" fillId="0" borderId="0" xfId="0" applyNumberFormat="1"/>
    <xf numFmtId="0" fontId="0" fillId="0" borderId="0" xfId="0" applyAlignment="1">
      <alignment vertical="top"/>
    </xf>
    <xf numFmtId="9" fontId="0" fillId="0" borderId="0" xfId="0" applyNumberFormat="1"/>
  </cellXfs>
  <cellStyles count="2">
    <cellStyle name="Normal 2" xfId="1" xr:uid="{2364351F-6E6E-49F7-9C6A-C93C5B0097A6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43F0-8631-42F6-AA28-857E42C9534B}">
  <dimension ref="A1:T6"/>
  <sheetViews>
    <sheetView tabSelected="1" topLeftCell="E1" zoomScaleNormal="100" workbookViewId="0">
      <selection activeCell="T2" sqref="T2"/>
    </sheetView>
  </sheetViews>
  <sheetFormatPr defaultRowHeight="14.5" x14ac:dyDescent="0.35"/>
  <cols>
    <col min="1" max="1" width="33.36328125" customWidth="1"/>
    <col min="2" max="2" width="30.54296875" customWidth="1"/>
    <col min="3" max="3" width="21" customWidth="1"/>
    <col min="4" max="4" width="48.36328125" customWidth="1"/>
    <col min="5" max="5" width="18.54296875" customWidth="1"/>
    <col min="6" max="6" width="29.453125" customWidth="1"/>
    <col min="7" max="7" width="23.26953125" customWidth="1"/>
    <col min="8" max="9" width="9.90625" bestFit="1" customWidth="1"/>
    <col min="10" max="10" width="62" customWidth="1"/>
    <col min="14" max="14" width="16.36328125" customWidth="1"/>
    <col min="15" max="15" width="28.1796875" customWidth="1"/>
    <col min="16" max="16" width="28.54296875" customWidth="1"/>
    <col min="17" max="17" width="17.7265625" customWidth="1"/>
    <col min="19" max="19" width="12" customWidth="1"/>
    <col min="20" max="20" width="10.36328125" customWidth="1"/>
  </cols>
  <sheetData>
    <row r="1" spans="1:20" x14ac:dyDescent="0.35">
      <c r="A1" s="1" t="s">
        <v>24</v>
      </c>
      <c r="B1" s="1" t="s">
        <v>0</v>
      </c>
      <c r="C1" s="1" t="s">
        <v>3</v>
      </c>
      <c r="D1" s="1" t="s">
        <v>5</v>
      </c>
      <c r="E1" s="1" t="s">
        <v>7</v>
      </c>
      <c r="F1" s="1" t="s">
        <v>13</v>
      </c>
      <c r="G1" s="1" t="s">
        <v>8</v>
      </c>
      <c r="H1" s="1" t="s">
        <v>14</v>
      </c>
      <c r="I1" s="1" t="s">
        <v>15</v>
      </c>
      <c r="J1" s="1" t="s">
        <v>16</v>
      </c>
      <c r="K1" s="1" t="s">
        <v>31</v>
      </c>
      <c r="L1" s="1" t="s">
        <v>11</v>
      </c>
      <c r="M1" s="1" t="s">
        <v>12</v>
      </c>
      <c r="N1" s="3" t="s">
        <v>32</v>
      </c>
      <c r="O1" s="1" t="s">
        <v>33</v>
      </c>
      <c r="P1" s="1" t="s">
        <v>25</v>
      </c>
      <c r="Q1" s="1" t="s">
        <v>34</v>
      </c>
      <c r="R1" s="1" t="s">
        <v>26</v>
      </c>
      <c r="S1" s="1" t="s">
        <v>27</v>
      </c>
      <c r="T1" s="1" t="s">
        <v>35</v>
      </c>
    </row>
    <row r="2" spans="1:20" x14ac:dyDescent="0.35">
      <c r="A2" t="s">
        <v>1</v>
      </c>
      <c r="B2" t="s">
        <v>2</v>
      </c>
      <c r="C2" t="s">
        <v>4</v>
      </c>
      <c r="D2" t="s">
        <v>6</v>
      </c>
      <c r="E2" t="s">
        <v>23</v>
      </c>
      <c r="F2">
        <v>2552</v>
      </c>
      <c r="G2" s="2">
        <v>1500000</v>
      </c>
      <c r="H2" s="4">
        <v>45627</v>
      </c>
      <c r="I2" s="4">
        <v>45657</v>
      </c>
      <c r="J2" t="s">
        <v>17</v>
      </c>
      <c r="K2" t="s">
        <v>9</v>
      </c>
      <c r="L2">
        <v>500</v>
      </c>
      <c r="M2">
        <v>487</v>
      </c>
      <c r="N2">
        <f>M2/L2*100</f>
        <v>97.399999999999991</v>
      </c>
      <c r="O2">
        <v>500</v>
      </c>
      <c r="P2" t="s">
        <v>28</v>
      </c>
      <c r="Q2" s="5" t="s">
        <v>29</v>
      </c>
      <c r="R2" s="6">
        <v>0.2</v>
      </c>
      <c r="S2" t="s">
        <v>30</v>
      </c>
      <c r="T2">
        <f>(N2*R2+N3*R3+N4*R4+N5*R5+N6*R6)/100%</f>
        <v>102.31333333333333</v>
      </c>
    </row>
    <row r="3" spans="1:20" x14ac:dyDescent="0.35">
      <c r="A3" t="s">
        <v>1</v>
      </c>
      <c r="B3" t="s">
        <v>2</v>
      </c>
      <c r="C3" t="s">
        <v>4</v>
      </c>
      <c r="D3" t="s">
        <v>6</v>
      </c>
      <c r="E3" t="s">
        <v>23</v>
      </c>
      <c r="F3">
        <v>2552</v>
      </c>
      <c r="G3" s="2">
        <v>1500000</v>
      </c>
      <c r="H3" s="4">
        <v>45627</v>
      </c>
      <c r="I3" s="4">
        <v>45657</v>
      </c>
      <c r="J3" t="s">
        <v>10</v>
      </c>
      <c r="K3" t="s">
        <v>9</v>
      </c>
      <c r="L3">
        <v>1000</v>
      </c>
      <c r="M3">
        <v>825</v>
      </c>
      <c r="N3">
        <f>M3/L3*100</f>
        <v>82.5</v>
      </c>
      <c r="O3">
        <v>1000</v>
      </c>
      <c r="P3" t="s">
        <v>28</v>
      </c>
      <c r="Q3" s="5" t="s">
        <v>29</v>
      </c>
      <c r="R3" s="6">
        <v>0.2</v>
      </c>
      <c r="S3" t="s">
        <v>30</v>
      </c>
      <c r="T3">
        <f>(N3*R3+N4*R4+N5*R5+N6*R6+N7*R7)/100%</f>
        <v>82.833333333333329</v>
      </c>
    </row>
    <row r="4" spans="1:20" x14ac:dyDescent="0.35">
      <c r="A4" t="s">
        <v>1</v>
      </c>
      <c r="B4" t="s">
        <v>2</v>
      </c>
      <c r="C4" t="s">
        <v>4</v>
      </c>
      <c r="D4" t="s">
        <v>6</v>
      </c>
      <c r="E4" t="s">
        <v>23</v>
      </c>
      <c r="F4">
        <v>2552</v>
      </c>
      <c r="G4" s="2">
        <v>1500000</v>
      </c>
      <c r="H4" s="4">
        <v>45627</v>
      </c>
      <c r="I4" s="4">
        <v>45657</v>
      </c>
      <c r="J4" t="s">
        <v>18</v>
      </c>
      <c r="K4" t="s">
        <v>21</v>
      </c>
      <c r="L4">
        <v>2500</v>
      </c>
      <c r="M4">
        <v>2700</v>
      </c>
      <c r="N4">
        <f>M4/L4*100</f>
        <v>108</v>
      </c>
      <c r="O4">
        <v>2500</v>
      </c>
      <c r="P4" t="s">
        <v>28</v>
      </c>
      <c r="Q4" s="5" t="s">
        <v>29</v>
      </c>
      <c r="R4" s="6">
        <v>0.2</v>
      </c>
      <c r="S4" t="s">
        <v>30</v>
      </c>
      <c r="T4">
        <f>(N4*R4+N5*R5+N6*R6+N7*R7+N8*R8)/100%</f>
        <v>66.333333333333329</v>
      </c>
    </row>
    <row r="5" spans="1:20" x14ac:dyDescent="0.35">
      <c r="A5" t="s">
        <v>1</v>
      </c>
      <c r="B5" t="s">
        <v>2</v>
      </c>
      <c r="C5" t="s">
        <v>4</v>
      </c>
      <c r="D5" t="s">
        <v>6</v>
      </c>
      <c r="E5" t="s">
        <v>23</v>
      </c>
      <c r="F5">
        <v>2552</v>
      </c>
      <c r="G5" s="2">
        <v>1500000</v>
      </c>
      <c r="H5" s="4">
        <v>45627</v>
      </c>
      <c r="I5" s="4">
        <v>45657</v>
      </c>
      <c r="J5" t="s">
        <v>19</v>
      </c>
      <c r="K5" t="s">
        <v>22</v>
      </c>
      <c r="L5">
        <v>100</v>
      </c>
      <c r="M5">
        <v>97</v>
      </c>
      <c r="N5">
        <f>M5/L5*100</f>
        <v>97</v>
      </c>
      <c r="O5">
        <v>11500</v>
      </c>
      <c r="P5" t="s">
        <v>28</v>
      </c>
      <c r="Q5" s="5" t="s">
        <v>29</v>
      </c>
      <c r="R5" s="6">
        <v>0.2</v>
      </c>
      <c r="S5" t="s">
        <v>30</v>
      </c>
      <c r="T5">
        <f t="shared" ref="T5:T6" si="0">(N5*R5+N6*R6+N7*R7+N8*R8+N9*R9)/100%</f>
        <v>44.733333333333334</v>
      </c>
    </row>
    <row r="6" spans="1:20" x14ac:dyDescent="0.35">
      <c r="A6" t="s">
        <v>1</v>
      </c>
      <c r="B6" t="s">
        <v>2</v>
      </c>
      <c r="C6" t="s">
        <v>4</v>
      </c>
      <c r="D6" t="s">
        <v>6</v>
      </c>
      <c r="E6" t="s">
        <v>23</v>
      </c>
      <c r="F6">
        <v>2552</v>
      </c>
      <c r="G6" s="2">
        <v>1500000</v>
      </c>
      <c r="H6" s="4">
        <v>45627</v>
      </c>
      <c r="I6" s="4">
        <v>45657</v>
      </c>
      <c r="J6" t="s">
        <v>20</v>
      </c>
      <c r="K6" t="s">
        <v>9</v>
      </c>
      <c r="L6">
        <v>750</v>
      </c>
      <c r="M6">
        <v>950</v>
      </c>
      <c r="N6">
        <f>M6/L6*100</f>
        <v>126.66666666666666</v>
      </c>
      <c r="O6">
        <v>750</v>
      </c>
      <c r="P6" t="s">
        <v>28</v>
      </c>
      <c r="Q6" s="5" t="s">
        <v>29</v>
      </c>
      <c r="R6" s="6">
        <v>0.2</v>
      </c>
      <c r="S6" t="s">
        <v>30</v>
      </c>
      <c r="T6">
        <f t="shared" si="0"/>
        <v>25.333333333333332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Umarjon Rajabov</dc:creator>
  <cp:lastModifiedBy>Umarjon Rajabov</cp:lastModifiedBy>
  <dcterms:created xsi:type="dcterms:W3CDTF">2024-01-06T05:32:17Z</dcterms:created>
  <dcterms:modified xsi:type="dcterms:W3CDTF">2024-01-16T06:54:26Z</dcterms:modified>
</cp:coreProperties>
</file>