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6" windowHeight="7620" firstSheet="3" activeTab="8"/>
  </bookViews>
  <sheets>
    <sheet name="Sheet1" sheetId="1" r:id="rId1"/>
    <sheet name="TASK 1" sheetId="2" r:id="rId2"/>
    <sheet name="TASK 2" sheetId="4" r:id="rId3"/>
    <sheet name="TASK 3" sheetId="5" r:id="rId4"/>
    <sheet name="TASK 4" sheetId="6" r:id="rId5"/>
    <sheet name="TASK 5" sheetId="7" r:id="rId6"/>
    <sheet name="TASK 6" sheetId="8" r:id="rId7"/>
    <sheet name="TASK 7" sheetId="9" r:id="rId8"/>
    <sheet name="TASK 8" sheetId="10" r:id="rId9"/>
  </sheets>
  <definedNames>
    <definedName name="_xlnm._FilterDatabase" localSheetId="0" hidden="1">Sheet1!$A$1:$H$71</definedName>
    <definedName name="_xlnm._FilterDatabase" localSheetId="1" hidden="1">'TASK 1'!$A$1:$B$71</definedName>
    <definedName name="_xlnm._FilterDatabase" localSheetId="3" hidden="1">'TASK 3'!$A$1:$B$71</definedName>
    <definedName name="_xlnm._FilterDatabase" localSheetId="6" hidden="1">'TASK 6'!$A$1:$C$71</definedName>
  </definedNames>
  <calcPr calcId="145621"/>
  <pivotCaches>
    <pivotCache cacheId="3" r:id="rId10"/>
    <pivotCache cacheId="6" r:id="rId11"/>
    <pivotCache cacheId="1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0" l="1"/>
  <c r="M5" i="10" s="1"/>
  <c r="K5" i="10"/>
  <c r="J5" i="10"/>
  <c r="N5" i="10" s="1"/>
  <c r="I5" i="10"/>
  <c r="H5" i="10"/>
  <c r="G5" i="10"/>
  <c r="F5" i="10"/>
  <c r="N4" i="10"/>
  <c r="M4" i="10"/>
  <c r="L4" i="10"/>
  <c r="K4" i="10"/>
  <c r="J4" i="10"/>
  <c r="I4" i="10"/>
  <c r="H4" i="10"/>
  <c r="G4" i="10"/>
  <c r="F4" i="10"/>
  <c r="N3" i="10"/>
  <c r="M3" i="10"/>
  <c r="L3" i="10"/>
  <c r="K3" i="10"/>
  <c r="J3" i="10"/>
  <c r="I3" i="10"/>
  <c r="H3" i="10"/>
  <c r="G3" i="10"/>
  <c r="F3" i="10"/>
  <c r="K2" i="10"/>
  <c r="J2" i="10"/>
  <c r="L2" i="10" s="1"/>
  <c r="N2" i="10" s="1"/>
  <c r="I2" i="10"/>
  <c r="H2" i="10"/>
  <c r="G2" i="10"/>
  <c r="F2" i="10"/>
  <c r="H4" i="8"/>
  <c r="J4" i="8"/>
  <c r="L4" i="8" s="1"/>
  <c r="K5" i="8"/>
  <c r="J5" i="8"/>
  <c r="I5" i="8"/>
  <c r="H5" i="8"/>
  <c r="G5" i="8"/>
  <c r="F5" i="8"/>
  <c r="K4" i="8"/>
  <c r="I4" i="8"/>
  <c r="G4" i="8"/>
  <c r="F4" i="8"/>
  <c r="K3" i="8"/>
  <c r="J3" i="8"/>
  <c r="L3" i="8" s="1"/>
  <c r="I3" i="8"/>
  <c r="H3" i="8"/>
  <c r="G3" i="8"/>
  <c r="F3" i="8"/>
  <c r="K2" i="8"/>
  <c r="I2" i="8"/>
  <c r="J2" i="8"/>
  <c r="H2" i="8"/>
  <c r="G2" i="8"/>
  <c r="F2" i="8"/>
  <c r="G37" i="5"/>
  <c r="F37" i="5"/>
  <c r="E37" i="5"/>
  <c r="G36" i="5"/>
  <c r="F36" i="5"/>
  <c r="E36" i="5"/>
  <c r="F15" i="2"/>
  <c r="F14" i="2"/>
  <c r="F13" i="2"/>
  <c r="F12" i="2"/>
  <c r="M2" i="10" l="1"/>
  <c r="M4" i="8"/>
  <c r="C42" i="8" s="1"/>
  <c r="L5" i="8"/>
  <c r="N5" i="8" s="1"/>
  <c r="N3" i="8"/>
  <c r="M3" i="8"/>
  <c r="L2" i="8"/>
  <c r="M2" i="8" s="1"/>
  <c r="N4" i="8"/>
  <c r="C48" i="8" l="1"/>
  <c r="C39" i="8"/>
  <c r="C34" i="8"/>
  <c r="C47" i="8"/>
  <c r="C31" i="8"/>
  <c r="C30" i="8"/>
  <c r="C40" i="8"/>
  <c r="M5" i="8"/>
  <c r="C41" i="8"/>
  <c r="C32" i="8"/>
  <c r="C33" i="8"/>
  <c r="C38" i="8"/>
  <c r="C45" i="8"/>
  <c r="N2" i="8"/>
  <c r="C10" i="8" s="1"/>
  <c r="C35" i="8"/>
  <c r="C37" i="8"/>
  <c r="C50" i="8"/>
  <c r="C11" i="8"/>
  <c r="C4" i="8"/>
  <c r="C13" i="8"/>
  <c r="C6" i="8"/>
  <c r="C3" i="8"/>
  <c r="C12" i="8"/>
  <c r="C14" i="8"/>
  <c r="C36" i="8"/>
  <c r="C44" i="8"/>
  <c r="C60" i="8"/>
  <c r="C51" i="8"/>
  <c r="C49" i="8"/>
  <c r="C24" i="8"/>
  <c r="C26" i="8"/>
  <c r="C20" i="8"/>
  <c r="C28" i="8"/>
  <c r="C21" i="8"/>
  <c r="C29" i="8"/>
  <c r="C22" i="8"/>
  <c r="C15" i="8"/>
  <c r="C23" i="8"/>
  <c r="C16" i="8"/>
  <c r="C17" i="8"/>
  <c r="C25" i="8"/>
  <c r="C18" i="8"/>
  <c r="C19" i="8"/>
  <c r="C27" i="8"/>
  <c r="C46" i="8"/>
  <c r="C65" i="8"/>
  <c r="C43" i="8"/>
  <c r="C9" i="8" l="1"/>
  <c r="C2" i="8"/>
  <c r="C5" i="8"/>
  <c r="C7" i="8"/>
  <c r="C8" i="8"/>
  <c r="C57" i="8"/>
  <c r="C66" i="8"/>
  <c r="C61" i="8"/>
  <c r="C58" i="8"/>
  <c r="C54" i="8"/>
  <c r="C59" i="8"/>
  <c r="C62" i="8"/>
  <c r="C67" i="8"/>
  <c r="C64" i="8"/>
  <c r="C70" i="8"/>
  <c r="C68" i="8"/>
  <c r="C55" i="8"/>
  <c r="C53" i="8"/>
  <c r="C63" i="8"/>
  <c r="C69" i="8"/>
  <c r="C56" i="8"/>
  <c r="C71" i="8"/>
  <c r="C52" i="8"/>
</calcChain>
</file>

<file path=xl/sharedStrings.xml><?xml version="1.0" encoding="utf-8"?>
<sst xmlns="http://schemas.openxmlformats.org/spreadsheetml/2006/main" count="816" uniqueCount="52">
  <si>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</si>
  <si>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</si>
  <si>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</si>
  <si>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</si>
  <si>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</si>
  <si>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</si>
  <si>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</si>
  <si>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</si>
  <si>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</si>
  <si>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</si>
  <si>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</si>
  <si>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</si>
  <si>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</si>
  <si>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</si>
  <si>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 xml:space="preserve">AVERAGE </t>
  </si>
  <si>
    <t>DEPARTMENT</t>
  </si>
  <si>
    <t>IT</t>
  </si>
  <si>
    <t>Row Labels</t>
  </si>
  <si>
    <t>Grand Total</t>
  </si>
  <si>
    <t>Count of Gender</t>
  </si>
  <si>
    <t>Column Labels</t>
  </si>
  <si>
    <t>Mean</t>
  </si>
  <si>
    <t>Median</t>
  </si>
  <si>
    <t>Mode</t>
  </si>
  <si>
    <t>Sum of Annual_Salary ($)</t>
  </si>
  <si>
    <t>REASON:-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</si>
  <si>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</si>
  <si>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</si>
  <si>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</si>
  <si>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</si>
  <si>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</si>
  <si>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</si>
  <si>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</si>
  <si>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</si>
  <si>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</si>
  <si>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</si>
  <si>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Age group  25-27 has greater number of employee</t>
  </si>
  <si>
    <t>(As I don't have Histogram feature,I have opted this method.)</t>
  </si>
  <si>
    <t>Min</t>
  </si>
  <si>
    <t>Q1</t>
  </si>
  <si>
    <t>Q3</t>
  </si>
  <si>
    <t>Max</t>
  </si>
  <si>
    <t>IQR</t>
  </si>
  <si>
    <t>Upper fence</t>
  </si>
  <si>
    <t>Lower fence</t>
  </si>
  <si>
    <t>OUTLIERS</t>
  </si>
  <si>
    <t>There are two outliers totally from HR and IT</t>
  </si>
  <si>
    <t>(As I don't have box plot in my excel,I have used this form to derive)</t>
  </si>
  <si>
    <t>Mean&lt;Median</t>
  </si>
  <si>
    <t>Mean&gt;Median</t>
  </si>
  <si>
    <t>Left Skewness</t>
  </si>
  <si>
    <t>Right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</si>
</sst>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'TASK 1'!$F$11</c:f>
              <c:strCache>
                <c:ptCount val="1"/>
                <c:pt idx="0">
                  <c:v>AVERAGE 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'TASK 1'!$E$12:$E$15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'TASK 1'!$F$12:$F$15</c:f>
              <c:numCache>
                <c:formatCode>General</c:formatCode>
                <c:ptCount val="4"/>
                <c:pt idx="0">
                  <c:v>60769.230769230766</c:v>
                </c:pt>
                <c:pt idx="1">
                  <c:v>65800</c:v>
                </c:pt>
                <c:pt idx="2">
                  <c:v>58313.63636363636</c:v>
                </c:pt>
                <c:pt idx="3">
                  <c:v>54450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[Umayal.M_DSFT4_C1_S3_Practice_EmployeeData.xlsx]TASK 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2'!$D$2:$D$3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'TASK 2'!$C$4:$C$8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2'!$D$4:$D$8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'TASK 2'!$E$2:$E$3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'TASK 2'!$C$4:$C$8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2'!$E$4:$E$8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55968"/>
        <c:axId val="248643968"/>
      </c:barChart>
      <c:catAx>
        <c:axId val="223955968"/>
        <c:scaling>
          <c:orientation val="minMax"/>
        </c:scaling>
        <c:delete val="0"/>
        <c:axPos val="l"/>
        <c:majorTickMark val="out"/>
        <c:minorTickMark val="none"/>
        <c:tickLblPos val="nextTo"/>
        <c:crossAx val="248643968"/>
        <c:crosses val="autoZero"/>
        <c:auto val="1"/>
        <c:lblAlgn val="ctr"/>
        <c:lblOffset val="100"/>
        <c:noMultiLvlLbl val="0"/>
      </c:catAx>
      <c:valAx>
        <c:axId val="24864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95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3'!$D$36</c:f>
              <c:strCache>
                <c:ptCount val="1"/>
                <c:pt idx="0">
                  <c:v>IT</c:v>
                </c:pt>
              </c:strCache>
            </c:strRef>
          </c:tx>
          <c:invertIfNegative val="0"/>
          <c:cat>
            <c:strRef>
              <c:f>'TASK 3'!$E$35:$G$35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</c:strCache>
            </c:strRef>
          </c:cat>
          <c:val>
            <c:numRef>
              <c:f>'TASK 3'!$E$36:$G$36</c:f>
              <c:numCache>
                <c:formatCode>General</c:formatCode>
                <c:ptCount val="3"/>
                <c:pt idx="0">
                  <c:v>58313.63636363636</c:v>
                </c:pt>
                <c:pt idx="1">
                  <c:v>48000</c:v>
                </c:pt>
                <c:pt idx="2">
                  <c:v>48000</c:v>
                </c:pt>
              </c:numCache>
            </c:numRef>
          </c:val>
        </c:ser>
        <c:ser>
          <c:idx val="1"/>
          <c:order val="1"/>
          <c:tx>
            <c:strRef>
              <c:f>'TASK 3'!$D$37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'TASK 3'!$E$35:$G$35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</c:strCache>
            </c:strRef>
          </c:cat>
          <c:val>
            <c:numRef>
              <c:f>'TASK 3'!$E$37:$G$37</c:f>
              <c:numCache>
                <c:formatCode>General</c:formatCode>
                <c:ptCount val="3"/>
                <c:pt idx="0">
                  <c:v>54450</c:v>
                </c:pt>
                <c:pt idx="1">
                  <c:v>58000</c:v>
                </c:pt>
                <c:pt idx="2">
                  <c:v>54000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19840"/>
        <c:axId val="217616384"/>
      </c:barChart>
      <c:catAx>
        <c:axId val="2156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16384"/>
        <c:crosses val="autoZero"/>
        <c:auto val="1"/>
        <c:lblAlgn val="ctr"/>
        <c:lblOffset val="100"/>
        <c:noMultiLvlLbl val="0"/>
      </c:catAx>
      <c:valAx>
        <c:axId val="2176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[Umayal.M_DSFT4_C1_S3_Practice_EmployeeData.xlsx]TASK 4!PivotTable2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4'!$D$2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'TASK 4'!$C$3:$C$7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4'!$D$3:$D$7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[Umayal.M_DSFT4_C1_S3_Practice_EmployeeData.xlsx]TASK 5!PivotTable3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5'!$G$1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'TASK 5'!$F$2:$F$12</c:f>
              <c:strCache>
                <c:ptCount val="10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  <c:pt idx="5">
                  <c:v>37-39</c:v>
                </c:pt>
                <c:pt idx="6">
                  <c:v>40-42</c:v>
                </c:pt>
                <c:pt idx="7">
                  <c:v>43-45</c:v>
                </c:pt>
                <c:pt idx="8">
                  <c:v>46-48</c:v>
                </c:pt>
                <c:pt idx="9">
                  <c:v>49-51</c:v>
                </c:pt>
              </c:strCache>
            </c:strRef>
          </c:cat>
          <c:val>
            <c:numRef>
              <c:f>'TASK 5'!$G$2:$G$12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97184"/>
        <c:axId val="218798720"/>
      </c:barChart>
      <c:catAx>
        <c:axId val="2187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8798720"/>
        <c:auto val="1"/>
        <c:lblAlgn val="ctr"/>
        <c:lblOffset val="100"/>
        <c:noMultiLvlLbl val="0"/>
      </c:catAx>
      <c:valAx>
        <c:axId val="21879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No.of employee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97184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7'!$A$1</c:f>
              <c:strCache>
                <c:ptCount val="1"/>
                <c:pt idx="0">
                  <c:v>Annual_Salary ($)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marker>
            <c:symbol val="none"/>
          </c:marker>
          <c: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47648"/>
        <c:axId val="244349184"/>
      </c:lineChart>
      <c:catAx>
        <c:axId val="2443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49184"/>
        <c:crosses val="autoZero"/>
        <c:auto val="1"/>
        <c:lblAlgn val="ctr"/>
        <c:lblOffset val="100"/>
        <c:noMultiLvlLbl val="0"/>
      </c:catAx>
      <c:valAx>
        <c:axId val="2443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</xdr:row>
      <xdr:rowOff>125730</xdr:rowOff>
    </xdr:from>
    <xdr:to>
      <xdr:col>15</xdr:col>
      <xdr:colOff>541020</xdr:colOff>
      <xdr:row>18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10</xdr:row>
      <xdr:rowOff>11430</xdr:rowOff>
    </xdr:from>
    <xdr:to>
      <xdr:col>8</xdr:col>
      <xdr:colOff>243840</xdr:colOff>
      <xdr:row>25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29</xdr:row>
      <xdr:rowOff>87630</xdr:rowOff>
    </xdr:from>
    <xdr:to>
      <xdr:col>14</xdr:col>
      <xdr:colOff>533400</xdr:colOff>
      <xdr:row>44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8</xdr:row>
      <xdr:rowOff>125730</xdr:rowOff>
    </xdr:from>
    <xdr:to>
      <xdr:col>7</xdr:col>
      <xdr:colOff>495300</xdr:colOff>
      <xdr:row>23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133350</xdr:rowOff>
    </xdr:from>
    <xdr:to>
      <xdr:col>14</xdr:col>
      <xdr:colOff>426720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3</xdr:row>
      <xdr:rowOff>19050</xdr:rowOff>
    </xdr:from>
    <xdr:to>
      <xdr:col>11</xdr:col>
      <xdr:colOff>64770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84.528321064812" createdVersion="4" refreshedVersion="4" minRefreshableVersion="3" recordCount="71">
  <cacheSource type="worksheet">
    <worksheetSource ref="A1:B1048576" sheet="TASK 2"/>
  </cacheSource>
  <cacheFields count="2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584.540907986113" createdVersion="4" refreshedVersion="4" minRefreshableVersion="3" recordCount="71">
  <cacheSource type="worksheet">
    <worksheetSource ref="A1:B1048576" sheet="TASK 4"/>
  </cacheSource>
  <cacheFields count="2">
    <cacheField name="Department" numFmtId="0">
      <sharedItems containsBlank="1" count="5">
        <s v="Finance"/>
        <s v="HR"/>
        <s v="IT "/>
        <s v="Sales"/>
        <m/>
      </sharedItems>
    </cacheField>
    <cacheField name="Annual_Salary ($)" numFmtId="0">
      <sharedItems containsString="0" containsBlank="1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4584.544141666665" createdVersion="4" refreshedVersion="4" minRefreshableVersion="3" recordCount="71">
  <cacheSource type="worksheet">
    <worksheetSource ref="A1:C1048576" sheet="TASK 5"/>
  </cacheSource>
  <cacheFields count="5"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Annual_Salary ($)" numFmtId="0">
      <sharedItems containsString="0" containsBlank="1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4">
        <rangePr startNum="22" endNum="50" groupInterval="3"/>
        <groupItems count="12">
          <s v="(blank)"/>
          <s v="22-24"/>
          <s v="25-27"/>
          <s v="28-30"/>
          <s v="31-33"/>
          <s v="34-36"/>
          <s v="37-39"/>
          <s v="40-42"/>
          <s v="43-45"/>
          <s v="46-48"/>
          <s v="49-51"/>
          <s v="&gt;5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  <r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x v="0"/>
    <n v="45000"/>
  </r>
  <r>
    <x v="0"/>
    <n v="40000"/>
  </r>
  <r>
    <x v="0"/>
    <n v="48000"/>
  </r>
  <r>
    <x v="0"/>
    <n v="30000"/>
  </r>
  <r>
    <x v="0"/>
    <n v="48000"/>
  </r>
  <r>
    <x v="0"/>
    <n v="68000"/>
  </r>
  <r>
    <x v="0"/>
    <n v="35000"/>
  </r>
  <r>
    <x v="0"/>
    <n v="65000"/>
  </r>
  <r>
    <x v="0"/>
    <n v="83000"/>
  </r>
  <r>
    <x v="0"/>
    <n v="80000"/>
  </r>
  <r>
    <x v="0"/>
    <n v="78000"/>
  </r>
  <r>
    <x v="0"/>
    <n v="78000"/>
  </r>
  <r>
    <x v="0"/>
    <n v="92000"/>
  </r>
  <r>
    <x v="1"/>
    <n v="42000"/>
  </r>
  <r>
    <x v="1"/>
    <n v="95000"/>
  </r>
  <r>
    <x v="1"/>
    <n v="28000"/>
  </r>
  <r>
    <x v="1"/>
    <n v="36000"/>
  </r>
  <r>
    <x v="1"/>
    <n v="56000"/>
  </r>
  <r>
    <x v="1"/>
    <n v="140000"/>
  </r>
  <r>
    <x v="1"/>
    <n v="38000"/>
  </r>
  <r>
    <x v="1"/>
    <n v="51000"/>
  </r>
  <r>
    <x v="1"/>
    <n v="70000"/>
  </r>
  <r>
    <x v="1"/>
    <n v="61000"/>
  </r>
  <r>
    <x v="1"/>
    <n v="68500"/>
  </r>
  <r>
    <x v="1"/>
    <n v="77000"/>
  </r>
  <r>
    <x v="1"/>
    <n v="85000"/>
  </r>
  <r>
    <x v="1"/>
    <n v="82500"/>
  </r>
  <r>
    <x v="1"/>
    <n v="57000"/>
  </r>
  <r>
    <x v="2"/>
    <n v="27000"/>
  </r>
  <r>
    <x v="2"/>
    <n v="48000"/>
  </r>
  <r>
    <x v="2"/>
    <n v="28000"/>
  </r>
  <r>
    <x v="2"/>
    <n v="48000"/>
  </r>
  <r>
    <x v="2"/>
    <n v="45000"/>
  </r>
  <r>
    <x v="2"/>
    <n v="29000"/>
  </r>
  <r>
    <x v="2"/>
    <n v="78000"/>
  </r>
  <r>
    <x v="2"/>
    <n v="42000"/>
  </r>
  <r>
    <x v="2"/>
    <n v="52000"/>
  </r>
  <r>
    <x v="2"/>
    <n v="36000"/>
  </r>
  <r>
    <x v="2"/>
    <n v="48000"/>
  </r>
  <r>
    <x v="2"/>
    <n v="48000"/>
  </r>
  <r>
    <x v="2"/>
    <n v="53000"/>
  </r>
  <r>
    <x v="2"/>
    <n v="27500"/>
  </r>
  <r>
    <x v="2"/>
    <n v="29000"/>
  </r>
  <r>
    <x v="2"/>
    <n v="62000"/>
  </r>
  <r>
    <x v="2"/>
    <n v="75000"/>
  </r>
  <r>
    <x v="2"/>
    <n v="88000"/>
  </r>
  <r>
    <x v="2"/>
    <n v="90000"/>
  </r>
  <r>
    <x v="2"/>
    <n v="79400"/>
  </r>
  <r>
    <x v="2"/>
    <n v="80000"/>
  </r>
  <r>
    <x v="2"/>
    <n v="170000"/>
  </r>
  <r>
    <x v="3"/>
    <n v="75000"/>
  </r>
  <r>
    <x v="3"/>
    <n v="61000"/>
  </r>
  <r>
    <x v="3"/>
    <n v="65000"/>
  </r>
  <r>
    <x v="3"/>
    <n v="54000"/>
  </r>
  <r>
    <x v="3"/>
    <n v="54000"/>
  </r>
  <r>
    <x v="3"/>
    <n v="94000"/>
  </r>
  <r>
    <x v="3"/>
    <n v="42000"/>
  </r>
  <r>
    <x v="3"/>
    <n v="36000"/>
  </r>
  <r>
    <x v="3"/>
    <n v="32000"/>
  </r>
  <r>
    <x v="3"/>
    <n v="30000"/>
  </r>
  <r>
    <x v="3"/>
    <n v="28500"/>
  </r>
  <r>
    <x v="3"/>
    <n v="28000"/>
  </r>
  <r>
    <x v="3"/>
    <n v="68000"/>
  </r>
  <r>
    <x v="3"/>
    <n v="58000"/>
  </r>
  <r>
    <x v="3"/>
    <n v="60000"/>
  </r>
  <r>
    <x v="3"/>
    <n v="58000"/>
  </r>
  <r>
    <x v="3"/>
    <n v="63000"/>
  </r>
  <r>
    <x v="3"/>
    <n v="62500"/>
  </r>
  <r>
    <x v="3"/>
    <n v="53500"/>
  </r>
  <r>
    <x v="3"/>
    <n v="66500"/>
  </r>
  <r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">
  <r>
    <x v="0"/>
    <s v="IT "/>
    <n v="27000"/>
    <n v="1"/>
    <x v="0"/>
  </r>
  <r>
    <x v="1"/>
    <s v="IT "/>
    <n v="48000"/>
    <n v="4"/>
    <x v="1"/>
  </r>
  <r>
    <x v="0"/>
    <s v="Sales"/>
    <n v="75000"/>
    <n v="10"/>
    <x v="2"/>
  </r>
  <r>
    <x v="0"/>
    <s v="Sales"/>
    <n v="61000"/>
    <n v="4"/>
    <x v="3"/>
  </r>
  <r>
    <x v="1"/>
    <s v="Finance"/>
    <n v="45000"/>
    <n v="4"/>
    <x v="1"/>
  </r>
  <r>
    <x v="0"/>
    <s v="Finance"/>
    <n v="40000"/>
    <n v="0"/>
    <x v="4"/>
  </r>
  <r>
    <x v="1"/>
    <s v="HR"/>
    <n v="42000"/>
    <n v="2"/>
    <x v="1"/>
  </r>
  <r>
    <x v="0"/>
    <s v="IT "/>
    <n v="28000"/>
    <n v="1"/>
    <x v="5"/>
  </r>
  <r>
    <x v="1"/>
    <s v="IT "/>
    <n v="48000"/>
    <n v="4"/>
    <x v="1"/>
  </r>
  <r>
    <x v="0"/>
    <s v="Sales"/>
    <n v="65000"/>
    <n v="4"/>
    <x v="6"/>
  </r>
  <r>
    <x v="0"/>
    <s v="Sales"/>
    <n v="54000"/>
    <n v="4"/>
    <x v="7"/>
  </r>
  <r>
    <x v="1"/>
    <s v="IT "/>
    <n v="45000"/>
    <n v="4"/>
    <x v="1"/>
  </r>
  <r>
    <x v="0"/>
    <s v="IT "/>
    <n v="29000"/>
    <n v="0"/>
    <x v="0"/>
  </r>
  <r>
    <x v="0"/>
    <s v="Finance"/>
    <n v="48000"/>
    <n v="2"/>
    <x v="1"/>
  </r>
  <r>
    <x v="1"/>
    <s v="HR"/>
    <n v="95000"/>
    <n v="9"/>
    <x v="8"/>
  </r>
  <r>
    <x v="0"/>
    <s v="IT "/>
    <n v="78000"/>
    <n v="4"/>
    <x v="9"/>
  </r>
  <r>
    <x v="0"/>
    <s v="Sales"/>
    <n v="54000"/>
    <n v="4"/>
    <x v="7"/>
  </r>
  <r>
    <x v="1"/>
    <s v="HR"/>
    <n v="28000"/>
    <n v="1"/>
    <x v="0"/>
  </r>
  <r>
    <x v="0"/>
    <s v="HR"/>
    <n v="36000"/>
    <n v="0"/>
    <x v="10"/>
  </r>
  <r>
    <x v="0"/>
    <s v="IT "/>
    <n v="42000"/>
    <n v="2"/>
    <x v="1"/>
  </r>
  <r>
    <x v="0"/>
    <s v="Sales"/>
    <n v="94000"/>
    <n v="4"/>
    <x v="11"/>
  </r>
  <r>
    <x v="0"/>
    <s v="Sales"/>
    <n v="42000"/>
    <n v="2"/>
    <x v="1"/>
  </r>
  <r>
    <x v="1"/>
    <s v="Finance"/>
    <n v="30000"/>
    <n v="4"/>
    <x v="12"/>
  </r>
  <r>
    <x v="0"/>
    <s v="Finance"/>
    <n v="48000"/>
    <n v="4"/>
    <x v="1"/>
  </r>
  <r>
    <x v="0"/>
    <s v="IT "/>
    <n v="52000"/>
    <n v="5"/>
    <x v="7"/>
  </r>
  <r>
    <x v="0"/>
    <s v="IT "/>
    <n v="36000"/>
    <n v="1"/>
    <x v="4"/>
  </r>
  <r>
    <x v="0"/>
    <s v="IT "/>
    <n v="48000"/>
    <n v="4"/>
    <x v="1"/>
  </r>
  <r>
    <x v="1"/>
    <s v="IT "/>
    <n v="48000"/>
    <n v="4"/>
    <x v="1"/>
  </r>
  <r>
    <x v="1"/>
    <s v="HR"/>
    <n v="56000"/>
    <n v="4"/>
    <x v="3"/>
  </r>
  <r>
    <x v="1"/>
    <s v="HR"/>
    <n v="140000"/>
    <n v="9"/>
    <x v="13"/>
  </r>
  <r>
    <x v="0"/>
    <s v="HR"/>
    <n v="38000"/>
    <n v="1"/>
    <x v="4"/>
  </r>
  <r>
    <x v="0"/>
    <s v="Finance"/>
    <n v="68000"/>
    <m/>
    <x v="6"/>
  </r>
  <r>
    <x v="0"/>
    <s v="Sales"/>
    <n v="36000"/>
    <n v="2"/>
    <x v="4"/>
  </r>
  <r>
    <x v="0"/>
    <s v="Sales"/>
    <n v="32000"/>
    <n v="9"/>
    <x v="12"/>
  </r>
  <r>
    <x v="1"/>
    <s v="Sales"/>
    <n v="30000"/>
    <n v="2"/>
    <x v="12"/>
  </r>
  <r>
    <x v="1"/>
    <s v="Sales"/>
    <n v="28500"/>
    <n v="1"/>
    <x v="5"/>
  </r>
  <r>
    <x v="1"/>
    <s v="IT "/>
    <n v="53000"/>
    <n v="4"/>
    <x v="7"/>
  </r>
  <r>
    <x v="1"/>
    <s v="HR"/>
    <n v="51000"/>
    <n v="4"/>
    <x v="7"/>
  </r>
  <r>
    <x v="1"/>
    <s v="Sales"/>
    <n v="28000"/>
    <n v="1"/>
    <x v="0"/>
  </r>
  <r>
    <x v="0"/>
    <s v="Finance"/>
    <n v="35000"/>
    <n v="10"/>
    <x v="4"/>
  </r>
  <r>
    <x v="0"/>
    <s v="Finance"/>
    <n v="65000"/>
    <m/>
    <x v="6"/>
  </r>
  <r>
    <x v="1"/>
    <s v="HR"/>
    <n v="70000"/>
    <m/>
    <x v="8"/>
  </r>
  <r>
    <x v="0"/>
    <s v="Sales"/>
    <n v="68000"/>
    <m/>
    <x v="9"/>
  </r>
  <r>
    <x v="1"/>
    <s v="HR"/>
    <n v="61000"/>
    <m/>
    <x v="2"/>
  </r>
  <r>
    <x v="0"/>
    <s v="Sales"/>
    <n v="58000"/>
    <m/>
    <x v="14"/>
  </r>
  <r>
    <x v="0"/>
    <s v="Finance"/>
    <n v="83000"/>
    <m/>
    <x v="15"/>
  </r>
  <r>
    <x v="0"/>
    <s v="IT "/>
    <n v="27500"/>
    <m/>
    <x v="0"/>
  </r>
  <r>
    <x v="1"/>
    <s v="IT "/>
    <n v="29000"/>
    <m/>
    <x v="5"/>
  </r>
  <r>
    <x v="1"/>
    <s v="IT "/>
    <n v="62000"/>
    <m/>
    <x v="6"/>
  </r>
  <r>
    <x v="1"/>
    <s v="HR"/>
    <n v="68500"/>
    <m/>
    <x v="16"/>
  </r>
  <r>
    <x v="0"/>
    <s v="Sales"/>
    <n v="60000"/>
    <m/>
    <x v="14"/>
  </r>
  <r>
    <x v="0"/>
    <s v="Finance"/>
    <n v="80000"/>
    <m/>
    <x v="17"/>
  </r>
  <r>
    <x v="0"/>
    <s v="HR"/>
    <n v="77000"/>
    <m/>
    <x v="18"/>
  </r>
  <r>
    <x v="0"/>
    <s v="Finance"/>
    <n v="78000"/>
    <m/>
    <x v="19"/>
  </r>
  <r>
    <x v="0"/>
    <s v="IT "/>
    <n v="75000"/>
    <m/>
    <x v="11"/>
  </r>
  <r>
    <x v="0"/>
    <s v="HR"/>
    <n v="85000"/>
    <m/>
    <x v="20"/>
  </r>
  <r>
    <x v="1"/>
    <s v="Sales"/>
    <n v="58000"/>
    <m/>
    <x v="3"/>
  </r>
  <r>
    <x v="1"/>
    <s v="IT "/>
    <n v="88000"/>
    <m/>
    <x v="21"/>
  </r>
  <r>
    <x v="1"/>
    <s v="IT "/>
    <n v="90000"/>
    <m/>
    <x v="22"/>
  </r>
  <r>
    <x v="0"/>
    <s v="Sales"/>
    <n v="63000"/>
    <m/>
    <x v="6"/>
  </r>
  <r>
    <x v="0"/>
    <s v="Sales"/>
    <n v="62500"/>
    <m/>
    <x v="14"/>
  </r>
  <r>
    <x v="0"/>
    <s v="Finance"/>
    <n v="78000"/>
    <m/>
    <x v="11"/>
  </r>
  <r>
    <x v="0"/>
    <s v="IT "/>
    <n v="79400"/>
    <m/>
    <x v="23"/>
  </r>
  <r>
    <x v="1"/>
    <s v="IT "/>
    <n v="80000"/>
    <m/>
    <x v="24"/>
  </r>
  <r>
    <x v="0"/>
    <s v="IT "/>
    <n v="170000"/>
    <m/>
    <x v="25"/>
  </r>
  <r>
    <x v="1"/>
    <s v="HR"/>
    <n v="82500"/>
    <m/>
    <x v="26"/>
  </r>
  <r>
    <x v="0"/>
    <s v="Sales"/>
    <n v="53500"/>
    <m/>
    <x v="7"/>
  </r>
  <r>
    <x v="1"/>
    <s v="HR"/>
    <n v="57000"/>
    <m/>
    <x v="3"/>
  </r>
  <r>
    <x v="0"/>
    <s v="Sales"/>
    <n v="66500"/>
    <m/>
    <x v="9"/>
  </r>
  <r>
    <x v="0"/>
    <s v="Finance"/>
    <n v="92000"/>
    <m/>
    <x v="27"/>
  </r>
  <r>
    <x v="2"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C2:F8" firstHeaderRow="1" firstDataRow="2" firstDataCol="1"/>
  <pivotFields count="2">
    <pivotField axis="axisCol" dataField="1" showAll="0">
      <items count="4">
        <item x="1"/>
        <item x="0"/>
        <item x="2"/>
        <item t="default"/>
      </items>
    </pivotField>
    <pivotField axis="axisRow" showAll="0">
      <items count="6">
        <item x="2"/>
        <item x="3"/>
        <item x="0"/>
        <item x="1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2:D7" firstHeaderRow="1" firstDataRow="1" firstDataCol="1"/>
  <pivotFields count="2">
    <pivotField axis="axisRow" showAll="0">
      <items count="6">
        <item x="0"/>
        <item x="1"/>
        <item x="2"/>
        <item x="3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1:G12" firstHeaderRow="1" firstDataRow="1" firstDataCol="1"/>
  <pivotFields count="5"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zoomScale="110" zoomScaleNormal="110" workbookViewId="0">
      <selection activeCell="G1" sqref="G1:G1048576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3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3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3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3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3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3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3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3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3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3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3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3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3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3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3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3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sortState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J24" sqref="J24"/>
    </sheetView>
  </sheetViews>
  <sheetFormatPr defaultRowHeight="14.4" x14ac:dyDescent="0.3"/>
  <cols>
    <col min="1" max="1" width="12" customWidth="1"/>
    <col min="2" max="2" width="17.44140625" customWidth="1"/>
    <col min="5" max="5" width="17.44140625" customWidth="1"/>
  </cols>
  <sheetData>
    <row r="1" spans="1:6" x14ac:dyDescent="0.3">
      <c r="A1" s="1" t="s">
        <v>2</v>
      </c>
      <c r="B1" s="1" t="s">
        <v>3</v>
      </c>
    </row>
    <row r="2" spans="1:6" x14ac:dyDescent="0.3">
      <c r="A2" s="1" t="s">
        <v>11</v>
      </c>
      <c r="B2" s="1">
        <v>45000</v>
      </c>
    </row>
    <row r="3" spans="1:6" x14ac:dyDescent="0.3">
      <c r="A3" s="1" t="s">
        <v>11</v>
      </c>
      <c r="B3" s="1">
        <v>40000</v>
      </c>
    </row>
    <row r="4" spans="1:6" x14ac:dyDescent="0.3">
      <c r="A4" s="1" t="s">
        <v>11</v>
      </c>
      <c r="B4" s="1">
        <v>48000</v>
      </c>
    </row>
    <row r="5" spans="1:6" x14ac:dyDescent="0.3">
      <c r="A5" s="1" t="s">
        <v>11</v>
      </c>
      <c r="B5" s="3">
        <v>30000</v>
      </c>
    </row>
    <row r="6" spans="1:6" x14ac:dyDescent="0.3">
      <c r="A6" s="1" t="s">
        <v>11</v>
      </c>
      <c r="B6" s="3">
        <v>48000</v>
      </c>
    </row>
    <row r="7" spans="1:6" x14ac:dyDescent="0.3">
      <c r="A7" s="3" t="s">
        <v>11</v>
      </c>
      <c r="B7" s="3">
        <v>68000</v>
      </c>
    </row>
    <row r="8" spans="1:6" x14ac:dyDescent="0.3">
      <c r="A8" s="1" t="s">
        <v>11</v>
      </c>
      <c r="B8" s="3">
        <v>35000</v>
      </c>
    </row>
    <row r="9" spans="1:6" x14ac:dyDescent="0.3">
      <c r="A9" s="1" t="s">
        <v>11</v>
      </c>
      <c r="B9" s="1">
        <v>65000</v>
      </c>
    </row>
    <row r="10" spans="1:6" x14ac:dyDescent="0.3">
      <c r="A10" s="5" t="s">
        <v>11</v>
      </c>
      <c r="B10" s="3">
        <v>83000</v>
      </c>
    </row>
    <row r="11" spans="1:6" x14ac:dyDescent="0.3">
      <c r="A11" s="4" t="s">
        <v>11</v>
      </c>
      <c r="B11" s="1">
        <v>80000</v>
      </c>
      <c r="E11" s="16" t="s">
        <v>15</v>
      </c>
      <c r="F11" s="16" t="s">
        <v>14</v>
      </c>
    </row>
    <row r="12" spans="1:6" x14ac:dyDescent="0.3">
      <c r="A12" s="5" t="s">
        <v>11</v>
      </c>
      <c r="B12" s="1">
        <v>78000</v>
      </c>
      <c r="E12" s="17" t="s">
        <v>11</v>
      </c>
      <c r="F12">
        <f>AVERAGE(B2:B14)</f>
        <v>60769.230769230766</v>
      </c>
    </row>
    <row r="13" spans="1:6" x14ac:dyDescent="0.3">
      <c r="A13" s="1" t="s">
        <v>11</v>
      </c>
      <c r="B13" s="1">
        <v>78000</v>
      </c>
      <c r="E13" s="17" t="s">
        <v>12</v>
      </c>
      <c r="F13">
        <f>AVERAGE(B15:B29)</f>
        <v>65800</v>
      </c>
    </row>
    <row r="14" spans="1:6" x14ac:dyDescent="0.3">
      <c r="A14" s="1" t="s">
        <v>11</v>
      </c>
      <c r="B14" s="1">
        <v>92000</v>
      </c>
      <c r="E14" s="17" t="s">
        <v>16</v>
      </c>
      <c r="F14">
        <f>AVERAGE(B30:B51)</f>
        <v>58313.63636363636</v>
      </c>
    </row>
    <row r="15" spans="1:6" x14ac:dyDescent="0.3">
      <c r="A15" s="1" t="s">
        <v>12</v>
      </c>
      <c r="B15" s="1">
        <v>42000</v>
      </c>
      <c r="E15" s="17" t="s">
        <v>10</v>
      </c>
      <c r="F15">
        <f>AVERAGE(B52:B71)</f>
        <v>54450</v>
      </c>
    </row>
    <row r="16" spans="1:6" x14ac:dyDescent="0.3">
      <c r="A16" s="1" t="s">
        <v>12</v>
      </c>
      <c r="B16" s="1">
        <v>95000</v>
      </c>
    </row>
    <row r="17" spans="1:2" x14ac:dyDescent="0.3">
      <c r="A17" s="1" t="s">
        <v>12</v>
      </c>
      <c r="B17" s="1">
        <v>28000</v>
      </c>
    </row>
    <row r="18" spans="1:2" x14ac:dyDescent="0.3">
      <c r="A18" s="1" t="s">
        <v>12</v>
      </c>
      <c r="B18" s="1">
        <v>36000</v>
      </c>
    </row>
    <row r="19" spans="1:2" x14ac:dyDescent="0.3">
      <c r="A19" s="1" t="s">
        <v>12</v>
      </c>
      <c r="B19" s="3">
        <v>56000</v>
      </c>
    </row>
    <row r="20" spans="1:2" x14ac:dyDescent="0.3">
      <c r="A20" s="1" t="s">
        <v>12</v>
      </c>
      <c r="B20" s="3">
        <v>140000</v>
      </c>
    </row>
    <row r="21" spans="1:2" x14ac:dyDescent="0.3">
      <c r="A21" s="1" t="s">
        <v>12</v>
      </c>
      <c r="B21" s="3">
        <v>38000</v>
      </c>
    </row>
    <row r="22" spans="1:2" x14ac:dyDescent="0.3">
      <c r="A22" s="1" t="s">
        <v>12</v>
      </c>
      <c r="B22" s="3">
        <v>51000</v>
      </c>
    </row>
    <row r="23" spans="1:2" x14ac:dyDescent="0.3">
      <c r="A23" s="1" t="s">
        <v>12</v>
      </c>
      <c r="B23" s="1">
        <v>70000</v>
      </c>
    </row>
    <row r="24" spans="1:2" x14ac:dyDescent="0.3">
      <c r="A24" s="4" t="s">
        <v>12</v>
      </c>
      <c r="B24" s="1">
        <v>61000</v>
      </c>
    </row>
    <row r="25" spans="1:2" x14ac:dyDescent="0.3">
      <c r="A25" s="1" t="s">
        <v>12</v>
      </c>
      <c r="B25" s="1">
        <v>68500</v>
      </c>
    </row>
    <row r="26" spans="1:2" x14ac:dyDescent="0.3">
      <c r="A26" s="5" t="s">
        <v>12</v>
      </c>
      <c r="B26" s="1">
        <v>77000</v>
      </c>
    </row>
    <row r="27" spans="1:2" x14ac:dyDescent="0.3">
      <c r="A27" s="1" t="s">
        <v>12</v>
      </c>
      <c r="B27" s="1">
        <v>85000</v>
      </c>
    </row>
    <row r="28" spans="1:2" x14ac:dyDescent="0.3">
      <c r="A28" s="1" t="s">
        <v>12</v>
      </c>
      <c r="B28" s="1">
        <v>82500</v>
      </c>
    </row>
    <row r="29" spans="1:2" x14ac:dyDescent="0.3">
      <c r="A29" s="1" t="s">
        <v>12</v>
      </c>
      <c r="B29" s="1">
        <v>57000</v>
      </c>
    </row>
    <row r="30" spans="1:2" x14ac:dyDescent="0.3">
      <c r="A30" s="1" t="s">
        <v>8</v>
      </c>
      <c r="B30" s="1">
        <v>27000</v>
      </c>
    </row>
    <row r="31" spans="1:2" x14ac:dyDescent="0.3">
      <c r="A31" s="1" t="s">
        <v>8</v>
      </c>
      <c r="B31" s="1">
        <v>48000</v>
      </c>
    </row>
    <row r="32" spans="1:2" x14ac:dyDescent="0.3">
      <c r="A32" s="1" t="s">
        <v>8</v>
      </c>
      <c r="B32" s="1">
        <v>28000</v>
      </c>
    </row>
    <row r="33" spans="1:2" x14ac:dyDescent="0.3">
      <c r="A33" s="1" t="s">
        <v>8</v>
      </c>
      <c r="B33" s="1">
        <v>48000</v>
      </c>
    </row>
    <row r="34" spans="1:2" x14ac:dyDescent="0.3">
      <c r="A34" s="1" t="s">
        <v>8</v>
      </c>
      <c r="B34" s="1">
        <v>45000</v>
      </c>
    </row>
    <row r="35" spans="1:2" x14ac:dyDescent="0.3">
      <c r="A35" s="1" t="s">
        <v>8</v>
      </c>
      <c r="B35" s="1">
        <v>29000</v>
      </c>
    </row>
    <row r="36" spans="1:2" x14ac:dyDescent="0.3">
      <c r="A36" s="1" t="s">
        <v>8</v>
      </c>
      <c r="B36" s="1">
        <v>78000</v>
      </c>
    </row>
    <row r="37" spans="1:2" x14ac:dyDescent="0.3">
      <c r="A37" s="1" t="s">
        <v>8</v>
      </c>
      <c r="B37" s="3">
        <v>42000</v>
      </c>
    </row>
    <row r="38" spans="1:2" x14ac:dyDescent="0.3">
      <c r="A38" s="1" t="s">
        <v>8</v>
      </c>
      <c r="B38" s="3">
        <v>52000</v>
      </c>
    </row>
    <row r="39" spans="1:2" x14ac:dyDescent="0.3">
      <c r="A39" s="1" t="s">
        <v>8</v>
      </c>
      <c r="B39" s="3">
        <v>36000</v>
      </c>
    </row>
    <row r="40" spans="1:2" x14ac:dyDescent="0.3">
      <c r="A40" s="1" t="s">
        <v>8</v>
      </c>
      <c r="B40" s="3">
        <v>48000</v>
      </c>
    </row>
    <row r="41" spans="1:2" x14ac:dyDescent="0.3">
      <c r="A41" s="1" t="s">
        <v>8</v>
      </c>
      <c r="B41" s="3">
        <v>48000</v>
      </c>
    </row>
    <row r="42" spans="1:2" x14ac:dyDescent="0.3">
      <c r="A42" s="1" t="s">
        <v>8</v>
      </c>
      <c r="B42" s="3">
        <v>53000</v>
      </c>
    </row>
    <row r="43" spans="1:2" x14ac:dyDescent="0.3">
      <c r="A43" s="5" t="s">
        <v>8</v>
      </c>
      <c r="B43" s="3">
        <v>27500</v>
      </c>
    </row>
    <row r="44" spans="1:2" x14ac:dyDescent="0.3">
      <c r="A44" s="5" t="s">
        <v>8</v>
      </c>
      <c r="B44" s="1">
        <v>29000</v>
      </c>
    </row>
    <row r="45" spans="1:2" x14ac:dyDescent="0.3">
      <c r="A45" s="5" t="s">
        <v>8</v>
      </c>
      <c r="B45" s="1">
        <v>62000</v>
      </c>
    </row>
    <row r="46" spans="1:2" x14ac:dyDescent="0.3">
      <c r="A46" s="1" t="s">
        <v>8</v>
      </c>
      <c r="B46" s="1">
        <v>75000</v>
      </c>
    </row>
    <row r="47" spans="1:2" x14ac:dyDescent="0.3">
      <c r="A47" s="1" t="s">
        <v>8</v>
      </c>
      <c r="B47" s="1">
        <v>88000</v>
      </c>
    </row>
    <row r="48" spans="1:2" x14ac:dyDescent="0.3">
      <c r="A48" s="1" t="s">
        <v>8</v>
      </c>
      <c r="B48" s="15">
        <v>90000</v>
      </c>
    </row>
    <row r="49" spans="1:2" x14ac:dyDescent="0.3">
      <c r="A49" s="1" t="s">
        <v>8</v>
      </c>
      <c r="B49" s="1">
        <v>79400</v>
      </c>
    </row>
    <row r="50" spans="1:2" x14ac:dyDescent="0.3">
      <c r="A50" s="1" t="s">
        <v>8</v>
      </c>
      <c r="B50" s="1">
        <v>80000</v>
      </c>
    </row>
    <row r="51" spans="1:2" x14ac:dyDescent="0.3">
      <c r="A51" s="1" t="s">
        <v>8</v>
      </c>
      <c r="B51" s="1">
        <v>170000</v>
      </c>
    </row>
    <row r="52" spans="1:2" x14ac:dyDescent="0.3">
      <c r="A52" s="1" t="s">
        <v>10</v>
      </c>
      <c r="B52" s="1">
        <v>75000</v>
      </c>
    </row>
    <row r="53" spans="1:2" x14ac:dyDescent="0.3">
      <c r="A53" s="1" t="s">
        <v>10</v>
      </c>
      <c r="B53" s="1">
        <v>61000</v>
      </c>
    </row>
    <row r="54" spans="1:2" x14ac:dyDescent="0.3">
      <c r="A54" s="1" t="s">
        <v>10</v>
      </c>
      <c r="B54" s="1">
        <v>65000</v>
      </c>
    </row>
    <row r="55" spans="1:2" x14ac:dyDescent="0.3">
      <c r="A55" s="1" t="s">
        <v>10</v>
      </c>
      <c r="B55" s="3">
        <v>54000</v>
      </c>
    </row>
    <row r="56" spans="1:2" x14ac:dyDescent="0.3">
      <c r="A56" s="1" t="s">
        <v>10</v>
      </c>
      <c r="B56" s="3">
        <v>54000</v>
      </c>
    </row>
    <row r="57" spans="1:2" x14ac:dyDescent="0.3">
      <c r="A57" s="1" t="s">
        <v>10</v>
      </c>
      <c r="B57" s="3">
        <v>94000</v>
      </c>
    </row>
    <row r="58" spans="1:2" x14ac:dyDescent="0.3">
      <c r="A58" s="1" t="s">
        <v>10</v>
      </c>
      <c r="B58" s="3">
        <v>42000</v>
      </c>
    </row>
    <row r="59" spans="1:2" x14ac:dyDescent="0.3">
      <c r="A59" s="1" t="s">
        <v>10</v>
      </c>
      <c r="B59" s="1">
        <v>36000</v>
      </c>
    </row>
    <row r="60" spans="1:2" x14ac:dyDescent="0.3">
      <c r="A60" s="1" t="s">
        <v>10</v>
      </c>
      <c r="B60" s="1">
        <v>32000</v>
      </c>
    </row>
    <row r="61" spans="1:2" x14ac:dyDescent="0.3">
      <c r="A61" s="1" t="s">
        <v>10</v>
      </c>
      <c r="B61" s="3">
        <v>30000</v>
      </c>
    </row>
    <row r="62" spans="1:2" x14ac:dyDescent="0.3">
      <c r="A62" s="1" t="s">
        <v>10</v>
      </c>
      <c r="B62" s="3">
        <v>28500</v>
      </c>
    </row>
    <row r="63" spans="1:2" x14ac:dyDescent="0.3">
      <c r="A63" s="1" t="s">
        <v>10</v>
      </c>
      <c r="B63" s="3">
        <v>28000</v>
      </c>
    </row>
    <row r="64" spans="1:2" x14ac:dyDescent="0.3">
      <c r="A64" s="4" t="s">
        <v>10</v>
      </c>
      <c r="B64" s="1">
        <v>68000</v>
      </c>
    </row>
    <row r="65" spans="1:2" x14ac:dyDescent="0.3">
      <c r="A65" s="5" t="s">
        <v>10</v>
      </c>
      <c r="B65" s="1">
        <v>58000</v>
      </c>
    </row>
    <row r="66" spans="1:2" x14ac:dyDescent="0.3">
      <c r="A66" s="4" t="s">
        <v>10</v>
      </c>
      <c r="B66" s="1">
        <v>60000</v>
      </c>
    </row>
    <row r="67" spans="1:2" x14ac:dyDescent="0.3">
      <c r="A67" s="1" t="s">
        <v>10</v>
      </c>
      <c r="B67" s="1">
        <v>58000</v>
      </c>
    </row>
    <row r="68" spans="1:2" x14ac:dyDescent="0.3">
      <c r="A68" s="1" t="s">
        <v>10</v>
      </c>
      <c r="B68" s="1">
        <v>63000</v>
      </c>
    </row>
    <row r="69" spans="1:2" x14ac:dyDescent="0.3">
      <c r="A69" s="1" t="s">
        <v>10</v>
      </c>
      <c r="B69" s="1">
        <v>62500</v>
      </c>
    </row>
    <row r="70" spans="1:2" x14ac:dyDescent="0.3">
      <c r="A70" s="1" t="s">
        <v>10</v>
      </c>
      <c r="B70" s="1">
        <v>53500</v>
      </c>
    </row>
    <row r="71" spans="1:2" x14ac:dyDescent="0.3">
      <c r="A71" s="1" t="s">
        <v>10</v>
      </c>
      <c r="B71" s="1">
        <v>66500</v>
      </c>
    </row>
  </sheetData>
  <autoFilter ref="A1:B71">
    <sortState ref="A2:B71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L22" sqref="L22"/>
    </sheetView>
  </sheetViews>
  <sheetFormatPr defaultRowHeight="14.4" x14ac:dyDescent="0.3"/>
  <cols>
    <col min="1" max="1" width="16.88671875" customWidth="1"/>
    <col min="2" max="2" width="20.33203125" customWidth="1"/>
    <col min="3" max="3" width="15" customWidth="1"/>
    <col min="4" max="4" width="15.5546875" customWidth="1"/>
    <col min="5" max="5" width="5.21875" customWidth="1"/>
    <col min="6" max="6" width="10.77734375" customWidth="1"/>
    <col min="7" max="7" width="10.77734375" bestFit="1" customWidth="1"/>
  </cols>
  <sheetData>
    <row r="1" spans="1:6" s="22" customFormat="1" ht="18" x14ac:dyDescent="0.35">
      <c r="A1" s="21" t="s">
        <v>1</v>
      </c>
      <c r="B1" s="21" t="s">
        <v>2</v>
      </c>
    </row>
    <row r="2" spans="1:6" x14ac:dyDescent="0.3">
      <c r="A2" s="1" t="s">
        <v>7</v>
      </c>
      <c r="B2" s="1" t="s">
        <v>8</v>
      </c>
      <c r="C2" s="23" t="s">
        <v>19</v>
      </c>
      <c r="D2" s="23" t="s">
        <v>20</v>
      </c>
    </row>
    <row r="3" spans="1:6" x14ac:dyDescent="0.3">
      <c r="A3" s="1" t="s">
        <v>9</v>
      </c>
      <c r="B3" s="1" t="s">
        <v>8</v>
      </c>
      <c r="C3" s="23" t="s">
        <v>17</v>
      </c>
      <c r="D3" t="s">
        <v>9</v>
      </c>
      <c r="E3" t="s">
        <v>7</v>
      </c>
      <c r="F3" t="s">
        <v>18</v>
      </c>
    </row>
    <row r="4" spans="1:6" x14ac:dyDescent="0.3">
      <c r="A4" s="1" t="s">
        <v>7</v>
      </c>
      <c r="B4" s="1" t="s">
        <v>10</v>
      </c>
      <c r="C4" s="24" t="s">
        <v>11</v>
      </c>
      <c r="D4" s="7">
        <v>2</v>
      </c>
      <c r="E4" s="7">
        <v>11</v>
      </c>
      <c r="F4" s="7">
        <v>13</v>
      </c>
    </row>
    <row r="5" spans="1:6" x14ac:dyDescent="0.3">
      <c r="A5" s="1" t="s">
        <v>7</v>
      </c>
      <c r="B5" s="1" t="s">
        <v>10</v>
      </c>
      <c r="C5" s="24" t="s">
        <v>12</v>
      </c>
      <c r="D5" s="7">
        <v>11</v>
      </c>
      <c r="E5" s="7">
        <v>4</v>
      </c>
      <c r="F5" s="7">
        <v>15</v>
      </c>
    </row>
    <row r="6" spans="1:6" x14ac:dyDescent="0.3">
      <c r="A6" s="1" t="s">
        <v>9</v>
      </c>
      <c r="B6" s="1" t="s">
        <v>11</v>
      </c>
      <c r="C6" s="24" t="s">
        <v>8</v>
      </c>
      <c r="D6" s="7">
        <v>10</v>
      </c>
      <c r="E6" s="7">
        <v>12</v>
      </c>
      <c r="F6" s="7">
        <v>22</v>
      </c>
    </row>
    <row r="7" spans="1:6" x14ac:dyDescent="0.3">
      <c r="A7" s="1" t="s">
        <v>7</v>
      </c>
      <c r="B7" s="1" t="s">
        <v>11</v>
      </c>
      <c r="C7" s="24" t="s">
        <v>10</v>
      </c>
      <c r="D7" s="7">
        <v>4</v>
      </c>
      <c r="E7" s="7">
        <v>16</v>
      </c>
      <c r="F7" s="7">
        <v>20</v>
      </c>
    </row>
    <row r="8" spans="1:6" x14ac:dyDescent="0.3">
      <c r="A8" s="1" t="s">
        <v>9</v>
      </c>
      <c r="B8" s="1" t="s">
        <v>12</v>
      </c>
      <c r="C8" s="24" t="s">
        <v>18</v>
      </c>
      <c r="D8" s="7">
        <v>27</v>
      </c>
      <c r="E8" s="7">
        <v>43</v>
      </c>
      <c r="F8" s="7">
        <v>70</v>
      </c>
    </row>
    <row r="9" spans="1:6" x14ac:dyDescent="0.3">
      <c r="A9" s="1" t="s">
        <v>7</v>
      </c>
      <c r="B9" s="1" t="s">
        <v>8</v>
      </c>
    </row>
    <row r="10" spans="1:6" x14ac:dyDescent="0.3">
      <c r="A10" s="1" t="s">
        <v>9</v>
      </c>
      <c r="B10" s="1" t="s">
        <v>8</v>
      </c>
    </row>
    <row r="11" spans="1:6" x14ac:dyDescent="0.3">
      <c r="A11" s="1" t="s">
        <v>7</v>
      </c>
      <c r="B11" s="1" t="s">
        <v>10</v>
      </c>
    </row>
    <row r="12" spans="1:6" x14ac:dyDescent="0.3">
      <c r="A12" s="1" t="s">
        <v>7</v>
      </c>
      <c r="B12" s="1" t="s">
        <v>10</v>
      </c>
    </row>
    <row r="13" spans="1:6" x14ac:dyDescent="0.3">
      <c r="A13" s="1" t="s">
        <v>9</v>
      </c>
      <c r="B13" s="1" t="s">
        <v>8</v>
      </c>
    </row>
    <row r="14" spans="1:6" x14ac:dyDescent="0.3">
      <c r="A14" s="1" t="s">
        <v>7</v>
      </c>
      <c r="B14" s="1" t="s">
        <v>8</v>
      </c>
    </row>
    <row r="15" spans="1:6" x14ac:dyDescent="0.3">
      <c r="A15" s="1" t="s">
        <v>7</v>
      </c>
      <c r="B15" s="1" t="s">
        <v>11</v>
      </c>
    </row>
    <row r="16" spans="1:6" x14ac:dyDescent="0.3">
      <c r="A16" s="1" t="s">
        <v>9</v>
      </c>
      <c r="B16" s="1" t="s">
        <v>12</v>
      </c>
    </row>
    <row r="17" spans="1:2" x14ac:dyDescent="0.3">
      <c r="A17" s="1" t="s">
        <v>7</v>
      </c>
      <c r="B17" s="1" t="s">
        <v>8</v>
      </c>
    </row>
    <row r="18" spans="1:2" x14ac:dyDescent="0.3">
      <c r="A18" s="1" t="s">
        <v>7</v>
      </c>
      <c r="B18" s="1" t="s">
        <v>10</v>
      </c>
    </row>
    <row r="19" spans="1:2" x14ac:dyDescent="0.3">
      <c r="A19" s="1" t="s">
        <v>9</v>
      </c>
      <c r="B19" s="1" t="s">
        <v>12</v>
      </c>
    </row>
    <row r="20" spans="1:2" x14ac:dyDescent="0.3">
      <c r="A20" s="1" t="s">
        <v>7</v>
      </c>
      <c r="B20" s="1" t="s">
        <v>12</v>
      </c>
    </row>
    <row r="21" spans="1:2" x14ac:dyDescent="0.3">
      <c r="A21" s="1" t="s">
        <v>7</v>
      </c>
      <c r="B21" s="1" t="s">
        <v>8</v>
      </c>
    </row>
    <row r="22" spans="1:2" x14ac:dyDescent="0.3">
      <c r="A22" s="1" t="s">
        <v>7</v>
      </c>
      <c r="B22" s="1" t="s">
        <v>10</v>
      </c>
    </row>
    <row r="23" spans="1:2" x14ac:dyDescent="0.3">
      <c r="A23" s="1" t="s">
        <v>7</v>
      </c>
      <c r="B23" s="1" t="s">
        <v>10</v>
      </c>
    </row>
    <row r="24" spans="1:2" x14ac:dyDescent="0.3">
      <c r="A24" s="1" t="s">
        <v>9</v>
      </c>
      <c r="B24" s="1" t="s">
        <v>11</v>
      </c>
    </row>
    <row r="25" spans="1:2" x14ac:dyDescent="0.3">
      <c r="A25" s="1" t="s">
        <v>7</v>
      </c>
      <c r="B25" s="1" t="s">
        <v>11</v>
      </c>
    </row>
    <row r="26" spans="1:2" x14ac:dyDescent="0.3">
      <c r="A26" s="1" t="s">
        <v>7</v>
      </c>
      <c r="B26" s="1" t="s">
        <v>8</v>
      </c>
    </row>
    <row r="27" spans="1:2" x14ac:dyDescent="0.3">
      <c r="A27" s="1" t="s">
        <v>7</v>
      </c>
      <c r="B27" s="1" t="s">
        <v>8</v>
      </c>
    </row>
    <row r="28" spans="1:2" x14ac:dyDescent="0.3">
      <c r="A28" s="1" t="s">
        <v>7</v>
      </c>
      <c r="B28" s="1" t="s">
        <v>8</v>
      </c>
    </row>
    <row r="29" spans="1:2" x14ac:dyDescent="0.3">
      <c r="A29" s="1" t="s">
        <v>9</v>
      </c>
      <c r="B29" s="1" t="s">
        <v>8</v>
      </c>
    </row>
    <row r="30" spans="1:2" x14ac:dyDescent="0.3">
      <c r="A30" s="1" t="s">
        <v>9</v>
      </c>
      <c r="B30" s="1" t="s">
        <v>12</v>
      </c>
    </row>
    <row r="31" spans="1:2" x14ac:dyDescent="0.3">
      <c r="A31" s="1" t="s">
        <v>9</v>
      </c>
      <c r="B31" s="1" t="s">
        <v>12</v>
      </c>
    </row>
    <row r="32" spans="1:2" x14ac:dyDescent="0.3">
      <c r="A32" s="1" t="s">
        <v>7</v>
      </c>
      <c r="B32" s="1" t="s">
        <v>12</v>
      </c>
    </row>
    <row r="33" spans="1:2" x14ac:dyDescent="0.3">
      <c r="A33" s="3" t="s">
        <v>7</v>
      </c>
      <c r="B33" s="3" t="s">
        <v>11</v>
      </c>
    </row>
    <row r="34" spans="1:2" x14ac:dyDescent="0.3">
      <c r="A34" s="1" t="s">
        <v>7</v>
      </c>
      <c r="B34" s="1" t="s">
        <v>10</v>
      </c>
    </row>
    <row r="35" spans="1:2" x14ac:dyDescent="0.3">
      <c r="A35" s="1" t="s">
        <v>7</v>
      </c>
      <c r="B35" s="1" t="s">
        <v>10</v>
      </c>
    </row>
    <row r="36" spans="1:2" x14ac:dyDescent="0.3">
      <c r="A36" s="1" t="s">
        <v>9</v>
      </c>
      <c r="B36" s="1" t="s">
        <v>10</v>
      </c>
    </row>
    <row r="37" spans="1:2" x14ac:dyDescent="0.3">
      <c r="A37" s="1" t="s">
        <v>9</v>
      </c>
      <c r="B37" s="1" t="s">
        <v>10</v>
      </c>
    </row>
    <row r="38" spans="1:2" x14ac:dyDescent="0.3">
      <c r="A38" s="1" t="s">
        <v>9</v>
      </c>
      <c r="B38" s="1" t="s">
        <v>8</v>
      </c>
    </row>
    <row r="39" spans="1:2" x14ac:dyDescent="0.3">
      <c r="A39" s="1" t="s">
        <v>9</v>
      </c>
      <c r="B39" s="1" t="s">
        <v>12</v>
      </c>
    </row>
    <row r="40" spans="1:2" x14ac:dyDescent="0.3">
      <c r="A40" s="1" t="s">
        <v>9</v>
      </c>
      <c r="B40" s="1" t="s">
        <v>10</v>
      </c>
    </row>
    <row r="41" spans="1:2" x14ac:dyDescent="0.3">
      <c r="A41" s="1" t="s">
        <v>7</v>
      </c>
      <c r="B41" s="1" t="s">
        <v>11</v>
      </c>
    </row>
    <row r="42" spans="1:2" x14ac:dyDescent="0.3">
      <c r="A42" s="1" t="s">
        <v>7</v>
      </c>
      <c r="B42" s="1" t="s">
        <v>11</v>
      </c>
    </row>
    <row r="43" spans="1:2" x14ac:dyDescent="0.3">
      <c r="A43" s="1" t="s">
        <v>9</v>
      </c>
      <c r="B43" s="1" t="s">
        <v>12</v>
      </c>
    </row>
    <row r="44" spans="1:2" x14ac:dyDescent="0.3">
      <c r="A44" s="1" t="s">
        <v>7</v>
      </c>
      <c r="B44" s="4" t="s">
        <v>10</v>
      </c>
    </row>
    <row r="45" spans="1:2" x14ac:dyDescent="0.3">
      <c r="A45" s="1" t="s">
        <v>9</v>
      </c>
      <c r="B45" s="4" t="s">
        <v>12</v>
      </c>
    </row>
    <row r="46" spans="1:2" x14ac:dyDescent="0.3">
      <c r="A46" s="1" t="s">
        <v>7</v>
      </c>
      <c r="B46" s="5" t="s">
        <v>10</v>
      </c>
    </row>
    <row r="47" spans="1:2" x14ac:dyDescent="0.3">
      <c r="A47" s="1" t="s">
        <v>7</v>
      </c>
      <c r="B47" s="5" t="s">
        <v>11</v>
      </c>
    </row>
    <row r="48" spans="1:2" x14ac:dyDescent="0.3">
      <c r="A48" s="1" t="s">
        <v>7</v>
      </c>
      <c r="B48" s="5" t="s">
        <v>8</v>
      </c>
    </row>
    <row r="49" spans="1:2" x14ac:dyDescent="0.3">
      <c r="A49" s="1" t="s">
        <v>9</v>
      </c>
      <c r="B49" s="5" t="s">
        <v>8</v>
      </c>
    </row>
    <row r="50" spans="1:2" x14ac:dyDescent="0.3">
      <c r="A50" s="1" t="s">
        <v>9</v>
      </c>
      <c r="B50" s="5" t="s">
        <v>8</v>
      </c>
    </row>
    <row r="51" spans="1:2" x14ac:dyDescent="0.3">
      <c r="A51" s="1" t="s">
        <v>9</v>
      </c>
      <c r="B51" s="1" t="s">
        <v>12</v>
      </c>
    </row>
    <row r="52" spans="1:2" x14ac:dyDescent="0.3">
      <c r="A52" s="1" t="s">
        <v>7</v>
      </c>
      <c r="B52" s="4" t="s">
        <v>10</v>
      </c>
    </row>
    <row r="53" spans="1:2" x14ac:dyDescent="0.3">
      <c r="A53" s="1" t="s">
        <v>7</v>
      </c>
      <c r="B53" s="4" t="s">
        <v>11</v>
      </c>
    </row>
    <row r="54" spans="1:2" x14ac:dyDescent="0.3">
      <c r="A54" s="1" t="s">
        <v>7</v>
      </c>
      <c r="B54" s="5" t="s">
        <v>12</v>
      </c>
    </row>
    <row r="55" spans="1:2" x14ac:dyDescent="0.3">
      <c r="A55" s="1" t="s">
        <v>7</v>
      </c>
      <c r="B55" s="5" t="s">
        <v>11</v>
      </c>
    </row>
    <row r="56" spans="1:2" x14ac:dyDescent="0.3">
      <c r="A56" s="1" t="s">
        <v>7</v>
      </c>
      <c r="B56" s="1" t="s">
        <v>8</v>
      </c>
    </row>
    <row r="57" spans="1:2" x14ac:dyDescent="0.3">
      <c r="A57" s="1" t="s">
        <v>7</v>
      </c>
      <c r="B57" s="1" t="s">
        <v>12</v>
      </c>
    </row>
    <row r="58" spans="1:2" x14ac:dyDescent="0.3">
      <c r="A58" s="1" t="s">
        <v>9</v>
      </c>
      <c r="B58" s="1" t="s">
        <v>10</v>
      </c>
    </row>
    <row r="59" spans="1:2" x14ac:dyDescent="0.3">
      <c r="A59" s="1" t="s">
        <v>9</v>
      </c>
      <c r="B59" s="1" t="s">
        <v>8</v>
      </c>
    </row>
    <row r="60" spans="1:2" x14ac:dyDescent="0.3">
      <c r="A60" s="1" t="s">
        <v>9</v>
      </c>
      <c r="B60" s="1" t="s">
        <v>8</v>
      </c>
    </row>
    <row r="61" spans="1:2" x14ac:dyDescent="0.3">
      <c r="A61" s="1" t="s">
        <v>7</v>
      </c>
      <c r="B61" s="1" t="s">
        <v>10</v>
      </c>
    </row>
    <row r="62" spans="1:2" x14ac:dyDescent="0.3">
      <c r="A62" s="1" t="s">
        <v>7</v>
      </c>
      <c r="B62" s="1" t="s">
        <v>10</v>
      </c>
    </row>
    <row r="63" spans="1:2" x14ac:dyDescent="0.3">
      <c r="A63" s="1" t="s">
        <v>7</v>
      </c>
      <c r="B63" s="1" t="s">
        <v>11</v>
      </c>
    </row>
    <row r="64" spans="1:2" x14ac:dyDescent="0.3">
      <c r="A64" s="1" t="s">
        <v>7</v>
      </c>
      <c r="B64" s="1" t="s">
        <v>8</v>
      </c>
    </row>
    <row r="65" spans="1:2" x14ac:dyDescent="0.3">
      <c r="A65" s="1" t="s">
        <v>9</v>
      </c>
      <c r="B65" s="1" t="s">
        <v>8</v>
      </c>
    </row>
    <row r="66" spans="1:2" x14ac:dyDescent="0.3">
      <c r="A66" s="1" t="s">
        <v>7</v>
      </c>
      <c r="B66" s="1" t="s">
        <v>8</v>
      </c>
    </row>
    <row r="67" spans="1:2" x14ac:dyDescent="0.3">
      <c r="A67" s="1" t="s">
        <v>9</v>
      </c>
      <c r="B67" s="1" t="s">
        <v>12</v>
      </c>
    </row>
    <row r="68" spans="1:2" x14ac:dyDescent="0.3">
      <c r="A68" s="1" t="s">
        <v>7</v>
      </c>
      <c r="B68" s="1" t="s">
        <v>10</v>
      </c>
    </row>
    <row r="69" spans="1:2" x14ac:dyDescent="0.3">
      <c r="A69" s="1" t="s">
        <v>9</v>
      </c>
      <c r="B69" s="1" t="s">
        <v>12</v>
      </c>
    </row>
    <row r="70" spans="1:2" x14ac:dyDescent="0.3">
      <c r="A70" s="1" t="s">
        <v>7</v>
      </c>
      <c r="B70" s="1" t="s">
        <v>10</v>
      </c>
    </row>
    <row r="71" spans="1:2" x14ac:dyDescent="0.3">
      <c r="A71" s="1" t="s">
        <v>7</v>
      </c>
      <c r="B71" s="1" t="s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Normal="100" workbookViewId="0">
      <selection activeCell="D35" sqref="D35:G35"/>
    </sheetView>
  </sheetViews>
  <sheetFormatPr defaultRowHeight="14.4" x14ac:dyDescent="0.3"/>
  <cols>
    <col min="1" max="1" width="12" customWidth="1"/>
    <col min="2" max="2" width="17.44140625" customWidth="1"/>
    <col min="4" max="4" width="15.109375" customWidth="1"/>
  </cols>
  <sheetData>
    <row r="1" spans="1:2" x14ac:dyDescent="0.3">
      <c r="A1" s="1" t="s">
        <v>2</v>
      </c>
      <c r="B1" s="1" t="s">
        <v>3</v>
      </c>
    </row>
    <row r="2" spans="1:2" hidden="1" x14ac:dyDescent="0.3">
      <c r="A2" s="1" t="s">
        <v>11</v>
      </c>
      <c r="B2" s="1">
        <v>45000</v>
      </c>
    </row>
    <row r="3" spans="1:2" hidden="1" x14ac:dyDescent="0.3">
      <c r="A3" s="1" t="s">
        <v>11</v>
      </c>
      <c r="B3" s="1">
        <v>40000</v>
      </c>
    </row>
    <row r="4" spans="1:2" hidden="1" x14ac:dyDescent="0.3">
      <c r="A4" s="1" t="s">
        <v>11</v>
      </c>
      <c r="B4" s="1">
        <v>48000</v>
      </c>
    </row>
    <row r="5" spans="1:2" hidden="1" x14ac:dyDescent="0.3">
      <c r="A5" s="1" t="s">
        <v>11</v>
      </c>
      <c r="B5" s="3">
        <v>30000</v>
      </c>
    </row>
    <row r="6" spans="1:2" hidden="1" x14ac:dyDescent="0.3">
      <c r="A6" s="1" t="s">
        <v>11</v>
      </c>
      <c r="B6" s="3">
        <v>48000</v>
      </c>
    </row>
    <row r="7" spans="1:2" hidden="1" x14ac:dyDescent="0.3">
      <c r="A7" s="3" t="s">
        <v>11</v>
      </c>
      <c r="B7" s="3">
        <v>68000</v>
      </c>
    </row>
    <row r="8" spans="1:2" hidden="1" x14ac:dyDescent="0.3">
      <c r="A8" s="1" t="s">
        <v>11</v>
      </c>
      <c r="B8" s="3">
        <v>35000</v>
      </c>
    </row>
    <row r="9" spans="1:2" hidden="1" x14ac:dyDescent="0.3">
      <c r="A9" s="1" t="s">
        <v>11</v>
      </c>
      <c r="B9" s="1">
        <v>65000</v>
      </c>
    </row>
    <row r="10" spans="1:2" hidden="1" x14ac:dyDescent="0.3">
      <c r="A10" s="5" t="s">
        <v>11</v>
      </c>
      <c r="B10" s="3">
        <v>83000</v>
      </c>
    </row>
    <row r="11" spans="1:2" hidden="1" x14ac:dyDescent="0.3">
      <c r="A11" s="4" t="s">
        <v>11</v>
      </c>
      <c r="B11" s="1">
        <v>80000</v>
      </c>
    </row>
    <row r="12" spans="1:2" hidden="1" x14ac:dyDescent="0.3">
      <c r="A12" s="5" t="s">
        <v>11</v>
      </c>
      <c r="B12" s="1">
        <v>78000</v>
      </c>
    </row>
    <row r="13" spans="1:2" hidden="1" x14ac:dyDescent="0.3">
      <c r="A13" s="1" t="s">
        <v>11</v>
      </c>
      <c r="B13" s="1">
        <v>78000</v>
      </c>
    </row>
    <row r="14" spans="1:2" hidden="1" x14ac:dyDescent="0.3">
      <c r="A14" s="1" t="s">
        <v>11</v>
      </c>
      <c r="B14" s="1">
        <v>92000</v>
      </c>
    </row>
    <row r="15" spans="1:2" hidden="1" x14ac:dyDescent="0.3">
      <c r="A15" s="1" t="s">
        <v>12</v>
      </c>
      <c r="B15" s="1">
        <v>42000</v>
      </c>
    </row>
    <row r="16" spans="1:2" hidden="1" x14ac:dyDescent="0.3">
      <c r="A16" s="1" t="s">
        <v>12</v>
      </c>
      <c r="B16" s="1">
        <v>95000</v>
      </c>
    </row>
    <row r="17" spans="1:2" hidden="1" x14ac:dyDescent="0.3">
      <c r="A17" s="1" t="s">
        <v>12</v>
      </c>
      <c r="B17" s="1">
        <v>28000</v>
      </c>
    </row>
    <row r="18" spans="1:2" hidden="1" x14ac:dyDescent="0.3">
      <c r="A18" s="1" t="s">
        <v>12</v>
      </c>
      <c r="B18" s="1">
        <v>36000</v>
      </c>
    </row>
    <row r="19" spans="1:2" hidden="1" x14ac:dyDescent="0.3">
      <c r="A19" s="1" t="s">
        <v>12</v>
      </c>
      <c r="B19" s="3">
        <v>56000</v>
      </c>
    </row>
    <row r="20" spans="1:2" hidden="1" x14ac:dyDescent="0.3">
      <c r="A20" s="1" t="s">
        <v>12</v>
      </c>
      <c r="B20" s="3">
        <v>140000</v>
      </c>
    </row>
    <row r="21" spans="1:2" hidden="1" x14ac:dyDescent="0.3">
      <c r="A21" s="1" t="s">
        <v>12</v>
      </c>
      <c r="B21" s="3">
        <v>38000</v>
      </c>
    </row>
    <row r="22" spans="1:2" hidden="1" x14ac:dyDescent="0.3">
      <c r="A22" s="1" t="s">
        <v>12</v>
      </c>
      <c r="B22" s="3">
        <v>51000</v>
      </c>
    </row>
    <row r="23" spans="1:2" hidden="1" x14ac:dyDescent="0.3">
      <c r="A23" s="1" t="s">
        <v>12</v>
      </c>
      <c r="B23" s="1">
        <v>70000</v>
      </c>
    </row>
    <row r="24" spans="1:2" hidden="1" x14ac:dyDescent="0.3">
      <c r="A24" s="4" t="s">
        <v>12</v>
      </c>
      <c r="B24" s="1">
        <v>61000</v>
      </c>
    </row>
    <row r="25" spans="1:2" hidden="1" x14ac:dyDescent="0.3">
      <c r="A25" s="1" t="s">
        <v>12</v>
      </c>
      <c r="B25" s="1">
        <v>68500</v>
      </c>
    </row>
    <row r="26" spans="1:2" hidden="1" x14ac:dyDescent="0.3">
      <c r="A26" s="5" t="s">
        <v>12</v>
      </c>
      <c r="B26" s="1">
        <v>77000</v>
      </c>
    </row>
    <row r="27" spans="1:2" hidden="1" x14ac:dyDescent="0.3">
      <c r="A27" s="1" t="s">
        <v>12</v>
      </c>
      <c r="B27" s="1">
        <v>85000</v>
      </c>
    </row>
    <row r="28" spans="1:2" hidden="1" x14ac:dyDescent="0.3">
      <c r="A28" s="1" t="s">
        <v>12</v>
      </c>
      <c r="B28" s="1">
        <v>82500</v>
      </c>
    </row>
    <row r="29" spans="1:2" hidden="1" x14ac:dyDescent="0.3">
      <c r="A29" s="1" t="s">
        <v>12</v>
      </c>
      <c r="B29" s="1">
        <v>57000</v>
      </c>
    </row>
    <row r="30" spans="1:2" x14ac:dyDescent="0.3">
      <c r="A30" s="1" t="s">
        <v>8</v>
      </c>
      <c r="B30" s="1">
        <v>27000</v>
      </c>
    </row>
    <row r="31" spans="1:2" x14ac:dyDescent="0.3">
      <c r="A31" s="1" t="s">
        <v>8</v>
      </c>
      <c r="B31" s="1">
        <v>48000</v>
      </c>
    </row>
    <row r="32" spans="1:2" x14ac:dyDescent="0.3">
      <c r="A32" s="1" t="s">
        <v>8</v>
      </c>
      <c r="B32" s="1">
        <v>28000</v>
      </c>
    </row>
    <row r="33" spans="1:7" x14ac:dyDescent="0.3">
      <c r="A33" s="1" t="s">
        <v>8</v>
      </c>
      <c r="B33" s="1">
        <v>48000</v>
      </c>
    </row>
    <row r="34" spans="1:7" x14ac:dyDescent="0.3">
      <c r="A34" s="1" t="s">
        <v>8</v>
      </c>
      <c r="B34" s="1">
        <v>45000</v>
      </c>
    </row>
    <row r="35" spans="1:7" ht="18" x14ac:dyDescent="0.35">
      <c r="A35" s="1" t="s">
        <v>8</v>
      </c>
      <c r="B35" s="1">
        <v>29000</v>
      </c>
      <c r="D35" s="22" t="s">
        <v>2</v>
      </c>
      <c r="E35" s="22" t="s">
        <v>21</v>
      </c>
      <c r="F35" s="22" t="s">
        <v>22</v>
      </c>
      <c r="G35" s="22" t="s">
        <v>23</v>
      </c>
    </row>
    <row r="36" spans="1:7" x14ac:dyDescent="0.3">
      <c r="A36" s="1" t="s">
        <v>8</v>
      </c>
      <c r="B36" s="1">
        <v>78000</v>
      </c>
      <c r="D36" t="s">
        <v>16</v>
      </c>
      <c r="E36">
        <f>AVERAGE(B30:B51)</f>
        <v>58313.63636363636</v>
      </c>
      <c r="F36">
        <f>MEDIAN(B30:B51)</f>
        <v>48000</v>
      </c>
      <c r="G36">
        <f>MODE(B30:B51)</f>
        <v>48000</v>
      </c>
    </row>
    <row r="37" spans="1:7" x14ac:dyDescent="0.3">
      <c r="A37" s="1" t="s">
        <v>8</v>
      </c>
      <c r="B37" s="3">
        <v>42000</v>
      </c>
      <c r="D37" t="s">
        <v>10</v>
      </c>
      <c r="E37">
        <f>AVERAGE(B52:B71)</f>
        <v>54450</v>
      </c>
      <c r="F37">
        <f>MEDIAN(B52:B71)</f>
        <v>58000</v>
      </c>
      <c r="G37">
        <f>MODE(B52:B71)</f>
        <v>54000</v>
      </c>
    </row>
    <row r="38" spans="1:7" x14ac:dyDescent="0.3">
      <c r="A38" s="1" t="s">
        <v>8</v>
      </c>
      <c r="B38" s="3">
        <v>52000</v>
      </c>
    </row>
    <row r="39" spans="1:7" x14ac:dyDescent="0.3">
      <c r="A39" s="1" t="s">
        <v>8</v>
      </c>
      <c r="B39" s="3">
        <v>36000</v>
      </c>
    </row>
    <row r="40" spans="1:7" x14ac:dyDescent="0.3">
      <c r="A40" s="1" t="s">
        <v>8</v>
      </c>
      <c r="B40" s="3">
        <v>48000</v>
      </c>
    </row>
    <row r="41" spans="1:7" x14ac:dyDescent="0.3">
      <c r="A41" s="1" t="s">
        <v>8</v>
      </c>
      <c r="B41" s="3">
        <v>48000</v>
      </c>
    </row>
    <row r="42" spans="1:7" x14ac:dyDescent="0.3">
      <c r="A42" s="1" t="s">
        <v>8</v>
      </c>
      <c r="B42" s="3">
        <v>53000</v>
      </c>
    </row>
    <row r="43" spans="1:7" x14ac:dyDescent="0.3">
      <c r="A43" s="5" t="s">
        <v>8</v>
      </c>
      <c r="B43" s="3">
        <v>27500</v>
      </c>
    </row>
    <row r="44" spans="1:7" x14ac:dyDescent="0.3">
      <c r="A44" s="5" t="s">
        <v>8</v>
      </c>
      <c r="B44" s="1">
        <v>29000</v>
      </c>
    </row>
    <row r="45" spans="1:7" x14ac:dyDescent="0.3">
      <c r="A45" s="5" t="s">
        <v>8</v>
      </c>
      <c r="B45" s="1">
        <v>62000</v>
      </c>
    </row>
    <row r="46" spans="1:7" x14ac:dyDescent="0.3">
      <c r="A46" s="1" t="s">
        <v>8</v>
      </c>
      <c r="B46" s="1">
        <v>75000</v>
      </c>
    </row>
    <row r="47" spans="1:7" x14ac:dyDescent="0.3">
      <c r="A47" s="1" t="s">
        <v>8</v>
      </c>
      <c r="B47" s="1">
        <v>88000</v>
      </c>
    </row>
    <row r="48" spans="1:7" x14ac:dyDescent="0.3">
      <c r="A48" s="1" t="s">
        <v>8</v>
      </c>
      <c r="B48" s="15">
        <v>90000</v>
      </c>
    </row>
    <row r="49" spans="1:2" x14ac:dyDescent="0.3">
      <c r="A49" s="1" t="s">
        <v>8</v>
      </c>
      <c r="B49" s="1">
        <v>79400</v>
      </c>
    </row>
    <row r="50" spans="1:2" x14ac:dyDescent="0.3">
      <c r="A50" s="1" t="s">
        <v>8</v>
      </c>
      <c r="B50" s="1">
        <v>80000</v>
      </c>
    </row>
    <row r="51" spans="1:2" x14ac:dyDescent="0.3">
      <c r="A51" s="1" t="s">
        <v>8</v>
      </c>
      <c r="B51" s="1">
        <v>170000</v>
      </c>
    </row>
    <row r="52" spans="1:2" x14ac:dyDescent="0.3">
      <c r="A52" s="1" t="s">
        <v>10</v>
      </c>
      <c r="B52" s="1">
        <v>75000</v>
      </c>
    </row>
    <row r="53" spans="1:2" x14ac:dyDescent="0.3">
      <c r="A53" s="1" t="s">
        <v>10</v>
      </c>
      <c r="B53" s="1">
        <v>61000</v>
      </c>
    </row>
    <row r="54" spans="1:2" x14ac:dyDescent="0.3">
      <c r="A54" s="1" t="s">
        <v>10</v>
      </c>
      <c r="B54" s="1">
        <v>65000</v>
      </c>
    </row>
    <row r="55" spans="1:2" x14ac:dyDescent="0.3">
      <c r="A55" s="1" t="s">
        <v>10</v>
      </c>
      <c r="B55" s="3">
        <v>54000</v>
      </c>
    </row>
    <row r="56" spans="1:2" x14ac:dyDescent="0.3">
      <c r="A56" s="1" t="s">
        <v>10</v>
      </c>
      <c r="B56" s="3">
        <v>54000</v>
      </c>
    </row>
    <row r="57" spans="1:2" x14ac:dyDescent="0.3">
      <c r="A57" s="1" t="s">
        <v>10</v>
      </c>
      <c r="B57" s="3">
        <v>94000</v>
      </c>
    </row>
    <row r="58" spans="1:2" x14ac:dyDescent="0.3">
      <c r="A58" s="1" t="s">
        <v>10</v>
      </c>
      <c r="B58" s="3">
        <v>42000</v>
      </c>
    </row>
    <row r="59" spans="1:2" x14ac:dyDescent="0.3">
      <c r="A59" s="1" t="s">
        <v>10</v>
      </c>
      <c r="B59" s="1">
        <v>36000</v>
      </c>
    </row>
    <row r="60" spans="1:2" x14ac:dyDescent="0.3">
      <c r="A60" s="1" t="s">
        <v>10</v>
      </c>
      <c r="B60" s="1">
        <v>32000</v>
      </c>
    </row>
    <row r="61" spans="1:2" x14ac:dyDescent="0.3">
      <c r="A61" s="1" t="s">
        <v>10</v>
      </c>
      <c r="B61" s="3">
        <v>30000</v>
      </c>
    </row>
    <row r="62" spans="1:2" x14ac:dyDescent="0.3">
      <c r="A62" s="1" t="s">
        <v>10</v>
      </c>
      <c r="B62" s="3">
        <v>28500</v>
      </c>
    </row>
    <row r="63" spans="1:2" x14ac:dyDescent="0.3">
      <c r="A63" s="1" t="s">
        <v>10</v>
      </c>
      <c r="B63" s="3">
        <v>28000</v>
      </c>
    </row>
    <row r="64" spans="1:2" x14ac:dyDescent="0.3">
      <c r="A64" s="4" t="s">
        <v>10</v>
      </c>
      <c r="B64" s="1">
        <v>68000</v>
      </c>
    </row>
    <row r="65" spans="1:2" x14ac:dyDescent="0.3">
      <c r="A65" s="5" t="s">
        <v>10</v>
      </c>
      <c r="B65" s="1">
        <v>58000</v>
      </c>
    </row>
    <row r="66" spans="1:2" x14ac:dyDescent="0.3">
      <c r="A66" s="4" t="s">
        <v>10</v>
      </c>
      <c r="B66" s="1">
        <v>60000</v>
      </c>
    </row>
    <row r="67" spans="1:2" x14ac:dyDescent="0.3">
      <c r="A67" s="1" t="s">
        <v>10</v>
      </c>
      <c r="B67" s="1">
        <v>58000</v>
      </c>
    </row>
    <row r="68" spans="1:2" x14ac:dyDescent="0.3">
      <c r="A68" s="1" t="s">
        <v>10</v>
      </c>
      <c r="B68" s="1">
        <v>63000</v>
      </c>
    </row>
    <row r="69" spans="1:2" x14ac:dyDescent="0.3">
      <c r="A69" s="1" t="s">
        <v>10</v>
      </c>
      <c r="B69" s="1">
        <v>62500</v>
      </c>
    </row>
    <row r="70" spans="1:2" x14ac:dyDescent="0.3">
      <c r="A70" s="1" t="s">
        <v>10</v>
      </c>
      <c r="B70" s="1">
        <v>53500</v>
      </c>
    </row>
    <row r="71" spans="1:2" x14ac:dyDescent="0.3">
      <c r="A71" s="1" t="s">
        <v>10</v>
      </c>
      <c r="B71" s="1">
        <v>66500</v>
      </c>
    </row>
  </sheetData>
  <autoFilter ref="A1:B71">
    <filterColumn colId="0">
      <filters>
        <filter val="IT"/>
        <filter val="Sales"/>
      </filters>
    </filterColumn>
  </autoFilter>
  <sortState ref="A2:B7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M11" sqref="M11"/>
    </sheetView>
  </sheetViews>
  <sheetFormatPr defaultRowHeight="14.4" x14ac:dyDescent="0.3"/>
  <cols>
    <col min="1" max="1" width="18.33203125" customWidth="1"/>
    <col min="2" max="2" width="22" customWidth="1"/>
    <col min="3" max="3" width="12.5546875" bestFit="1" customWidth="1"/>
    <col min="4" max="4" width="22.6640625" customWidth="1"/>
  </cols>
  <sheetData>
    <row r="1" spans="1:4" s="22" customFormat="1" ht="18" x14ac:dyDescent="0.35">
      <c r="A1" s="21" t="s">
        <v>2</v>
      </c>
      <c r="B1" s="21" t="s">
        <v>3</v>
      </c>
    </row>
    <row r="2" spans="1:4" x14ac:dyDescent="0.3">
      <c r="A2" s="1" t="s">
        <v>11</v>
      </c>
      <c r="B2" s="1">
        <v>45000</v>
      </c>
      <c r="C2" s="23" t="s">
        <v>17</v>
      </c>
      <c r="D2" t="s">
        <v>24</v>
      </c>
    </row>
    <row r="3" spans="1:4" x14ac:dyDescent="0.3">
      <c r="A3" s="1" t="s">
        <v>11</v>
      </c>
      <c r="B3" s="1">
        <v>40000</v>
      </c>
      <c r="C3" s="24" t="s">
        <v>11</v>
      </c>
      <c r="D3" s="7">
        <v>790000</v>
      </c>
    </row>
    <row r="4" spans="1:4" x14ac:dyDescent="0.3">
      <c r="A4" s="1" t="s">
        <v>11</v>
      </c>
      <c r="B4" s="1">
        <v>48000</v>
      </c>
      <c r="C4" s="24" t="s">
        <v>12</v>
      </c>
      <c r="D4" s="7">
        <v>987000</v>
      </c>
    </row>
    <row r="5" spans="1:4" x14ac:dyDescent="0.3">
      <c r="A5" s="1" t="s">
        <v>11</v>
      </c>
      <c r="B5" s="3">
        <v>30000</v>
      </c>
      <c r="C5" s="24" t="s">
        <v>8</v>
      </c>
      <c r="D5" s="7">
        <v>1282900</v>
      </c>
    </row>
    <row r="6" spans="1:4" x14ac:dyDescent="0.3">
      <c r="A6" s="1" t="s">
        <v>11</v>
      </c>
      <c r="B6" s="3">
        <v>48000</v>
      </c>
      <c r="C6" s="24" t="s">
        <v>10</v>
      </c>
      <c r="D6" s="7">
        <v>1089000</v>
      </c>
    </row>
    <row r="7" spans="1:4" x14ac:dyDescent="0.3">
      <c r="A7" s="3" t="s">
        <v>11</v>
      </c>
      <c r="B7" s="3">
        <v>68000</v>
      </c>
      <c r="C7" s="24" t="s">
        <v>18</v>
      </c>
      <c r="D7" s="7">
        <v>4148900</v>
      </c>
    </row>
    <row r="8" spans="1:4" x14ac:dyDescent="0.3">
      <c r="A8" s="1" t="s">
        <v>11</v>
      </c>
      <c r="B8" s="3">
        <v>35000</v>
      </c>
    </row>
    <row r="9" spans="1:4" x14ac:dyDescent="0.3">
      <c r="A9" s="1" t="s">
        <v>11</v>
      </c>
      <c r="B9" s="1">
        <v>65000</v>
      </c>
    </row>
    <row r="10" spans="1:4" x14ac:dyDescent="0.3">
      <c r="A10" s="5" t="s">
        <v>11</v>
      </c>
      <c r="B10" s="3">
        <v>83000</v>
      </c>
    </row>
    <row r="11" spans="1:4" x14ac:dyDescent="0.3">
      <c r="A11" s="4" t="s">
        <v>11</v>
      </c>
      <c r="B11" s="1">
        <v>80000</v>
      </c>
    </row>
    <row r="12" spans="1:4" x14ac:dyDescent="0.3">
      <c r="A12" s="5" t="s">
        <v>11</v>
      </c>
      <c r="B12" s="1">
        <v>78000</v>
      </c>
    </row>
    <row r="13" spans="1:4" x14ac:dyDescent="0.3">
      <c r="A13" s="1" t="s">
        <v>11</v>
      </c>
      <c r="B13" s="1">
        <v>78000</v>
      </c>
    </row>
    <row r="14" spans="1:4" x14ac:dyDescent="0.3">
      <c r="A14" s="1" t="s">
        <v>11</v>
      </c>
      <c r="B14" s="1">
        <v>92000</v>
      </c>
    </row>
    <row r="15" spans="1:4" x14ac:dyDescent="0.3">
      <c r="A15" s="1" t="s">
        <v>12</v>
      </c>
      <c r="B15" s="1">
        <v>42000</v>
      </c>
    </row>
    <row r="16" spans="1:4" x14ac:dyDescent="0.3">
      <c r="A16" s="1" t="s">
        <v>12</v>
      </c>
      <c r="B16" s="1">
        <v>95000</v>
      </c>
    </row>
    <row r="17" spans="1:2" x14ac:dyDescent="0.3">
      <c r="A17" s="1" t="s">
        <v>12</v>
      </c>
      <c r="B17" s="1">
        <v>28000</v>
      </c>
    </row>
    <row r="18" spans="1:2" x14ac:dyDescent="0.3">
      <c r="A18" s="1" t="s">
        <v>12</v>
      </c>
      <c r="B18" s="1">
        <v>36000</v>
      </c>
    </row>
    <row r="19" spans="1:2" x14ac:dyDescent="0.3">
      <c r="A19" s="1" t="s">
        <v>12</v>
      </c>
      <c r="B19" s="3">
        <v>56000</v>
      </c>
    </row>
    <row r="20" spans="1:2" x14ac:dyDescent="0.3">
      <c r="A20" s="1" t="s">
        <v>12</v>
      </c>
      <c r="B20" s="3">
        <v>140000</v>
      </c>
    </row>
    <row r="21" spans="1:2" x14ac:dyDescent="0.3">
      <c r="A21" s="1" t="s">
        <v>12</v>
      </c>
      <c r="B21" s="3">
        <v>38000</v>
      </c>
    </row>
    <row r="22" spans="1:2" x14ac:dyDescent="0.3">
      <c r="A22" s="1" t="s">
        <v>12</v>
      </c>
      <c r="B22" s="3">
        <v>51000</v>
      </c>
    </row>
    <row r="23" spans="1:2" x14ac:dyDescent="0.3">
      <c r="A23" s="1" t="s">
        <v>12</v>
      </c>
      <c r="B23" s="1">
        <v>70000</v>
      </c>
    </row>
    <row r="24" spans="1:2" x14ac:dyDescent="0.3">
      <c r="A24" s="4" t="s">
        <v>12</v>
      </c>
      <c r="B24" s="1">
        <v>61000</v>
      </c>
    </row>
    <row r="25" spans="1:2" x14ac:dyDescent="0.3">
      <c r="A25" s="1" t="s">
        <v>12</v>
      </c>
      <c r="B25" s="1">
        <v>68500</v>
      </c>
    </row>
    <row r="26" spans="1:2" x14ac:dyDescent="0.3">
      <c r="A26" s="5" t="s">
        <v>12</v>
      </c>
      <c r="B26" s="1">
        <v>77000</v>
      </c>
    </row>
    <row r="27" spans="1:2" x14ac:dyDescent="0.3">
      <c r="A27" s="1" t="s">
        <v>12</v>
      </c>
      <c r="B27" s="1">
        <v>85000</v>
      </c>
    </row>
    <row r="28" spans="1:2" x14ac:dyDescent="0.3">
      <c r="A28" s="1" t="s">
        <v>12</v>
      </c>
      <c r="B28" s="1">
        <v>82500</v>
      </c>
    </row>
    <row r="29" spans="1:2" x14ac:dyDescent="0.3">
      <c r="A29" s="1" t="s">
        <v>12</v>
      </c>
      <c r="B29" s="1">
        <v>57000</v>
      </c>
    </row>
    <row r="30" spans="1:2" x14ac:dyDescent="0.3">
      <c r="A30" s="1" t="s">
        <v>8</v>
      </c>
      <c r="B30" s="1">
        <v>27000</v>
      </c>
    </row>
    <row r="31" spans="1:2" x14ac:dyDescent="0.3">
      <c r="A31" s="1" t="s">
        <v>8</v>
      </c>
      <c r="B31" s="1">
        <v>48000</v>
      </c>
    </row>
    <row r="32" spans="1:2" x14ac:dyDescent="0.3">
      <c r="A32" s="1" t="s">
        <v>8</v>
      </c>
      <c r="B32" s="1">
        <v>28000</v>
      </c>
    </row>
    <row r="33" spans="1:2" x14ac:dyDescent="0.3">
      <c r="A33" s="1" t="s">
        <v>8</v>
      </c>
      <c r="B33" s="1">
        <v>48000</v>
      </c>
    </row>
    <row r="34" spans="1:2" x14ac:dyDescent="0.3">
      <c r="A34" s="1" t="s">
        <v>8</v>
      </c>
      <c r="B34" s="1">
        <v>45000</v>
      </c>
    </row>
    <row r="35" spans="1:2" x14ac:dyDescent="0.3">
      <c r="A35" s="1" t="s">
        <v>8</v>
      </c>
      <c r="B35" s="1">
        <v>29000</v>
      </c>
    </row>
    <row r="36" spans="1:2" x14ac:dyDescent="0.3">
      <c r="A36" s="1" t="s">
        <v>8</v>
      </c>
      <c r="B36" s="1">
        <v>78000</v>
      </c>
    </row>
    <row r="37" spans="1:2" x14ac:dyDescent="0.3">
      <c r="A37" s="1" t="s">
        <v>8</v>
      </c>
      <c r="B37" s="3">
        <v>42000</v>
      </c>
    </row>
    <row r="38" spans="1:2" x14ac:dyDescent="0.3">
      <c r="A38" s="1" t="s">
        <v>8</v>
      </c>
      <c r="B38" s="3">
        <v>52000</v>
      </c>
    </row>
    <row r="39" spans="1:2" x14ac:dyDescent="0.3">
      <c r="A39" s="1" t="s">
        <v>8</v>
      </c>
      <c r="B39" s="3">
        <v>36000</v>
      </c>
    </row>
    <row r="40" spans="1:2" x14ac:dyDescent="0.3">
      <c r="A40" s="1" t="s">
        <v>8</v>
      </c>
      <c r="B40" s="3">
        <v>48000</v>
      </c>
    </row>
    <row r="41" spans="1:2" x14ac:dyDescent="0.3">
      <c r="A41" s="1" t="s">
        <v>8</v>
      </c>
      <c r="B41" s="3">
        <v>48000</v>
      </c>
    </row>
    <row r="42" spans="1:2" x14ac:dyDescent="0.3">
      <c r="A42" s="1" t="s">
        <v>8</v>
      </c>
      <c r="B42" s="3">
        <v>53000</v>
      </c>
    </row>
    <row r="43" spans="1:2" x14ac:dyDescent="0.3">
      <c r="A43" s="5" t="s">
        <v>8</v>
      </c>
      <c r="B43" s="3">
        <v>27500</v>
      </c>
    </row>
    <row r="44" spans="1:2" x14ac:dyDescent="0.3">
      <c r="A44" s="5" t="s">
        <v>8</v>
      </c>
      <c r="B44" s="1">
        <v>29000</v>
      </c>
    </row>
    <row r="45" spans="1:2" x14ac:dyDescent="0.3">
      <c r="A45" s="5" t="s">
        <v>8</v>
      </c>
      <c r="B45" s="1">
        <v>62000</v>
      </c>
    </row>
    <row r="46" spans="1:2" x14ac:dyDescent="0.3">
      <c r="A46" s="1" t="s">
        <v>8</v>
      </c>
      <c r="B46" s="1">
        <v>75000</v>
      </c>
    </row>
    <row r="47" spans="1:2" x14ac:dyDescent="0.3">
      <c r="A47" s="1" t="s">
        <v>8</v>
      </c>
      <c r="B47" s="1">
        <v>88000</v>
      </c>
    </row>
    <row r="48" spans="1:2" x14ac:dyDescent="0.3">
      <c r="A48" s="1" t="s">
        <v>8</v>
      </c>
      <c r="B48" s="15">
        <v>90000</v>
      </c>
    </row>
    <row r="49" spans="1:2" x14ac:dyDescent="0.3">
      <c r="A49" s="1" t="s">
        <v>8</v>
      </c>
      <c r="B49" s="1">
        <v>79400</v>
      </c>
    </row>
    <row r="50" spans="1:2" x14ac:dyDescent="0.3">
      <c r="A50" s="1" t="s">
        <v>8</v>
      </c>
      <c r="B50" s="1">
        <v>80000</v>
      </c>
    </row>
    <row r="51" spans="1:2" x14ac:dyDescent="0.3">
      <c r="A51" s="1" t="s">
        <v>8</v>
      </c>
      <c r="B51" s="1">
        <v>170000</v>
      </c>
    </row>
    <row r="52" spans="1:2" x14ac:dyDescent="0.3">
      <c r="A52" s="1" t="s">
        <v>10</v>
      </c>
      <c r="B52" s="1">
        <v>75000</v>
      </c>
    </row>
    <row r="53" spans="1:2" x14ac:dyDescent="0.3">
      <c r="A53" s="1" t="s">
        <v>10</v>
      </c>
      <c r="B53" s="1">
        <v>61000</v>
      </c>
    </row>
    <row r="54" spans="1:2" x14ac:dyDescent="0.3">
      <c r="A54" s="1" t="s">
        <v>10</v>
      </c>
      <c r="B54" s="1">
        <v>65000</v>
      </c>
    </row>
    <row r="55" spans="1:2" x14ac:dyDescent="0.3">
      <c r="A55" s="1" t="s">
        <v>10</v>
      </c>
      <c r="B55" s="3">
        <v>54000</v>
      </c>
    </row>
    <row r="56" spans="1:2" x14ac:dyDescent="0.3">
      <c r="A56" s="1" t="s">
        <v>10</v>
      </c>
      <c r="B56" s="3">
        <v>54000</v>
      </c>
    </row>
    <row r="57" spans="1:2" x14ac:dyDescent="0.3">
      <c r="A57" s="1" t="s">
        <v>10</v>
      </c>
      <c r="B57" s="3">
        <v>94000</v>
      </c>
    </row>
    <row r="58" spans="1:2" x14ac:dyDescent="0.3">
      <c r="A58" s="1" t="s">
        <v>10</v>
      </c>
      <c r="B58" s="3">
        <v>42000</v>
      </c>
    </row>
    <row r="59" spans="1:2" x14ac:dyDescent="0.3">
      <c r="A59" s="1" t="s">
        <v>10</v>
      </c>
      <c r="B59" s="1">
        <v>36000</v>
      </c>
    </row>
    <row r="60" spans="1:2" x14ac:dyDescent="0.3">
      <c r="A60" s="1" t="s">
        <v>10</v>
      </c>
      <c r="B60" s="1">
        <v>32000</v>
      </c>
    </row>
    <row r="61" spans="1:2" x14ac:dyDescent="0.3">
      <c r="A61" s="1" t="s">
        <v>10</v>
      </c>
      <c r="B61" s="3">
        <v>30000</v>
      </c>
    </row>
    <row r="62" spans="1:2" x14ac:dyDescent="0.3">
      <c r="A62" s="1" t="s">
        <v>10</v>
      </c>
      <c r="B62" s="3">
        <v>28500</v>
      </c>
    </row>
    <row r="63" spans="1:2" x14ac:dyDescent="0.3">
      <c r="A63" s="1" t="s">
        <v>10</v>
      </c>
      <c r="B63" s="3">
        <v>28000</v>
      </c>
    </row>
    <row r="64" spans="1:2" x14ac:dyDescent="0.3">
      <c r="A64" s="4" t="s">
        <v>10</v>
      </c>
      <c r="B64" s="1">
        <v>68000</v>
      </c>
    </row>
    <row r="65" spans="1:2" x14ac:dyDescent="0.3">
      <c r="A65" s="5" t="s">
        <v>10</v>
      </c>
      <c r="B65" s="1">
        <v>58000</v>
      </c>
    </row>
    <row r="66" spans="1:2" x14ac:dyDescent="0.3">
      <c r="A66" s="4" t="s">
        <v>10</v>
      </c>
      <c r="B66" s="1">
        <v>60000</v>
      </c>
    </row>
    <row r="67" spans="1:2" x14ac:dyDescent="0.3">
      <c r="A67" s="1" t="s">
        <v>10</v>
      </c>
      <c r="B67" s="1">
        <v>58000</v>
      </c>
    </row>
    <row r="68" spans="1:2" x14ac:dyDescent="0.3">
      <c r="A68" s="1" t="s">
        <v>10</v>
      </c>
      <c r="B68" s="1">
        <v>63000</v>
      </c>
    </row>
    <row r="69" spans="1:2" x14ac:dyDescent="0.3">
      <c r="A69" s="1" t="s">
        <v>10</v>
      </c>
      <c r="B69" s="1">
        <v>62500</v>
      </c>
    </row>
    <row r="70" spans="1:2" x14ac:dyDescent="0.3">
      <c r="A70" s="1" t="s">
        <v>10</v>
      </c>
      <c r="B70" s="1">
        <v>53500</v>
      </c>
    </row>
    <row r="71" spans="1:2" x14ac:dyDescent="0.3">
      <c r="A71" s="1" t="s">
        <v>10</v>
      </c>
      <c r="B71" s="1">
        <v>66500</v>
      </c>
    </row>
  </sheetData>
  <sortState ref="A2:B71">
    <sortCondition ref="A1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M23" sqref="M23"/>
    </sheetView>
  </sheetViews>
  <sheetFormatPr defaultRowHeight="14.4" x14ac:dyDescent="0.3"/>
  <cols>
    <col min="1" max="1" width="16.88671875" customWidth="1"/>
    <col min="2" max="2" width="12" hidden="1" customWidth="1"/>
    <col min="6" max="6" width="12.5546875" customWidth="1"/>
    <col min="7" max="7" width="15" customWidth="1"/>
    <col min="8" max="8" width="10.77734375" bestFit="1" customWidth="1"/>
  </cols>
  <sheetData>
    <row r="1" spans="1:7" x14ac:dyDescent="0.3">
      <c r="A1" s="1" t="s">
        <v>1</v>
      </c>
      <c r="B1" s="1" t="s">
        <v>4</v>
      </c>
      <c r="C1" s="1" t="s">
        <v>5</v>
      </c>
      <c r="F1" s="23" t="s">
        <v>17</v>
      </c>
      <c r="G1" t="s">
        <v>19</v>
      </c>
    </row>
    <row r="2" spans="1:7" x14ac:dyDescent="0.3">
      <c r="A2" s="1" t="s">
        <v>7</v>
      </c>
      <c r="B2" s="1">
        <v>1</v>
      </c>
      <c r="C2" s="4">
        <v>22</v>
      </c>
      <c r="F2" s="24" t="s">
        <v>26</v>
      </c>
      <c r="G2" s="7">
        <v>11</v>
      </c>
    </row>
    <row r="3" spans="1:7" x14ac:dyDescent="0.3">
      <c r="A3" s="1" t="s">
        <v>9</v>
      </c>
      <c r="B3" s="1">
        <v>4</v>
      </c>
      <c r="C3" s="4">
        <v>27</v>
      </c>
      <c r="F3" s="24" t="s">
        <v>27</v>
      </c>
      <c r="G3" s="7">
        <v>17</v>
      </c>
    </row>
    <row r="4" spans="1:7" x14ac:dyDescent="0.3">
      <c r="A4" s="1" t="s">
        <v>7</v>
      </c>
      <c r="B4" s="1">
        <v>10</v>
      </c>
      <c r="C4" s="4">
        <v>31</v>
      </c>
      <c r="F4" s="24" t="s">
        <v>28</v>
      </c>
      <c r="G4" s="7">
        <v>13</v>
      </c>
    </row>
    <row r="5" spans="1:7" x14ac:dyDescent="0.3">
      <c r="A5" s="1" t="s">
        <v>7</v>
      </c>
      <c r="B5" s="1">
        <v>4</v>
      </c>
      <c r="C5" s="4">
        <v>29</v>
      </c>
      <c r="F5" s="24" t="s">
        <v>29</v>
      </c>
      <c r="G5" s="7">
        <v>10</v>
      </c>
    </row>
    <row r="6" spans="1:7" x14ac:dyDescent="0.3">
      <c r="A6" s="1" t="s">
        <v>9</v>
      </c>
      <c r="B6" s="1">
        <v>4</v>
      </c>
      <c r="C6" s="4">
        <v>27</v>
      </c>
      <c r="F6" s="24" t="s">
        <v>30</v>
      </c>
      <c r="G6" s="7">
        <v>4</v>
      </c>
    </row>
    <row r="7" spans="1:7" x14ac:dyDescent="0.3">
      <c r="A7" s="1" t="s">
        <v>7</v>
      </c>
      <c r="B7" s="1">
        <v>0</v>
      </c>
      <c r="C7" s="4">
        <v>26</v>
      </c>
      <c r="F7" s="24" t="s">
        <v>31</v>
      </c>
      <c r="G7" s="7">
        <v>5</v>
      </c>
    </row>
    <row r="8" spans="1:7" x14ac:dyDescent="0.3">
      <c r="A8" s="1" t="s">
        <v>9</v>
      </c>
      <c r="B8" s="1">
        <v>2</v>
      </c>
      <c r="C8" s="4">
        <v>27</v>
      </c>
      <c r="F8" s="24" t="s">
        <v>32</v>
      </c>
      <c r="G8" s="7">
        <v>3</v>
      </c>
    </row>
    <row r="9" spans="1:7" x14ac:dyDescent="0.3">
      <c r="A9" s="1" t="s">
        <v>7</v>
      </c>
      <c r="B9" s="1">
        <v>1</v>
      </c>
      <c r="C9" s="4">
        <v>23</v>
      </c>
      <c r="F9" s="24" t="s">
        <v>33</v>
      </c>
      <c r="G9" s="7">
        <v>3</v>
      </c>
    </row>
    <row r="10" spans="1:7" x14ac:dyDescent="0.3">
      <c r="A10" s="1" t="s">
        <v>9</v>
      </c>
      <c r="B10" s="1">
        <v>4</v>
      </c>
      <c r="C10" s="4">
        <v>27</v>
      </c>
      <c r="F10" s="24" t="s">
        <v>34</v>
      </c>
      <c r="G10" s="7">
        <v>2</v>
      </c>
    </row>
    <row r="11" spans="1:7" x14ac:dyDescent="0.3">
      <c r="A11" s="1" t="s">
        <v>7</v>
      </c>
      <c r="B11" s="1">
        <v>4</v>
      </c>
      <c r="C11" s="4">
        <v>32</v>
      </c>
      <c r="F11" s="24" t="s">
        <v>35</v>
      </c>
      <c r="G11" s="7">
        <v>2</v>
      </c>
    </row>
    <row r="12" spans="1:7" x14ac:dyDescent="0.3">
      <c r="A12" s="1" t="s">
        <v>7</v>
      </c>
      <c r="B12" s="3">
        <v>4</v>
      </c>
      <c r="C12" s="12">
        <v>28</v>
      </c>
      <c r="F12" s="24" t="s">
        <v>18</v>
      </c>
      <c r="G12" s="7">
        <v>70</v>
      </c>
    </row>
    <row r="13" spans="1:7" x14ac:dyDescent="0.3">
      <c r="A13" s="1" t="s">
        <v>9</v>
      </c>
      <c r="B13" s="1">
        <v>4</v>
      </c>
      <c r="C13" s="4">
        <v>27</v>
      </c>
    </row>
    <row r="14" spans="1:7" x14ac:dyDescent="0.3">
      <c r="A14" s="1" t="s">
        <v>7</v>
      </c>
      <c r="B14" s="1">
        <v>0</v>
      </c>
      <c r="C14" s="4">
        <v>22</v>
      </c>
    </row>
    <row r="15" spans="1:7" x14ac:dyDescent="0.3">
      <c r="A15" s="1" t="s">
        <v>7</v>
      </c>
      <c r="B15" s="1">
        <v>2</v>
      </c>
      <c r="C15" s="4">
        <v>27</v>
      </c>
    </row>
    <row r="16" spans="1:7" x14ac:dyDescent="0.3">
      <c r="A16" s="1" t="s">
        <v>9</v>
      </c>
      <c r="B16" s="1">
        <v>9</v>
      </c>
      <c r="C16" s="4">
        <v>35</v>
      </c>
    </row>
    <row r="17" spans="1:6" x14ac:dyDescent="0.3">
      <c r="A17" s="1" t="s">
        <v>7</v>
      </c>
      <c r="B17" s="1">
        <v>4</v>
      </c>
      <c r="C17" s="4">
        <v>33</v>
      </c>
    </row>
    <row r="18" spans="1:6" x14ac:dyDescent="0.3">
      <c r="A18" s="1" t="s">
        <v>7</v>
      </c>
      <c r="B18" s="3">
        <v>4</v>
      </c>
      <c r="C18" s="12">
        <v>28</v>
      </c>
    </row>
    <row r="19" spans="1:6" x14ac:dyDescent="0.3">
      <c r="A19" s="1" t="s">
        <v>9</v>
      </c>
      <c r="B19" s="1">
        <v>1</v>
      </c>
      <c r="C19" s="4">
        <v>22</v>
      </c>
      <c r="F19" s="16" t="s">
        <v>25</v>
      </c>
    </row>
    <row r="20" spans="1:6" x14ac:dyDescent="0.3">
      <c r="A20" s="1" t="s">
        <v>7</v>
      </c>
      <c r="B20" s="1">
        <v>0</v>
      </c>
      <c r="C20" s="4">
        <v>25</v>
      </c>
      <c r="F20" t="s">
        <v>36</v>
      </c>
    </row>
    <row r="21" spans="1:6" x14ac:dyDescent="0.3">
      <c r="A21" s="1" t="s">
        <v>7</v>
      </c>
      <c r="B21" s="3">
        <v>2</v>
      </c>
      <c r="C21" s="12">
        <v>27</v>
      </c>
      <c r="F21" t="s">
        <v>37</v>
      </c>
    </row>
    <row r="22" spans="1:6" x14ac:dyDescent="0.3">
      <c r="A22" s="1" t="s">
        <v>7</v>
      </c>
      <c r="B22" s="3">
        <v>4</v>
      </c>
      <c r="C22" s="12">
        <v>37</v>
      </c>
    </row>
    <row r="23" spans="1:6" x14ac:dyDescent="0.3">
      <c r="A23" s="1" t="s">
        <v>7</v>
      </c>
      <c r="B23" s="3">
        <v>2</v>
      </c>
      <c r="C23" s="12">
        <v>27</v>
      </c>
    </row>
    <row r="24" spans="1:6" x14ac:dyDescent="0.3">
      <c r="A24" s="1" t="s">
        <v>9</v>
      </c>
      <c r="B24" s="3">
        <v>4</v>
      </c>
      <c r="C24" s="12">
        <v>24</v>
      </c>
    </row>
    <row r="25" spans="1:6" x14ac:dyDescent="0.3">
      <c r="A25" s="1" t="s">
        <v>7</v>
      </c>
      <c r="B25" s="3">
        <v>4</v>
      </c>
      <c r="C25" s="12">
        <v>27</v>
      </c>
    </row>
    <row r="26" spans="1:6" x14ac:dyDescent="0.3">
      <c r="A26" s="1" t="s">
        <v>7</v>
      </c>
      <c r="B26" s="3">
        <v>5</v>
      </c>
      <c r="C26" s="12">
        <v>28</v>
      </c>
    </row>
    <row r="27" spans="1:6" x14ac:dyDescent="0.3">
      <c r="A27" s="1" t="s">
        <v>7</v>
      </c>
      <c r="B27" s="3">
        <v>1</v>
      </c>
      <c r="C27" s="12">
        <v>26</v>
      </c>
    </row>
    <row r="28" spans="1:6" x14ac:dyDescent="0.3">
      <c r="A28" s="1" t="s">
        <v>7</v>
      </c>
      <c r="B28" s="3">
        <v>4</v>
      </c>
      <c r="C28" s="12">
        <v>27</v>
      </c>
    </row>
    <row r="29" spans="1:6" x14ac:dyDescent="0.3">
      <c r="A29" s="1" t="s">
        <v>9</v>
      </c>
      <c r="B29" s="3">
        <v>4</v>
      </c>
      <c r="C29" s="12">
        <v>27</v>
      </c>
    </row>
    <row r="30" spans="1:6" x14ac:dyDescent="0.3">
      <c r="A30" s="1" t="s">
        <v>9</v>
      </c>
      <c r="B30" s="3">
        <v>4</v>
      </c>
      <c r="C30" s="12">
        <v>29</v>
      </c>
    </row>
    <row r="31" spans="1:6" x14ac:dyDescent="0.3">
      <c r="A31" s="1" t="s">
        <v>9</v>
      </c>
      <c r="B31" s="3">
        <v>9</v>
      </c>
      <c r="C31" s="12">
        <v>49</v>
      </c>
    </row>
    <row r="32" spans="1:6" x14ac:dyDescent="0.3">
      <c r="A32" s="1" t="s">
        <v>7</v>
      </c>
      <c r="B32" s="3">
        <v>1</v>
      </c>
      <c r="C32" s="12">
        <v>26</v>
      </c>
    </row>
    <row r="33" spans="1:3" x14ac:dyDescent="0.3">
      <c r="A33" s="3" t="s">
        <v>7</v>
      </c>
      <c r="B33" s="1"/>
      <c r="C33" s="12">
        <v>32</v>
      </c>
    </row>
    <row r="34" spans="1:3" x14ac:dyDescent="0.3">
      <c r="A34" s="1" t="s">
        <v>7</v>
      </c>
      <c r="B34" s="1">
        <v>2</v>
      </c>
      <c r="C34" s="4">
        <v>26</v>
      </c>
    </row>
    <row r="35" spans="1:3" x14ac:dyDescent="0.3">
      <c r="A35" s="1" t="s">
        <v>7</v>
      </c>
      <c r="B35" s="1">
        <v>9</v>
      </c>
      <c r="C35" s="4">
        <v>24</v>
      </c>
    </row>
    <row r="36" spans="1:3" x14ac:dyDescent="0.3">
      <c r="A36" s="1" t="s">
        <v>9</v>
      </c>
      <c r="B36" s="3">
        <v>2</v>
      </c>
      <c r="C36" s="12">
        <v>24</v>
      </c>
    </row>
    <row r="37" spans="1:3" x14ac:dyDescent="0.3">
      <c r="A37" s="1" t="s">
        <v>9</v>
      </c>
      <c r="B37" s="3">
        <v>1</v>
      </c>
      <c r="C37" s="12">
        <v>23</v>
      </c>
    </row>
    <row r="38" spans="1:3" x14ac:dyDescent="0.3">
      <c r="A38" s="1" t="s">
        <v>9</v>
      </c>
      <c r="B38" s="3">
        <v>4</v>
      </c>
      <c r="C38" s="12">
        <v>28</v>
      </c>
    </row>
    <row r="39" spans="1:3" x14ac:dyDescent="0.3">
      <c r="A39" s="1" t="s">
        <v>9</v>
      </c>
      <c r="B39" s="3">
        <v>4</v>
      </c>
      <c r="C39" s="12">
        <v>28</v>
      </c>
    </row>
    <row r="40" spans="1:3" x14ac:dyDescent="0.3">
      <c r="A40" s="1" t="s">
        <v>9</v>
      </c>
      <c r="B40" s="3">
        <v>1</v>
      </c>
      <c r="C40" s="12">
        <v>22</v>
      </c>
    </row>
    <row r="41" spans="1:3" x14ac:dyDescent="0.3">
      <c r="A41" s="1" t="s">
        <v>7</v>
      </c>
      <c r="B41" s="3">
        <v>10</v>
      </c>
      <c r="C41" s="12">
        <v>26</v>
      </c>
    </row>
    <row r="42" spans="1:3" x14ac:dyDescent="0.3">
      <c r="A42" s="1" t="s">
        <v>7</v>
      </c>
      <c r="B42" s="1"/>
      <c r="C42" s="1">
        <v>32</v>
      </c>
    </row>
    <row r="43" spans="1:3" x14ac:dyDescent="0.3">
      <c r="A43" s="1" t="s">
        <v>9</v>
      </c>
      <c r="B43" s="1"/>
      <c r="C43" s="1">
        <v>35</v>
      </c>
    </row>
    <row r="44" spans="1:3" x14ac:dyDescent="0.3">
      <c r="A44" s="1" t="s">
        <v>7</v>
      </c>
      <c r="B44" s="1"/>
      <c r="C44" s="1">
        <v>33</v>
      </c>
    </row>
    <row r="45" spans="1:3" x14ac:dyDescent="0.3">
      <c r="A45" s="1" t="s">
        <v>9</v>
      </c>
      <c r="B45" s="1"/>
      <c r="C45" s="1">
        <v>31</v>
      </c>
    </row>
    <row r="46" spans="1:3" x14ac:dyDescent="0.3">
      <c r="A46" s="1" t="s">
        <v>7</v>
      </c>
      <c r="B46" s="1"/>
      <c r="C46" s="1">
        <v>30</v>
      </c>
    </row>
    <row r="47" spans="1:3" x14ac:dyDescent="0.3">
      <c r="A47" s="1" t="s">
        <v>7</v>
      </c>
      <c r="B47" s="1"/>
      <c r="C47" s="1">
        <v>36</v>
      </c>
    </row>
    <row r="48" spans="1:3" x14ac:dyDescent="0.3">
      <c r="A48" s="1" t="s">
        <v>7</v>
      </c>
      <c r="B48" s="1"/>
      <c r="C48" s="1">
        <v>22</v>
      </c>
    </row>
    <row r="49" spans="1:3" x14ac:dyDescent="0.3">
      <c r="A49" s="1" t="s">
        <v>9</v>
      </c>
      <c r="B49" s="1"/>
      <c r="C49" s="1">
        <v>23</v>
      </c>
    </row>
    <row r="50" spans="1:3" x14ac:dyDescent="0.3">
      <c r="A50" s="1" t="s">
        <v>9</v>
      </c>
      <c r="B50" s="1"/>
      <c r="C50" s="1">
        <v>32</v>
      </c>
    </row>
    <row r="51" spans="1:3" x14ac:dyDescent="0.3">
      <c r="A51" s="1" t="s">
        <v>9</v>
      </c>
      <c r="B51" s="1"/>
      <c r="C51" s="1">
        <v>34</v>
      </c>
    </row>
    <row r="52" spans="1:3" x14ac:dyDescent="0.3">
      <c r="A52" s="1" t="s">
        <v>7</v>
      </c>
      <c r="B52" s="1"/>
      <c r="C52" s="1">
        <v>30</v>
      </c>
    </row>
    <row r="53" spans="1:3" x14ac:dyDescent="0.3">
      <c r="A53" s="1" t="s">
        <v>7</v>
      </c>
      <c r="B53" s="1"/>
      <c r="C53" s="1">
        <v>41</v>
      </c>
    </row>
    <row r="54" spans="1:3" x14ac:dyDescent="0.3">
      <c r="A54" s="1" t="s">
        <v>7</v>
      </c>
      <c r="B54" s="1"/>
      <c r="C54" s="1">
        <v>38</v>
      </c>
    </row>
    <row r="55" spans="1:3" x14ac:dyDescent="0.3">
      <c r="A55" s="1" t="s">
        <v>7</v>
      </c>
      <c r="B55" s="1"/>
      <c r="C55" s="1">
        <v>40</v>
      </c>
    </row>
    <row r="56" spans="1:3" x14ac:dyDescent="0.3">
      <c r="A56" s="1" t="s">
        <v>7</v>
      </c>
      <c r="B56" s="1"/>
      <c r="C56" s="1">
        <v>37</v>
      </c>
    </row>
    <row r="57" spans="1:3" x14ac:dyDescent="0.3">
      <c r="A57" s="1" t="s">
        <v>7</v>
      </c>
      <c r="B57" s="1"/>
      <c r="C57" s="1">
        <v>44</v>
      </c>
    </row>
    <row r="58" spans="1:3" x14ac:dyDescent="0.3">
      <c r="A58" s="1" t="s">
        <v>9</v>
      </c>
      <c r="B58" s="1"/>
      <c r="C58" s="1">
        <v>29</v>
      </c>
    </row>
    <row r="59" spans="1:3" x14ac:dyDescent="0.3">
      <c r="A59" s="1" t="s">
        <v>9</v>
      </c>
      <c r="B59" s="1"/>
      <c r="C59" s="1">
        <v>46</v>
      </c>
    </row>
    <row r="60" spans="1:3" x14ac:dyDescent="0.3">
      <c r="A60" s="1" t="s">
        <v>9</v>
      </c>
      <c r="B60" s="1"/>
      <c r="C60" s="1">
        <v>47</v>
      </c>
    </row>
    <row r="61" spans="1:3" x14ac:dyDescent="0.3">
      <c r="A61" s="1" t="s">
        <v>7</v>
      </c>
      <c r="B61" s="1"/>
      <c r="C61" s="1">
        <v>32</v>
      </c>
    </row>
    <row r="62" spans="1:3" x14ac:dyDescent="0.3">
      <c r="A62" s="1" t="s">
        <v>7</v>
      </c>
      <c r="B62" s="1"/>
      <c r="C62" s="1">
        <v>30</v>
      </c>
    </row>
    <row r="63" spans="1:3" x14ac:dyDescent="0.3">
      <c r="A63" s="1" t="s">
        <v>7</v>
      </c>
      <c r="B63" s="1"/>
      <c r="C63" s="1">
        <v>37</v>
      </c>
    </row>
    <row r="64" spans="1:3" x14ac:dyDescent="0.3">
      <c r="A64" s="1" t="s">
        <v>7</v>
      </c>
      <c r="B64" s="1"/>
      <c r="C64" s="1">
        <v>39</v>
      </c>
    </row>
    <row r="65" spans="1:3" x14ac:dyDescent="0.3">
      <c r="A65" s="1" t="s">
        <v>9</v>
      </c>
      <c r="B65" s="1"/>
      <c r="C65" s="1">
        <v>42</v>
      </c>
    </row>
    <row r="66" spans="1:3" x14ac:dyDescent="0.3">
      <c r="A66" s="1" t="s">
        <v>7</v>
      </c>
      <c r="B66" s="1"/>
      <c r="C66" s="1">
        <v>50</v>
      </c>
    </row>
    <row r="67" spans="1:3" x14ac:dyDescent="0.3">
      <c r="A67" s="1" t="s">
        <v>9</v>
      </c>
      <c r="B67" s="1"/>
      <c r="C67" s="1">
        <v>43</v>
      </c>
    </row>
    <row r="68" spans="1:3" x14ac:dyDescent="0.3">
      <c r="A68" s="1" t="s">
        <v>7</v>
      </c>
      <c r="B68" s="1"/>
      <c r="C68" s="1">
        <v>28</v>
      </c>
    </row>
    <row r="69" spans="1:3" x14ac:dyDescent="0.3">
      <c r="A69" s="1" t="s">
        <v>9</v>
      </c>
      <c r="B69" s="1"/>
      <c r="C69" s="1">
        <v>29</v>
      </c>
    </row>
    <row r="70" spans="1:3" x14ac:dyDescent="0.3">
      <c r="A70" s="1" t="s">
        <v>7</v>
      </c>
      <c r="B70" s="1"/>
      <c r="C70" s="1">
        <v>33</v>
      </c>
    </row>
    <row r="71" spans="1:3" x14ac:dyDescent="0.3">
      <c r="A71" s="1" t="s">
        <v>7</v>
      </c>
      <c r="B71" s="1"/>
      <c r="C71" s="1">
        <v>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H1" workbookViewId="0">
      <selection activeCell="E1" sqref="E1:N1048576"/>
    </sheetView>
  </sheetViews>
  <sheetFormatPr defaultRowHeight="14.4" x14ac:dyDescent="0.3"/>
  <cols>
    <col min="1" max="1" width="17.44140625" customWidth="1"/>
    <col min="2" max="3" width="21" customWidth="1"/>
    <col min="4" max="4" width="15.77734375" customWidth="1"/>
    <col min="5" max="5" width="13" customWidth="1"/>
    <col min="6" max="6" width="9.109375" customWidth="1"/>
    <col min="7" max="7" width="10" customWidth="1"/>
    <col min="8" max="8" width="13.109375" customWidth="1"/>
    <col min="9" max="9" width="15.88671875" customWidth="1"/>
    <col min="10" max="10" width="14.88671875" customWidth="1"/>
    <col min="13" max="13" width="15.109375" customWidth="1"/>
    <col min="14" max="14" width="15.77734375" customWidth="1"/>
  </cols>
  <sheetData>
    <row r="1" spans="1:14" s="22" customFormat="1" ht="18" x14ac:dyDescent="0.35">
      <c r="A1" s="21" t="s">
        <v>2</v>
      </c>
      <c r="B1" s="21" t="s">
        <v>3</v>
      </c>
      <c r="C1" s="25" t="s">
        <v>45</v>
      </c>
      <c r="E1" s="22" t="s">
        <v>2</v>
      </c>
      <c r="F1" s="22" t="s">
        <v>21</v>
      </c>
      <c r="G1" s="22" t="s">
        <v>38</v>
      </c>
      <c r="H1" s="22" t="s">
        <v>39</v>
      </c>
      <c r="I1" s="22" t="s">
        <v>22</v>
      </c>
      <c r="J1" s="22" t="s">
        <v>40</v>
      </c>
      <c r="K1" s="22" t="s">
        <v>41</v>
      </c>
      <c r="L1" s="22" t="s">
        <v>42</v>
      </c>
      <c r="M1" s="22" t="s">
        <v>44</v>
      </c>
      <c r="N1" s="22" t="s">
        <v>43</v>
      </c>
    </row>
    <row r="2" spans="1:14" x14ac:dyDescent="0.3">
      <c r="A2" s="1" t="s">
        <v>11</v>
      </c>
      <c r="B2" s="1">
        <v>45000</v>
      </c>
      <c r="C2" s="9" t="b">
        <f>OR(B2&lt;$M$2,B2&gt;$N$2)</f>
        <v>0</v>
      </c>
      <c r="E2" t="s">
        <v>11</v>
      </c>
      <c r="F2">
        <f>AVERAGE(B2:B14)</f>
        <v>60769.230769230766</v>
      </c>
      <c r="G2">
        <f>MIN(B2:B14)</f>
        <v>30000</v>
      </c>
      <c r="H2">
        <f>_xlfn.QUARTILE.INC(B2:B14,1)</f>
        <v>45000</v>
      </c>
      <c r="I2">
        <f>MEDIAN(B2:B14)</f>
        <v>65000</v>
      </c>
      <c r="J2">
        <f>_xlfn.QUARTILE.INC(B2:B14,3)</f>
        <v>78000</v>
      </c>
      <c r="K2">
        <f>MAX(B2:B14)</f>
        <v>92000</v>
      </c>
      <c r="L2">
        <f>J2-H2</f>
        <v>33000</v>
      </c>
      <c r="M2">
        <f>H2-1.5*L2</f>
        <v>-4500</v>
      </c>
      <c r="N2">
        <f>J2+1.5*L2</f>
        <v>127500</v>
      </c>
    </row>
    <row r="3" spans="1:14" x14ac:dyDescent="0.3">
      <c r="A3" s="1" t="s">
        <v>11</v>
      </c>
      <c r="B3" s="1">
        <v>40000</v>
      </c>
      <c r="C3" s="9" t="b">
        <f t="shared" ref="C3:C14" si="0">OR(B3&lt;$M$2,B3&gt;$N$2)</f>
        <v>0</v>
      </c>
      <c r="E3" t="s">
        <v>12</v>
      </c>
      <c r="F3">
        <f>AVERAGE(B15:B29)</f>
        <v>65800</v>
      </c>
      <c r="G3">
        <f>MIN(B15:B29)</f>
        <v>28000</v>
      </c>
      <c r="H3">
        <f>_xlfn.QUARTILE.INC(B15:B29,1)</f>
        <v>46500</v>
      </c>
      <c r="I3">
        <f>MEDIAN(B15:B29)</f>
        <v>61000</v>
      </c>
      <c r="J3">
        <f>_xlfn.QUARTILE.INC(B15:B29,3)</f>
        <v>79750</v>
      </c>
      <c r="K3">
        <f>MAX(B15:B29)</f>
        <v>140000</v>
      </c>
      <c r="L3">
        <f>J3-H3</f>
        <v>33250</v>
      </c>
      <c r="M3">
        <f>H3-1.5*L3</f>
        <v>-3375</v>
      </c>
      <c r="N3">
        <f>J3+1.5*L3</f>
        <v>129625</v>
      </c>
    </row>
    <row r="4" spans="1:14" x14ac:dyDescent="0.3">
      <c r="A4" s="1" t="s">
        <v>11</v>
      </c>
      <c r="B4" s="1">
        <v>48000</v>
      </c>
      <c r="C4" s="9" t="b">
        <f t="shared" si="0"/>
        <v>0</v>
      </c>
      <c r="E4" t="s">
        <v>16</v>
      </c>
      <c r="F4">
        <f>AVERAGE(B30:B51)</f>
        <v>58313.63636363636</v>
      </c>
      <c r="G4">
        <f>MIN(B30:B51)</f>
        <v>27000</v>
      </c>
      <c r="H4">
        <f>_xlfn.QUARTILE.INC(B30:B51,1)</f>
        <v>37500</v>
      </c>
      <c r="I4">
        <f>MEDIAN(B30:B51)</f>
        <v>48000</v>
      </c>
      <c r="J4">
        <f>_xlfn.QUARTILE.INC(B30:B51,3)</f>
        <v>77250</v>
      </c>
      <c r="K4">
        <f>MAX(B30:B51)</f>
        <v>170000</v>
      </c>
      <c r="L4">
        <f>J4-H4</f>
        <v>39750</v>
      </c>
      <c r="M4">
        <f>H4-1.5*L4</f>
        <v>-22125</v>
      </c>
      <c r="N4">
        <f>J4+1.5*L4</f>
        <v>136875</v>
      </c>
    </row>
    <row r="5" spans="1:14" x14ac:dyDescent="0.3">
      <c r="A5" s="1" t="s">
        <v>11</v>
      </c>
      <c r="B5" s="3">
        <v>30000</v>
      </c>
      <c r="C5" s="9" t="b">
        <f t="shared" si="0"/>
        <v>0</v>
      </c>
      <c r="E5" t="s">
        <v>10</v>
      </c>
      <c r="F5">
        <f>AVERAGE(B52:B71)</f>
        <v>54450</v>
      </c>
      <c r="G5">
        <f>MIN(B52:B71)</f>
        <v>28000</v>
      </c>
      <c r="H5">
        <f>_xlfn.QUARTILE.INC(B52:B71,1)</f>
        <v>40500</v>
      </c>
      <c r="I5">
        <f>MEDIAN(B52:B71)</f>
        <v>58000</v>
      </c>
      <c r="J5">
        <f>_xlfn.QUARTILE.INC(B52:B71,3)</f>
        <v>63500</v>
      </c>
      <c r="K5">
        <f>MAX(B52:B71)</f>
        <v>94000</v>
      </c>
      <c r="L5">
        <f>J5-H5</f>
        <v>23000</v>
      </c>
      <c r="M5">
        <f>H5-1.5*L5</f>
        <v>6000</v>
      </c>
      <c r="N5">
        <f>J5+1.5*L5</f>
        <v>98000</v>
      </c>
    </row>
    <row r="6" spans="1:14" x14ac:dyDescent="0.3">
      <c r="A6" s="1" t="s">
        <v>11</v>
      </c>
      <c r="B6" s="3">
        <v>48000</v>
      </c>
      <c r="C6" s="9" t="b">
        <f t="shared" si="0"/>
        <v>0</v>
      </c>
    </row>
    <row r="7" spans="1:14" x14ac:dyDescent="0.3">
      <c r="A7" s="3" t="s">
        <v>11</v>
      </c>
      <c r="B7" s="3">
        <v>68000</v>
      </c>
      <c r="C7" s="9" t="b">
        <f t="shared" si="0"/>
        <v>0</v>
      </c>
      <c r="H7" t="s">
        <v>11</v>
      </c>
      <c r="I7" t="s">
        <v>48</v>
      </c>
      <c r="J7" t="s">
        <v>50</v>
      </c>
    </row>
    <row r="8" spans="1:14" x14ac:dyDescent="0.3">
      <c r="A8" s="1" t="s">
        <v>11</v>
      </c>
      <c r="B8" s="3">
        <v>35000</v>
      </c>
      <c r="C8" s="9" t="b">
        <f t="shared" si="0"/>
        <v>0</v>
      </c>
      <c r="H8" t="s">
        <v>12</v>
      </c>
      <c r="I8" t="s">
        <v>49</v>
      </c>
      <c r="J8" t="s">
        <v>51</v>
      </c>
    </row>
    <row r="9" spans="1:14" x14ac:dyDescent="0.3">
      <c r="A9" s="1" t="s">
        <v>11</v>
      </c>
      <c r="B9" s="1">
        <v>65000</v>
      </c>
      <c r="C9" s="9" t="b">
        <f t="shared" si="0"/>
        <v>0</v>
      </c>
      <c r="H9" t="s">
        <v>16</v>
      </c>
      <c r="I9" t="s">
        <v>49</v>
      </c>
      <c r="J9" t="s">
        <v>51</v>
      </c>
    </row>
    <row r="10" spans="1:14" x14ac:dyDescent="0.3">
      <c r="A10" s="5" t="s">
        <v>11</v>
      </c>
      <c r="B10" s="3">
        <v>83000</v>
      </c>
      <c r="C10" s="9" t="b">
        <f t="shared" si="0"/>
        <v>0</v>
      </c>
      <c r="H10" t="s">
        <v>10</v>
      </c>
      <c r="I10" t="s">
        <v>48</v>
      </c>
      <c r="J10" t="s">
        <v>50</v>
      </c>
    </row>
    <row r="11" spans="1:14" x14ac:dyDescent="0.3">
      <c r="A11" s="4" t="s">
        <v>11</v>
      </c>
      <c r="B11" s="1">
        <v>80000</v>
      </c>
      <c r="C11" s="9" t="b">
        <f t="shared" si="0"/>
        <v>0</v>
      </c>
    </row>
    <row r="12" spans="1:14" x14ac:dyDescent="0.3">
      <c r="A12" s="5" t="s">
        <v>11</v>
      </c>
      <c r="B12" s="1">
        <v>78000</v>
      </c>
      <c r="C12" s="9" t="b">
        <f t="shared" si="0"/>
        <v>0</v>
      </c>
      <c r="E12" s="16" t="s">
        <v>25</v>
      </c>
    </row>
    <row r="13" spans="1:14" x14ac:dyDescent="0.3">
      <c r="A13" s="1" t="s">
        <v>11</v>
      </c>
      <c r="B13" s="1">
        <v>78000</v>
      </c>
      <c r="C13" s="9" t="b">
        <f t="shared" si="0"/>
        <v>0</v>
      </c>
      <c r="E13" t="s">
        <v>46</v>
      </c>
    </row>
    <row r="14" spans="1:14" x14ac:dyDescent="0.3">
      <c r="A14" s="1" t="s">
        <v>11</v>
      </c>
      <c r="B14" s="1">
        <v>92000</v>
      </c>
      <c r="C14" s="9" t="b">
        <f t="shared" si="0"/>
        <v>0</v>
      </c>
      <c r="E14" t="s">
        <v>47</v>
      </c>
    </row>
    <row r="15" spans="1:14" x14ac:dyDescent="0.3">
      <c r="A15" s="1" t="s">
        <v>12</v>
      </c>
      <c r="B15" s="1">
        <v>42000</v>
      </c>
      <c r="C15" s="26" t="b">
        <f>OR(B15&lt;$M$3,B15&gt;$N$3)</f>
        <v>0</v>
      </c>
    </row>
    <row r="16" spans="1:14" x14ac:dyDescent="0.3">
      <c r="A16" s="1" t="s">
        <v>12</v>
      </c>
      <c r="B16" s="1">
        <v>95000</v>
      </c>
      <c r="C16" s="26" t="b">
        <f t="shared" ref="C16:C29" si="1">OR(B16&lt;$M$3,B16&gt;$N$3)</f>
        <v>0</v>
      </c>
    </row>
    <row r="17" spans="1:3" x14ac:dyDescent="0.3">
      <c r="A17" s="1" t="s">
        <v>12</v>
      </c>
      <c r="B17" s="1">
        <v>28000</v>
      </c>
      <c r="C17" s="26" t="b">
        <f t="shared" si="1"/>
        <v>0</v>
      </c>
    </row>
    <row r="18" spans="1:3" x14ac:dyDescent="0.3">
      <c r="A18" s="1" t="s">
        <v>12</v>
      </c>
      <c r="B18" s="1">
        <v>36000</v>
      </c>
      <c r="C18" s="26" t="b">
        <f t="shared" si="1"/>
        <v>0</v>
      </c>
    </row>
    <row r="19" spans="1:3" x14ac:dyDescent="0.3">
      <c r="A19" s="1" t="s">
        <v>12</v>
      </c>
      <c r="B19" s="3">
        <v>56000</v>
      </c>
      <c r="C19" s="26" t="b">
        <f t="shared" si="1"/>
        <v>0</v>
      </c>
    </row>
    <row r="20" spans="1:3" s="16" customFormat="1" x14ac:dyDescent="0.3">
      <c r="A20" s="18" t="s">
        <v>12</v>
      </c>
      <c r="B20" s="27">
        <v>140000</v>
      </c>
      <c r="C20" s="28" t="b">
        <f t="shared" si="1"/>
        <v>1</v>
      </c>
    </row>
    <row r="21" spans="1:3" x14ac:dyDescent="0.3">
      <c r="A21" s="1" t="s">
        <v>12</v>
      </c>
      <c r="B21" s="3">
        <v>38000</v>
      </c>
      <c r="C21" s="26" t="b">
        <f t="shared" si="1"/>
        <v>0</v>
      </c>
    </row>
    <row r="22" spans="1:3" x14ac:dyDescent="0.3">
      <c r="A22" s="1" t="s">
        <v>12</v>
      </c>
      <c r="B22" s="3">
        <v>51000</v>
      </c>
      <c r="C22" s="26" t="b">
        <f t="shared" si="1"/>
        <v>0</v>
      </c>
    </row>
    <row r="23" spans="1:3" x14ac:dyDescent="0.3">
      <c r="A23" s="1" t="s">
        <v>12</v>
      </c>
      <c r="B23" s="1">
        <v>70000</v>
      </c>
      <c r="C23" s="26" t="b">
        <f t="shared" si="1"/>
        <v>0</v>
      </c>
    </row>
    <row r="24" spans="1:3" x14ac:dyDescent="0.3">
      <c r="A24" s="4" t="s">
        <v>12</v>
      </c>
      <c r="B24" s="1">
        <v>61000</v>
      </c>
      <c r="C24" s="26" t="b">
        <f t="shared" si="1"/>
        <v>0</v>
      </c>
    </row>
    <row r="25" spans="1:3" x14ac:dyDescent="0.3">
      <c r="A25" s="1" t="s">
        <v>12</v>
      </c>
      <c r="B25" s="1">
        <v>68500</v>
      </c>
      <c r="C25" s="26" t="b">
        <f t="shared" si="1"/>
        <v>0</v>
      </c>
    </row>
    <row r="26" spans="1:3" x14ac:dyDescent="0.3">
      <c r="A26" s="5" t="s">
        <v>12</v>
      </c>
      <c r="B26" s="1">
        <v>77000</v>
      </c>
      <c r="C26" s="26" t="b">
        <f t="shared" si="1"/>
        <v>0</v>
      </c>
    </row>
    <row r="27" spans="1:3" x14ac:dyDescent="0.3">
      <c r="A27" s="1" t="s">
        <v>12</v>
      </c>
      <c r="B27" s="1">
        <v>85000</v>
      </c>
      <c r="C27" s="26" t="b">
        <f t="shared" si="1"/>
        <v>0</v>
      </c>
    </row>
    <row r="28" spans="1:3" x14ac:dyDescent="0.3">
      <c r="A28" s="1" t="s">
        <v>12</v>
      </c>
      <c r="B28" s="1">
        <v>82500</v>
      </c>
      <c r="C28" s="26" t="b">
        <f t="shared" si="1"/>
        <v>0</v>
      </c>
    </row>
    <row r="29" spans="1:3" x14ac:dyDescent="0.3">
      <c r="A29" s="1" t="s">
        <v>12</v>
      </c>
      <c r="B29" s="1">
        <v>57000</v>
      </c>
      <c r="C29" s="26" t="b">
        <f t="shared" si="1"/>
        <v>0</v>
      </c>
    </row>
    <row r="30" spans="1:3" x14ac:dyDescent="0.3">
      <c r="A30" s="1" t="s">
        <v>8</v>
      </c>
      <c r="B30" s="1">
        <v>27000</v>
      </c>
      <c r="C30" s="26" t="b">
        <f>OR(B30&lt;$M$4,B30&gt;$N$4)</f>
        <v>0</v>
      </c>
    </row>
    <row r="31" spans="1:3" x14ac:dyDescent="0.3">
      <c r="A31" s="1" t="s">
        <v>8</v>
      </c>
      <c r="B31" s="1">
        <v>48000</v>
      </c>
      <c r="C31" s="26" t="b">
        <f t="shared" ref="C31:C51" si="2">OR(B31&lt;$M$4,B31&gt;$N$4)</f>
        <v>0</v>
      </c>
    </row>
    <row r="32" spans="1:3" x14ac:dyDescent="0.3">
      <c r="A32" s="1" t="s">
        <v>8</v>
      </c>
      <c r="B32" s="1">
        <v>28000</v>
      </c>
      <c r="C32" s="26" t="b">
        <f t="shared" si="2"/>
        <v>0</v>
      </c>
    </row>
    <row r="33" spans="1:3" x14ac:dyDescent="0.3">
      <c r="A33" s="1" t="s">
        <v>8</v>
      </c>
      <c r="B33" s="1">
        <v>48000</v>
      </c>
      <c r="C33" s="26" t="b">
        <f t="shared" si="2"/>
        <v>0</v>
      </c>
    </row>
    <row r="34" spans="1:3" x14ac:dyDescent="0.3">
      <c r="A34" s="1" t="s">
        <v>8</v>
      </c>
      <c r="B34" s="1">
        <v>45000</v>
      </c>
      <c r="C34" s="26" t="b">
        <f t="shared" si="2"/>
        <v>0</v>
      </c>
    </row>
    <row r="35" spans="1:3" x14ac:dyDescent="0.3">
      <c r="A35" s="1" t="s">
        <v>8</v>
      </c>
      <c r="B35" s="1">
        <v>29000</v>
      </c>
      <c r="C35" s="26" t="b">
        <f t="shared" si="2"/>
        <v>0</v>
      </c>
    </row>
    <row r="36" spans="1:3" x14ac:dyDescent="0.3">
      <c r="A36" s="1" t="s">
        <v>8</v>
      </c>
      <c r="B36" s="1">
        <v>78000</v>
      </c>
      <c r="C36" s="26" t="b">
        <f t="shared" si="2"/>
        <v>0</v>
      </c>
    </row>
    <row r="37" spans="1:3" x14ac:dyDescent="0.3">
      <c r="A37" s="1" t="s">
        <v>8</v>
      </c>
      <c r="B37" s="3">
        <v>42000</v>
      </c>
      <c r="C37" s="26" t="b">
        <f t="shared" si="2"/>
        <v>0</v>
      </c>
    </row>
    <row r="38" spans="1:3" x14ac:dyDescent="0.3">
      <c r="A38" s="1" t="s">
        <v>8</v>
      </c>
      <c r="B38" s="3">
        <v>52000</v>
      </c>
      <c r="C38" s="26" t="b">
        <f t="shared" si="2"/>
        <v>0</v>
      </c>
    </row>
    <row r="39" spans="1:3" x14ac:dyDescent="0.3">
      <c r="A39" s="1" t="s">
        <v>8</v>
      </c>
      <c r="B39" s="3">
        <v>36000</v>
      </c>
      <c r="C39" s="26" t="b">
        <f t="shared" si="2"/>
        <v>0</v>
      </c>
    </row>
    <row r="40" spans="1:3" x14ac:dyDescent="0.3">
      <c r="A40" s="1" t="s">
        <v>8</v>
      </c>
      <c r="B40" s="3">
        <v>48000</v>
      </c>
      <c r="C40" s="26" t="b">
        <f t="shared" si="2"/>
        <v>0</v>
      </c>
    </row>
    <row r="41" spans="1:3" x14ac:dyDescent="0.3">
      <c r="A41" s="1" t="s">
        <v>8</v>
      </c>
      <c r="B41" s="3">
        <v>48000</v>
      </c>
      <c r="C41" s="26" t="b">
        <f t="shared" si="2"/>
        <v>0</v>
      </c>
    </row>
    <row r="42" spans="1:3" x14ac:dyDescent="0.3">
      <c r="A42" s="1" t="s">
        <v>8</v>
      </c>
      <c r="B42" s="3">
        <v>53000</v>
      </c>
      <c r="C42" s="26" t="b">
        <f t="shared" si="2"/>
        <v>0</v>
      </c>
    </row>
    <row r="43" spans="1:3" x14ac:dyDescent="0.3">
      <c r="A43" s="5" t="s">
        <v>8</v>
      </c>
      <c r="B43" s="3">
        <v>27500</v>
      </c>
      <c r="C43" s="26" t="b">
        <f t="shared" si="2"/>
        <v>0</v>
      </c>
    </row>
    <row r="44" spans="1:3" x14ac:dyDescent="0.3">
      <c r="A44" s="5" t="s">
        <v>8</v>
      </c>
      <c r="B44" s="1">
        <v>29000</v>
      </c>
      <c r="C44" s="26" t="b">
        <f t="shared" si="2"/>
        <v>0</v>
      </c>
    </row>
    <row r="45" spans="1:3" x14ac:dyDescent="0.3">
      <c r="A45" s="5" t="s">
        <v>8</v>
      </c>
      <c r="B45" s="1">
        <v>62000</v>
      </c>
      <c r="C45" s="26" t="b">
        <f t="shared" si="2"/>
        <v>0</v>
      </c>
    </row>
    <row r="46" spans="1:3" x14ac:dyDescent="0.3">
      <c r="A46" s="1" t="s">
        <v>8</v>
      </c>
      <c r="B46" s="1">
        <v>75000</v>
      </c>
      <c r="C46" s="26" t="b">
        <f t="shared" si="2"/>
        <v>0</v>
      </c>
    </row>
    <row r="47" spans="1:3" x14ac:dyDescent="0.3">
      <c r="A47" s="1" t="s">
        <v>8</v>
      </c>
      <c r="B47" s="1">
        <v>88000</v>
      </c>
      <c r="C47" s="26" t="b">
        <f t="shared" si="2"/>
        <v>0</v>
      </c>
    </row>
    <row r="48" spans="1:3" x14ac:dyDescent="0.3">
      <c r="A48" s="1" t="s">
        <v>8</v>
      </c>
      <c r="B48" s="15">
        <v>90000</v>
      </c>
      <c r="C48" s="26" t="b">
        <f t="shared" si="2"/>
        <v>0</v>
      </c>
    </row>
    <row r="49" spans="1:3" x14ac:dyDescent="0.3">
      <c r="A49" s="1" t="s">
        <v>8</v>
      </c>
      <c r="B49" s="1">
        <v>79400</v>
      </c>
      <c r="C49" s="26" t="b">
        <f t="shared" si="2"/>
        <v>0</v>
      </c>
    </row>
    <row r="50" spans="1:3" x14ac:dyDescent="0.3">
      <c r="A50" s="1" t="s">
        <v>8</v>
      </c>
      <c r="B50" s="1">
        <v>80000</v>
      </c>
      <c r="C50" s="26" t="b">
        <f t="shared" si="2"/>
        <v>0</v>
      </c>
    </row>
    <row r="51" spans="1:3" s="16" customFormat="1" x14ac:dyDescent="0.3">
      <c r="A51" s="18" t="s">
        <v>8</v>
      </c>
      <c r="B51" s="18">
        <v>170000</v>
      </c>
      <c r="C51" s="28" t="b">
        <f t="shared" si="2"/>
        <v>1</v>
      </c>
    </row>
    <row r="52" spans="1:3" x14ac:dyDescent="0.3">
      <c r="A52" s="1" t="s">
        <v>10</v>
      </c>
      <c r="B52" s="1">
        <v>75000</v>
      </c>
      <c r="C52" s="26" t="b">
        <f>OR(B52&lt;$M$5,B52&gt;$N$5)</f>
        <v>0</v>
      </c>
    </row>
    <row r="53" spans="1:3" x14ac:dyDescent="0.3">
      <c r="A53" s="1" t="s">
        <v>10</v>
      </c>
      <c r="B53" s="1">
        <v>61000</v>
      </c>
      <c r="C53" s="26" t="b">
        <f t="shared" ref="C53:C71" si="3">OR(B53&lt;$M$5,B53&gt;$N$5)</f>
        <v>0</v>
      </c>
    </row>
    <row r="54" spans="1:3" x14ac:dyDescent="0.3">
      <c r="A54" s="1" t="s">
        <v>10</v>
      </c>
      <c r="B54" s="1">
        <v>65000</v>
      </c>
      <c r="C54" s="26" t="b">
        <f t="shared" si="3"/>
        <v>0</v>
      </c>
    </row>
    <row r="55" spans="1:3" x14ac:dyDescent="0.3">
      <c r="A55" s="1" t="s">
        <v>10</v>
      </c>
      <c r="B55" s="3">
        <v>54000</v>
      </c>
      <c r="C55" s="26" t="b">
        <f t="shared" si="3"/>
        <v>0</v>
      </c>
    </row>
    <row r="56" spans="1:3" x14ac:dyDescent="0.3">
      <c r="A56" s="1" t="s">
        <v>10</v>
      </c>
      <c r="B56" s="3">
        <v>54000</v>
      </c>
      <c r="C56" s="26" t="b">
        <f t="shared" si="3"/>
        <v>0</v>
      </c>
    </row>
    <row r="57" spans="1:3" x14ac:dyDescent="0.3">
      <c r="A57" s="1" t="s">
        <v>10</v>
      </c>
      <c r="B57" s="3">
        <v>94000</v>
      </c>
      <c r="C57" s="26" t="b">
        <f t="shared" si="3"/>
        <v>0</v>
      </c>
    </row>
    <row r="58" spans="1:3" x14ac:dyDescent="0.3">
      <c r="A58" s="1" t="s">
        <v>10</v>
      </c>
      <c r="B58" s="3">
        <v>42000</v>
      </c>
      <c r="C58" s="26" t="b">
        <f t="shared" si="3"/>
        <v>0</v>
      </c>
    </row>
    <row r="59" spans="1:3" x14ac:dyDescent="0.3">
      <c r="A59" s="1" t="s">
        <v>10</v>
      </c>
      <c r="B59" s="1">
        <v>36000</v>
      </c>
      <c r="C59" s="26" t="b">
        <f t="shared" si="3"/>
        <v>0</v>
      </c>
    </row>
    <row r="60" spans="1:3" x14ac:dyDescent="0.3">
      <c r="A60" s="1" t="s">
        <v>10</v>
      </c>
      <c r="B60" s="1">
        <v>32000</v>
      </c>
      <c r="C60" s="26" t="b">
        <f t="shared" si="3"/>
        <v>0</v>
      </c>
    </row>
    <row r="61" spans="1:3" x14ac:dyDescent="0.3">
      <c r="A61" s="1" t="s">
        <v>10</v>
      </c>
      <c r="B61" s="3">
        <v>30000</v>
      </c>
      <c r="C61" s="26" t="b">
        <f t="shared" si="3"/>
        <v>0</v>
      </c>
    </row>
    <row r="62" spans="1:3" x14ac:dyDescent="0.3">
      <c r="A62" s="1" t="s">
        <v>10</v>
      </c>
      <c r="B62" s="3">
        <v>28500</v>
      </c>
      <c r="C62" s="26" t="b">
        <f t="shared" si="3"/>
        <v>0</v>
      </c>
    </row>
    <row r="63" spans="1:3" x14ac:dyDescent="0.3">
      <c r="A63" s="1" t="s">
        <v>10</v>
      </c>
      <c r="B63" s="3">
        <v>28000</v>
      </c>
      <c r="C63" s="26" t="b">
        <f t="shared" si="3"/>
        <v>0</v>
      </c>
    </row>
    <row r="64" spans="1:3" x14ac:dyDescent="0.3">
      <c r="A64" s="4" t="s">
        <v>10</v>
      </c>
      <c r="B64" s="1">
        <v>68000</v>
      </c>
      <c r="C64" s="26" t="b">
        <f t="shared" si="3"/>
        <v>0</v>
      </c>
    </row>
    <row r="65" spans="1:3" x14ac:dyDescent="0.3">
      <c r="A65" s="5" t="s">
        <v>10</v>
      </c>
      <c r="B65" s="1">
        <v>58000</v>
      </c>
      <c r="C65" s="26" t="b">
        <f t="shared" si="3"/>
        <v>0</v>
      </c>
    </row>
    <row r="66" spans="1:3" x14ac:dyDescent="0.3">
      <c r="A66" s="4" t="s">
        <v>10</v>
      </c>
      <c r="B66" s="1">
        <v>60000</v>
      </c>
      <c r="C66" s="26" t="b">
        <f t="shared" si="3"/>
        <v>0</v>
      </c>
    </row>
    <row r="67" spans="1:3" x14ac:dyDescent="0.3">
      <c r="A67" s="1" t="s">
        <v>10</v>
      </c>
      <c r="B67" s="1">
        <v>58000</v>
      </c>
      <c r="C67" s="26" t="b">
        <f t="shared" si="3"/>
        <v>0</v>
      </c>
    </row>
    <row r="68" spans="1:3" x14ac:dyDescent="0.3">
      <c r="A68" s="1" t="s">
        <v>10</v>
      </c>
      <c r="B68" s="1">
        <v>63000</v>
      </c>
      <c r="C68" s="26" t="b">
        <f t="shared" si="3"/>
        <v>0</v>
      </c>
    </row>
    <row r="69" spans="1:3" x14ac:dyDescent="0.3">
      <c r="A69" s="1" t="s">
        <v>10</v>
      </c>
      <c r="B69" s="1">
        <v>62500</v>
      </c>
      <c r="C69" s="26" t="b">
        <f t="shared" si="3"/>
        <v>0</v>
      </c>
    </row>
    <row r="70" spans="1:3" x14ac:dyDescent="0.3">
      <c r="A70" s="1" t="s">
        <v>10</v>
      </c>
      <c r="B70" s="1">
        <v>53500</v>
      </c>
      <c r="C70" s="26" t="b">
        <f t="shared" si="3"/>
        <v>0</v>
      </c>
    </row>
    <row r="71" spans="1:3" x14ac:dyDescent="0.3">
      <c r="A71" s="1" t="s">
        <v>10</v>
      </c>
      <c r="B71" s="1">
        <v>66500</v>
      </c>
      <c r="C71" s="26" t="b">
        <f t="shared" si="3"/>
        <v>0</v>
      </c>
    </row>
  </sheetData>
  <sortState ref="A2:B7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sqref="A1:B1048576"/>
    </sheetView>
  </sheetViews>
  <sheetFormatPr defaultRowHeight="14.4" x14ac:dyDescent="0.3"/>
  <cols>
    <col min="1" max="1" width="17.44140625" customWidth="1"/>
    <col min="2" max="2" width="20.6640625" customWidth="1"/>
  </cols>
  <sheetData>
    <row r="1" spans="1:2" s="20" customFormat="1" ht="15.6" x14ac:dyDescent="0.3">
      <c r="A1" s="19" t="s">
        <v>3</v>
      </c>
      <c r="B1" s="29" t="s">
        <v>6</v>
      </c>
    </row>
    <row r="2" spans="1:2" x14ac:dyDescent="0.3">
      <c r="A2" s="1">
        <v>27000</v>
      </c>
      <c r="B2" s="3">
        <v>0</v>
      </c>
    </row>
    <row r="3" spans="1:2" x14ac:dyDescent="0.3">
      <c r="A3" s="1">
        <v>48000</v>
      </c>
      <c r="B3" s="3">
        <v>4</v>
      </c>
    </row>
    <row r="4" spans="1:2" x14ac:dyDescent="0.3">
      <c r="A4" s="1">
        <v>75000</v>
      </c>
      <c r="B4" s="3">
        <v>7</v>
      </c>
    </row>
    <row r="5" spans="1:2" x14ac:dyDescent="0.3">
      <c r="A5" s="1">
        <v>61000</v>
      </c>
      <c r="B5" s="3">
        <v>6</v>
      </c>
    </row>
    <row r="6" spans="1:2" x14ac:dyDescent="0.3">
      <c r="A6" s="1">
        <v>45000</v>
      </c>
      <c r="B6" s="3">
        <v>4</v>
      </c>
    </row>
    <row r="7" spans="1:2" x14ac:dyDescent="0.3">
      <c r="A7" s="1">
        <v>40000</v>
      </c>
      <c r="B7" s="3">
        <v>3</v>
      </c>
    </row>
    <row r="8" spans="1:2" x14ac:dyDescent="0.3">
      <c r="A8" s="1">
        <v>42000</v>
      </c>
      <c r="B8" s="3">
        <v>4</v>
      </c>
    </row>
    <row r="9" spans="1:2" x14ac:dyDescent="0.3">
      <c r="A9" s="1">
        <v>28000</v>
      </c>
      <c r="B9" s="3">
        <v>0</v>
      </c>
    </row>
    <row r="10" spans="1:2" x14ac:dyDescent="0.3">
      <c r="A10" s="1">
        <v>48000</v>
      </c>
      <c r="B10" s="3">
        <v>4</v>
      </c>
    </row>
    <row r="11" spans="1:2" x14ac:dyDescent="0.3">
      <c r="A11" s="1">
        <v>65000</v>
      </c>
      <c r="B11" s="3">
        <v>7</v>
      </c>
    </row>
    <row r="12" spans="1:2" x14ac:dyDescent="0.3">
      <c r="A12" s="3">
        <v>54000</v>
      </c>
      <c r="B12" s="3">
        <v>4</v>
      </c>
    </row>
    <row r="13" spans="1:2" x14ac:dyDescent="0.3">
      <c r="A13" s="1">
        <v>45000</v>
      </c>
      <c r="B13" s="3">
        <v>4</v>
      </c>
    </row>
    <row r="14" spans="1:2" x14ac:dyDescent="0.3">
      <c r="A14" s="1">
        <v>29000</v>
      </c>
      <c r="B14" s="3">
        <v>0</v>
      </c>
    </row>
    <row r="15" spans="1:2" x14ac:dyDescent="0.3">
      <c r="A15" s="1">
        <v>48000</v>
      </c>
      <c r="B15" s="3">
        <v>4</v>
      </c>
    </row>
    <row r="16" spans="1:2" x14ac:dyDescent="0.3">
      <c r="A16" s="1">
        <v>95000</v>
      </c>
      <c r="B16" s="3">
        <v>9</v>
      </c>
    </row>
    <row r="17" spans="1:2" x14ac:dyDescent="0.3">
      <c r="A17" s="1">
        <v>78000</v>
      </c>
      <c r="B17" s="3">
        <v>8</v>
      </c>
    </row>
    <row r="18" spans="1:2" x14ac:dyDescent="0.3">
      <c r="A18" s="3">
        <v>54000</v>
      </c>
      <c r="B18" s="3">
        <v>5</v>
      </c>
    </row>
    <row r="19" spans="1:2" x14ac:dyDescent="0.3">
      <c r="A19" s="1">
        <v>28000</v>
      </c>
      <c r="B19" s="3">
        <v>0</v>
      </c>
    </row>
    <row r="20" spans="1:2" x14ac:dyDescent="0.3">
      <c r="A20" s="1">
        <v>36000</v>
      </c>
      <c r="B20" s="3">
        <v>3</v>
      </c>
    </row>
    <row r="21" spans="1:2" x14ac:dyDescent="0.3">
      <c r="A21" s="3">
        <v>42000</v>
      </c>
      <c r="B21" s="3">
        <v>4</v>
      </c>
    </row>
    <row r="22" spans="1:2" x14ac:dyDescent="0.3">
      <c r="A22" s="3">
        <v>94000</v>
      </c>
      <c r="B22" s="3">
        <v>12</v>
      </c>
    </row>
    <row r="23" spans="1:2" x14ac:dyDescent="0.3">
      <c r="A23" s="3">
        <v>42000</v>
      </c>
      <c r="B23" s="3">
        <v>5</v>
      </c>
    </row>
    <row r="24" spans="1:2" x14ac:dyDescent="0.3">
      <c r="A24" s="3">
        <v>30000</v>
      </c>
      <c r="B24" s="3">
        <v>1</v>
      </c>
    </row>
    <row r="25" spans="1:2" x14ac:dyDescent="0.3">
      <c r="A25" s="3">
        <v>48000</v>
      </c>
      <c r="B25" s="3">
        <v>4</v>
      </c>
    </row>
    <row r="26" spans="1:2" x14ac:dyDescent="0.3">
      <c r="A26" s="3">
        <v>52000</v>
      </c>
      <c r="B26" s="3">
        <v>5</v>
      </c>
    </row>
    <row r="27" spans="1:2" x14ac:dyDescent="0.3">
      <c r="A27" s="3">
        <v>36000</v>
      </c>
      <c r="B27" s="3">
        <v>2</v>
      </c>
    </row>
    <row r="28" spans="1:2" x14ac:dyDescent="0.3">
      <c r="A28" s="3">
        <v>48000</v>
      </c>
      <c r="B28" s="3">
        <v>4</v>
      </c>
    </row>
    <row r="29" spans="1:2" x14ac:dyDescent="0.3">
      <c r="A29" s="3">
        <v>48000</v>
      </c>
      <c r="B29" s="3">
        <v>4</v>
      </c>
    </row>
    <row r="30" spans="1:2" x14ac:dyDescent="0.3">
      <c r="A30" s="3">
        <v>56000</v>
      </c>
      <c r="B30" s="3">
        <v>5</v>
      </c>
    </row>
    <row r="31" spans="1:2" x14ac:dyDescent="0.3">
      <c r="A31" s="3">
        <v>140000</v>
      </c>
      <c r="B31" s="3">
        <v>20</v>
      </c>
    </row>
    <row r="32" spans="1:2" x14ac:dyDescent="0.3">
      <c r="A32" s="3">
        <v>38000</v>
      </c>
      <c r="B32" s="3">
        <v>3</v>
      </c>
    </row>
    <row r="33" spans="1:2" x14ac:dyDescent="0.3">
      <c r="A33" s="3">
        <v>68000</v>
      </c>
      <c r="B33" s="3">
        <v>8</v>
      </c>
    </row>
    <row r="34" spans="1:2" x14ac:dyDescent="0.3">
      <c r="A34" s="1">
        <v>36000</v>
      </c>
      <c r="B34" s="3">
        <v>2</v>
      </c>
    </row>
    <row r="35" spans="1:2" x14ac:dyDescent="0.3">
      <c r="A35" s="1">
        <v>32000</v>
      </c>
      <c r="B35" s="3">
        <v>1</v>
      </c>
    </row>
    <row r="36" spans="1:2" x14ac:dyDescent="0.3">
      <c r="A36" s="3">
        <v>30000</v>
      </c>
      <c r="B36" s="3">
        <v>1</v>
      </c>
    </row>
    <row r="37" spans="1:2" x14ac:dyDescent="0.3">
      <c r="A37" s="3">
        <v>28500</v>
      </c>
      <c r="B37" s="3">
        <v>1</v>
      </c>
    </row>
    <row r="38" spans="1:2" x14ac:dyDescent="0.3">
      <c r="A38" s="3">
        <v>53000</v>
      </c>
      <c r="B38" s="3">
        <v>5</v>
      </c>
    </row>
    <row r="39" spans="1:2" x14ac:dyDescent="0.3">
      <c r="A39" s="3">
        <v>51000</v>
      </c>
      <c r="B39" s="3">
        <v>4</v>
      </c>
    </row>
    <row r="40" spans="1:2" x14ac:dyDescent="0.3">
      <c r="A40" s="3">
        <v>28000</v>
      </c>
      <c r="B40" s="3">
        <v>0</v>
      </c>
    </row>
    <row r="41" spans="1:2" x14ac:dyDescent="0.3">
      <c r="A41" s="3">
        <v>35000</v>
      </c>
      <c r="B41" s="3">
        <v>2</v>
      </c>
    </row>
    <row r="42" spans="1:2" x14ac:dyDescent="0.3">
      <c r="A42" s="1">
        <v>65000</v>
      </c>
      <c r="B42" s="1">
        <v>8</v>
      </c>
    </row>
    <row r="43" spans="1:2" x14ac:dyDescent="0.3">
      <c r="A43" s="1">
        <v>70000</v>
      </c>
      <c r="B43" s="1">
        <v>9</v>
      </c>
    </row>
    <row r="44" spans="1:2" x14ac:dyDescent="0.3">
      <c r="A44" s="1">
        <v>68000</v>
      </c>
      <c r="B44" s="14">
        <v>8</v>
      </c>
    </row>
    <row r="45" spans="1:2" x14ac:dyDescent="0.3">
      <c r="A45" s="1">
        <v>61000</v>
      </c>
      <c r="B45" s="14">
        <v>7</v>
      </c>
    </row>
    <row r="46" spans="1:2" x14ac:dyDescent="0.3">
      <c r="A46" s="1">
        <v>58000</v>
      </c>
      <c r="B46" s="14">
        <v>6</v>
      </c>
    </row>
    <row r="47" spans="1:2" x14ac:dyDescent="0.3">
      <c r="A47" s="3">
        <v>83000</v>
      </c>
      <c r="B47" s="14">
        <v>10</v>
      </c>
    </row>
    <row r="48" spans="1:2" x14ac:dyDescent="0.3">
      <c r="A48" s="13">
        <v>27500</v>
      </c>
      <c r="B48" s="1">
        <v>0</v>
      </c>
    </row>
    <row r="49" spans="1:2" x14ac:dyDescent="0.3">
      <c r="A49" s="1">
        <v>29000</v>
      </c>
      <c r="B49" s="1">
        <v>0</v>
      </c>
    </row>
    <row r="50" spans="1:2" x14ac:dyDescent="0.3">
      <c r="A50" s="1">
        <v>62000</v>
      </c>
      <c r="B50" s="1">
        <v>7</v>
      </c>
    </row>
    <row r="51" spans="1:2" x14ac:dyDescent="0.3">
      <c r="A51" s="1">
        <v>68500</v>
      </c>
      <c r="B51" s="1">
        <v>9</v>
      </c>
    </row>
    <row r="52" spans="1:2" x14ac:dyDescent="0.3">
      <c r="A52" s="1">
        <v>60000</v>
      </c>
      <c r="B52" s="1">
        <v>6</v>
      </c>
    </row>
    <row r="53" spans="1:2" x14ac:dyDescent="0.3">
      <c r="A53" s="1">
        <v>80000</v>
      </c>
      <c r="B53" s="1">
        <v>13</v>
      </c>
    </row>
    <row r="54" spans="1:2" x14ac:dyDescent="0.3">
      <c r="A54" s="1">
        <v>77000</v>
      </c>
      <c r="B54" s="1">
        <v>11</v>
      </c>
    </row>
    <row r="55" spans="1:2" x14ac:dyDescent="0.3">
      <c r="A55" s="1">
        <v>78000</v>
      </c>
      <c r="B55" s="1">
        <v>12</v>
      </c>
    </row>
    <row r="56" spans="1:2" x14ac:dyDescent="0.3">
      <c r="A56" s="1">
        <v>75000</v>
      </c>
      <c r="B56" s="1">
        <v>11</v>
      </c>
    </row>
    <row r="57" spans="1:2" x14ac:dyDescent="0.3">
      <c r="A57" s="1">
        <v>85000</v>
      </c>
      <c r="B57" s="1">
        <v>15</v>
      </c>
    </row>
    <row r="58" spans="1:2" x14ac:dyDescent="0.3">
      <c r="A58" s="1">
        <v>58000</v>
      </c>
      <c r="B58" s="1">
        <v>5</v>
      </c>
    </row>
    <row r="59" spans="1:2" x14ac:dyDescent="0.3">
      <c r="A59" s="1">
        <v>88000</v>
      </c>
      <c r="B59" s="1">
        <v>16</v>
      </c>
    </row>
    <row r="60" spans="1:2" x14ac:dyDescent="0.3">
      <c r="A60" s="1">
        <v>90000</v>
      </c>
      <c r="B60" s="1">
        <v>17</v>
      </c>
    </row>
    <row r="61" spans="1:2" x14ac:dyDescent="0.3">
      <c r="A61" s="1">
        <v>63000</v>
      </c>
      <c r="B61" s="1">
        <v>7</v>
      </c>
    </row>
    <row r="62" spans="1:2" x14ac:dyDescent="0.3">
      <c r="A62" s="1">
        <v>62500</v>
      </c>
      <c r="B62" s="1">
        <v>7</v>
      </c>
    </row>
    <row r="63" spans="1:2" x14ac:dyDescent="0.3">
      <c r="A63" s="1">
        <v>78000</v>
      </c>
      <c r="B63" s="1">
        <v>10</v>
      </c>
    </row>
    <row r="64" spans="1:2" x14ac:dyDescent="0.3">
      <c r="A64" s="1">
        <v>79400</v>
      </c>
      <c r="B64" s="1">
        <v>12</v>
      </c>
    </row>
    <row r="65" spans="1:2" x14ac:dyDescent="0.3">
      <c r="A65" s="1">
        <v>80000</v>
      </c>
      <c r="B65" s="1">
        <v>13</v>
      </c>
    </row>
    <row r="66" spans="1:2" x14ac:dyDescent="0.3">
      <c r="A66" s="1">
        <v>170000</v>
      </c>
      <c r="B66" s="1">
        <v>24</v>
      </c>
    </row>
    <row r="67" spans="1:2" x14ac:dyDescent="0.3">
      <c r="A67" s="1">
        <v>82500</v>
      </c>
      <c r="B67" s="1">
        <v>13</v>
      </c>
    </row>
    <row r="68" spans="1:2" x14ac:dyDescent="0.3">
      <c r="A68" s="1">
        <v>53500</v>
      </c>
      <c r="B68" s="1">
        <v>5</v>
      </c>
    </row>
    <row r="69" spans="1:2" x14ac:dyDescent="0.3">
      <c r="A69" s="1">
        <v>57000</v>
      </c>
      <c r="B69" s="1">
        <v>6</v>
      </c>
    </row>
    <row r="70" spans="1:2" x14ac:dyDescent="0.3">
      <c r="A70" s="1">
        <v>66500</v>
      </c>
      <c r="B70" s="1">
        <v>7</v>
      </c>
    </row>
    <row r="71" spans="1:2" x14ac:dyDescent="0.3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A51" sqref="A51:XFD51"/>
    </sheetView>
  </sheetViews>
  <sheetFormatPr defaultRowHeight="14.4" x14ac:dyDescent="0.3"/>
  <cols>
    <col min="1" max="1" width="17.44140625" customWidth="1"/>
    <col min="2" max="2" width="21" customWidth="1"/>
    <col min="5" max="5" width="13" customWidth="1"/>
    <col min="6" max="6" width="9.109375" customWidth="1"/>
    <col min="7" max="7" width="10" customWidth="1"/>
    <col min="8" max="8" width="13.109375" customWidth="1"/>
    <col min="9" max="9" width="15.88671875" customWidth="1"/>
    <col min="10" max="10" width="14.88671875" customWidth="1"/>
    <col min="13" max="13" width="15.109375" customWidth="1"/>
    <col min="14" max="14" width="15.77734375" customWidth="1"/>
  </cols>
  <sheetData>
    <row r="1" spans="1:14" ht="18" x14ac:dyDescent="0.35">
      <c r="A1" s="21" t="s">
        <v>2</v>
      </c>
      <c r="B1" s="21" t="s">
        <v>3</v>
      </c>
      <c r="E1" s="22" t="s">
        <v>2</v>
      </c>
      <c r="F1" s="22" t="s">
        <v>21</v>
      </c>
      <c r="G1" s="22" t="s">
        <v>38</v>
      </c>
      <c r="H1" s="22" t="s">
        <v>39</v>
      </c>
      <c r="I1" s="22" t="s">
        <v>22</v>
      </c>
      <c r="J1" s="22" t="s">
        <v>40</v>
      </c>
      <c r="K1" s="22" t="s">
        <v>41</v>
      </c>
      <c r="L1" s="22" t="s">
        <v>42</v>
      </c>
      <c r="M1" s="22" t="s">
        <v>44</v>
      </c>
      <c r="N1" s="22" t="s">
        <v>43</v>
      </c>
    </row>
    <row r="2" spans="1:14" x14ac:dyDescent="0.3">
      <c r="A2" s="1" t="s">
        <v>11</v>
      </c>
      <c r="B2" s="1">
        <v>45000</v>
      </c>
      <c r="E2" t="s">
        <v>11</v>
      </c>
      <c r="F2">
        <f>AVERAGE(B2:B14)</f>
        <v>60769.230769230766</v>
      </c>
      <c r="G2">
        <f>MIN(B2:B14)</f>
        <v>30000</v>
      </c>
      <c r="H2">
        <f>_xlfn.QUARTILE.INC(B2:B14,1)</f>
        <v>45000</v>
      </c>
      <c r="I2">
        <f>MEDIAN(B2:B14)</f>
        <v>65000</v>
      </c>
      <c r="J2">
        <f>_xlfn.QUARTILE.INC(B2:B14,3)</f>
        <v>78000</v>
      </c>
      <c r="K2">
        <f>MAX(B2:B14)</f>
        <v>92000</v>
      </c>
      <c r="L2">
        <f>J2-H2</f>
        <v>33000</v>
      </c>
      <c r="M2">
        <f>H2-1.5*L2</f>
        <v>-4500</v>
      </c>
      <c r="N2">
        <f>J2+1.5*L2</f>
        <v>127500</v>
      </c>
    </row>
    <row r="3" spans="1:14" x14ac:dyDescent="0.3">
      <c r="A3" s="1" t="s">
        <v>11</v>
      </c>
      <c r="B3" s="1">
        <v>40000</v>
      </c>
      <c r="E3" t="s">
        <v>12</v>
      </c>
      <c r="F3">
        <f>AVERAGE(B15:B29)</f>
        <v>65800</v>
      </c>
      <c r="G3">
        <f>MIN(B15:B29)</f>
        <v>28000</v>
      </c>
      <c r="H3">
        <f>_xlfn.QUARTILE.INC(B15:B29,1)</f>
        <v>46500</v>
      </c>
      <c r="I3">
        <f>MEDIAN(B15:B29)</f>
        <v>61000</v>
      </c>
      <c r="J3">
        <f>_xlfn.QUARTILE.INC(B15:B29,3)</f>
        <v>79750</v>
      </c>
      <c r="K3">
        <f>MAX(B15:B29)</f>
        <v>140000</v>
      </c>
      <c r="L3">
        <f>J3-H3</f>
        <v>33250</v>
      </c>
      <c r="M3">
        <f>H3-1.5*L3</f>
        <v>-3375</v>
      </c>
      <c r="N3">
        <f>J3+1.5*L3</f>
        <v>129625</v>
      </c>
    </row>
    <row r="4" spans="1:14" x14ac:dyDescent="0.3">
      <c r="A4" s="1" t="s">
        <v>11</v>
      </c>
      <c r="B4" s="1">
        <v>48000</v>
      </c>
      <c r="E4" t="s">
        <v>16</v>
      </c>
      <c r="F4">
        <f>AVERAGE(B30:B51)</f>
        <v>58313.63636363636</v>
      </c>
      <c r="G4">
        <f>MIN(B30:B51)</f>
        <v>27000</v>
      </c>
      <c r="H4">
        <f>_xlfn.QUARTILE.INC(B30:B51,1)</f>
        <v>37500</v>
      </c>
      <c r="I4">
        <f>MEDIAN(B30:B51)</f>
        <v>48000</v>
      </c>
      <c r="J4">
        <f>_xlfn.QUARTILE.INC(B30:B51,3)</f>
        <v>77250</v>
      </c>
      <c r="K4">
        <f>MAX(B30:B51)</f>
        <v>170000</v>
      </c>
      <c r="L4">
        <f>J4-H4</f>
        <v>39750</v>
      </c>
      <c r="M4">
        <f>H4-1.5*L4</f>
        <v>-22125</v>
      </c>
      <c r="N4">
        <f>J4+1.5*L4</f>
        <v>136875</v>
      </c>
    </row>
    <row r="5" spans="1:14" x14ac:dyDescent="0.3">
      <c r="A5" s="1" t="s">
        <v>11</v>
      </c>
      <c r="B5" s="3">
        <v>30000</v>
      </c>
      <c r="E5" t="s">
        <v>10</v>
      </c>
      <c r="F5">
        <f>AVERAGE(B52:B71)</f>
        <v>54450</v>
      </c>
      <c r="G5">
        <f>MIN(B52:B71)</f>
        <v>28000</v>
      </c>
      <c r="H5">
        <f>_xlfn.QUARTILE.INC(B52:B71,1)</f>
        <v>40500</v>
      </c>
      <c r="I5">
        <f>MEDIAN(B52:B71)</f>
        <v>58000</v>
      </c>
      <c r="J5">
        <f>_xlfn.QUARTILE.INC(B52:B71,3)</f>
        <v>63500</v>
      </c>
      <c r="K5">
        <f>MAX(B52:B71)</f>
        <v>94000</v>
      </c>
      <c r="L5">
        <f>J5-H5</f>
        <v>23000</v>
      </c>
      <c r="M5">
        <f>H5-1.5*L5</f>
        <v>6000</v>
      </c>
      <c r="N5">
        <f>J5+1.5*L5</f>
        <v>98000</v>
      </c>
    </row>
    <row r="6" spans="1:14" x14ac:dyDescent="0.3">
      <c r="A6" s="1" t="s">
        <v>11</v>
      </c>
      <c r="B6" s="3">
        <v>48000</v>
      </c>
    </row>
    <row r="7" spans="1:14" x14ac:dyDescent="0.3">
      <c r="A7" s="3" t="s">
        <v>11</v>
      </c>
      <c r="B7" s="3">
        <v>68000</v>
      </c>
    </row>
    <row r="8" spans="1:14" x14ac:dyDescent="0.3">
      <c r="A8" s="1" t="s">
        <v>11</v>
      </c>
      <c r="B8" s="3">
        <v>35000</v>
      </c>
    </row>
    <row r="9" spans="1:14" x14ac:dyDescent="0.3">
      <c r="A9" s="1" t="s">
        <v>11</v>
      </c>
      <c r="B9" s="1">
        <v>65000</v>
      </c>
    </row>
    <row r="10" spans="1:14" x14ac:dyDescent="0.3">
      <c r="A10" s="5" t="s">
        <v>11</v>
      </c>
      <c r="B10" s="3">
        <v>83000</v>
      </c>
    </row>
    <row r="11" spans="1:14" x14ac:dyDescent="0.3">
      <c r="A11" s="4" t="s">
        <v>11</v>
      </c>
      <c r="B11" s="1">
        <v>80000</v>
      </c>
    </row>
    <row r="12" spans="1:14" x14ac:dyDescent="0.3">
      <c r="A12" s="5" t="s">
        <v>11</v>
      </c>
      <c r="B12" s="1">
        <v>78000</v>
      </c>
      <c r="E12" s="16"/>
    </row>
    <row r="13" spans="1:14" x14ac:dyDescent="0.3">
      <c r="A13" s="1" t="s">
        <v>11</v>
      </c>
      <c r="B13" s="1">
        <v>78000</v>
      </c>
    </row>
    <row r="14" spans="1:14" x14ac:dyDescent="0.3">
      <c r="A14" s="1" t="s">
        <v>11</v>
      </c>
      <c r="B14" s="1">
        <v>92000</v>
      </c>
      <c r="E14" t="s">
        <v>47</v>
      </c>
    </row>
    <row r="15" spans="1:14" x14ac:dyDescent="0.3">
      <c r="A15" s="1" t="s">
        <v>12</v>
      </c>
      <c r="B15" s="1">
        <v>42000</v>
      </c>
    </row>
    <row r="16" spans="1:14" x14ac:dyDescent="0.3">
      <c r="A16" s="1" t="s">
        <v>12</v>
      </c>
      <c r="B16" s="1">
        <v>95000</v>
      </c>
    </row>
    <row r="17" spans="1:2" x14ac:dyDescent="0.3">
      <c r="A17" s="1" t="s">
        <v>12</v>
      </c>
      <c r="B17" s="1">
        <v>28000</v>
      </c>
    </row>
    <row r="18" spans="1:2" x14ac:dyDescent="0.3">
      <c r="A18" s="1" t="s">
        <v>12</v>
      </c>
      <c r="B18" s="1">
        <v>36000</v>
      </c>
    </row>
    <row r="19" spans="1:2" x14ac:dyDescent="0.3">
      <c r="A19" s="1" t="s">
        <v>12</v>
      </c>
      <c r="B19" s="3">
        <v>56000</v>
      </c>
    </row>
    <row r="20" spans="1:2" s="32" customFormat="1" x14ac:dyDescent="0.3">
      <c r="A20" s="30" t="s">
        <v>12</v>
      </c>
      <c r="B20" s="31">
        <v>140000</v>
      </c>
    </row>
    <row r="21" spans="1:2" x14ac:dyDescent="0.3">
      <c r="A21" s="1" t="s">
        <v>12</v>
      </c>
      <c r="B21" s="3">
        <v>38000</v>
      </c>
    </row>
    <row r="22" spans="1:2" x14ac:dyDescent="0.3">
      <c r="A22" s="1" t="s">
        <v>12</v>
      </c>
      <c r="B22" s="3">
        <v>51000</v>
      </c>
    </row>
    <row r="23" spans="1:2" x14ac:dyDescent="0.3">
      <c r="A23" s="1" t="s">
        <v>12</v>
      </c>
      <c r="B23" s="1">
        <v>70000</v>
      </c>
    </row>
    <row r="24" spans="1:2" x14ac:dyDescent="0.3">
      <c r="A24" s="4" t="s">
        <v>12</v>
      </c>
      <c r="B24" s="1">
        <v>61000</v>
      </c>
    </row>
    <row r="25" spans="1:2" x14ac:dyDescent="0.3">
      <c r="A25" s="1" t="s">
        <v>12</v>
      </c>
      <c r="B25" s="1">
        <v>68500</v>
      </c>
    </row>
    <row r="26" spans="1:2" x14ac:dyDescent="0.3">
      <c r="A26" s="5" t="s">
        <v>12</v>
      </c>
      <c r="B26" s="1">
        <v>77000</v>
      </c>
    </row>
    <row r="27" spans="1:2" x14ac:dyDescent="0.3">
      <c r="A27" s="1" t="s">
        <v>12</v>
      </c>
      <c r="B27" s="1">
        <v>85000</v>
      </c>
    </row>
    <row r="28" spans="1:2" x14ac:dyDescent="0.3">
      <c r="A28" s="1" t="s">
        <v>12</v>
      </c>
      <c r="B28" s="1">
        <v>82500</v>
      </c>
    </row>
    <row r="29" spans="1:2" x14ac:dyDescent="0.3">
      <c r="A29" s="1" t="s">
        <v>12</v>
      </c>
      <c r="B29" s="1">
        <v>57000</v>
      </c>
    </row>
    <row r="30" spans="1:2" x14ac:dyDescent="0.3">
      <c r="A30" s="1" t="s">
        <v>8</v>
      </c>
      <c r="B30" s="1">
        <v>27000</v>
      </c>
    </row>
    <row r="31" spans="1:2" x14ac:dyDescent="0.3">
      <c r="A31" s="1" t="s">
        <v>8</v>
      </c>
      <c r="B31" s="1">
        <v>48000</v>
      </c>
    </row>
    <row r="32" spans="1:2" x14ac:dyDescent="0.3">
      <c r="A32" s="1" t="s">
        <v>8</v>
      </c>
      <c r="B32" s="1">
        <v>28000</v>
      </c>
    </row>
    <row r="33" spans="1:2" x14ac:dyDescent="0.3">
      <c r="A33" s="1" t="s">
        <v>8</v>
      </c>
      <c r="B33" s="1">
        <v>48000</v>
      </c>
    </row>
    <row r="34" spans="1:2" x14ac:dyDescent="0.3">
      <c r="A34" s="1" t="s">
        <v>8</v>
      </c>
      <c r="B34" s="1">
        <v>45000</v>
      </c>
    </row>
    <row r="35" spans="1:2" x14ac:dyDescent="0.3">
      <c r="A35" s="1" t="s">
        <v>8</v>
      </c>
      <c r="B35" s="1">
        <v>29000</v>
      </c>
    </row>
    <row r="36" spans="1:2" x14ac:dyDescent="0.3">
      <c r="A36" s="1" t="s">
        <v>8</v>
      </c>
      <c r="B36" s="1">
        <v>78000</v>
      </c>
    </row>
    <row r="37" spans="1:2" x14ac:dyDescent="0.3">
      <c r="A37" s="1" t="s">
        <v>8</v>
      </c>
      <c r="B37" s="3">
        <v>42000</v>
      </c>
    </row>
    <row r="38" spans="1:2" x14ac:dyDescent="0.3">
      <c r="A38" s="1" t="s">
        <v>8</v>
      </c>
      <c r="B38" s="3">
        <v>52000</v>
      </c>
    </row>
    <row r="39" spans="1:2" x14ac:dyDescent="0.3">
      <c r="A39" s="1" t="s">
        <v>8</v>
      </c>
      <c r="B39" s="3">
        <v>36000</v>
      </c>
    </row>
    <row r="40" spans="1:2" x14ac:dyDescent="0.3">
      <c r="A40" s="1" t="s">
        <v>8</v>
      </c>
      <c r="B40" s="3">
        <v>48000</v>
      </c>
    </row>
    <row r="41" spans="1:2" x14ac:dyDescent="0.3">
      <c r="A41" s="1" t="s">
        <v>8</v>
      </c>
      <c r="B41" s="3">
        <v>48000</v>
      </c>
    </row>
    <row r="42" spans="1:2" x14ac:dyDescent="0.3">
      <c r="A42" s="1" t="s">
        <v>8</v>
      </c>
      <c r="B42" s="3">
        <v>53000</v>
      </c>
    </row>
    <row r="43" spans="1:2" x14ac:dyDescent="0.3">
      <c r="A43" s="5" t="s">
        <v>8</v>
      </c>
      <c r="B43" s="3">
        <v>27500</v>
      </c>
    </row>
    <row r="44" spans="1:2" x14ac:dyDescent="0.3">
      <c r="A44" s="5" t="s">
        <v>8</v>
      </c>
      <c r="B44" s="1">
        <v>29000</v>
      </c>
    </row>
    <row r="45" spans="1:2" x14ac:dyDescent="0.3">
      <c r="A45" s="5" t="s">
        <v>8</v>
      </c>
      <c r="B45" s="1">
        <v>62000</v>
      </c>
    </row>
    <row r="46" spans="1:2" x14ac:dyDescent="0.3">
      <c r="A46" s="1" t="s">
        <v>8</v>
      </c>
      <c r="B46" s="1">
        <v>75000</v>
      </c>
    </row>
    <row r="47" spans="1:2" x14ac:dyDescent="0.3">
      <c r="A47" s="1" t="s">
        <v>8</v>
      </c>
      <c r="B47" s="1">
        <v>88000</v>
      </c>
    </row>
    <row r="48" spans="1:2" x14ac:dyDescent="0.3">
      <c r="A48" s="1" t="s">
        <v>8</v>
      </c>
      <c r="B48" s="15">
        <v>90000</v>
      </c>
    </row>
    <row r="49" spans="1:2" x14ac:dyDescent="0.3">
      <c r="A49" s="1" t="s">
        <v>8</v>
      </c>
      <c r="B49" s="1">
        <v>79400</v>
      </c>
    </row>
    <row r="50" spans="1:2" x14ac:dyDescent="0.3">
      <c r="A50" s="1" t="s">
        <v>8</v>
      </c>
      <c r="B50" s="1">
        <v>80000</v>
      </c>
    </row>
    <row r="51" spans="1:2" s="32" customFormat="1" x14ac:dyDescent="0.3">
      <c r="A51" s="30" t="s">
        <v>8</v>
      </c>
      <c r="B51" s="30">
        <v>170000</v>
      </c>
    </row>
    <row r="52" spans="1:2" x14ac:dyDescent="0.3">
      <c r="A52" s="1" t="s">
        <v>10</v>
      </c>
      <c r="B52" s="1">
        <v>75000</v>
      </c>
    </row>
    <row r="53" spans="1:2" x14ac:dyDescent="0.3">
      <c r="A53" s="1" t="s">
        <v>10</v>
      </c>
      <c r="B53" s="1">
        <v>61000</v>
      </c>
    </row>
    <row r="54" spans="1:2" x14ac:dyDescent="0.3">
      <c r="A54" s="1" t="s">
        <v>10</v>
      </c>
      <c r="B54" s="1">
        <v>65000</v>
      </c>
    </row>
    <row r="55" spans="1:2" x14ac:dyDescent="0.3">
      <c r="A55" s="1" t="s">
        <v>10</v>
      </c>
      <c r="B55" s="3">
        <v>54000</v>
      </c>
    </row>
    <row r="56" spans="1:2" x14ac:dyDescent="0.3">
      <c r="A56" s="1" t="s">
        <v>10</v>
      </c>
      <c r="B56" s="3">
        <v>54000</v>
      </c>
    </row>
    <row r="57" spans="1:2" x14ac:dyDescent="0.3">
      <c r="A57" s="1" t="s">
        <v>10</v>
      </c>
      <c r="B57" s="3">
        <v>94000</v>
      </c>
    </row>
    <row r="58" spans="1:2" x14ac:dyDescent="0.3">
      <c r="A58" s="1" t="s">
        <v>10</v>
      </c>
      <c r="B58" s="3">
        <v>42000</v>
      </c>
    </row>
    <row r="59" spans="1:2" x14ac:dyDescent="0.3">
      <c r="A59" s="1" t="s">
        <v>10</v>
      </c>
      <c r="B59" s="1">
        <v>36000</v>
      </c>
    </row>
    <row r="60" spans="1:2" x14ac:dyDescent="0.3">
      <c r="A60" s="1" t="s">
        <v>10</v>
      </c>
      <c r="B60" s="1">
        <v>32000</v>
      </c>
    </row>
    <row r="61" spans="1:2" x14ac:dyDescent="0.3">
      <c r="A61" s="1" t="s">
        <v>10</v>
      </c>
      <c r="B61" s="3">
        <v>30000</v>
      </c>
    </row>
    <row r="62" spans="1:2" x14ac:dyDescent="0.3">
      <c r="A62" s="1" t="s">
        <v>10</v>
      </c>
      <c r="B62" s="3">
        <v>28500</v>
      </c>
    </row>
    <row r="63" spans="1:2" x14ac:dyDescent="0.3">
      <c r="A63" s="1" t="s">
        <v>10</v>
      </c>
      <c r="B63" s="3">
        <v>28000</v>
      </c>
    </row>
    <row r="64" spans="1:2" x14ac:dyDescent="0.3">
      <c r="A64" s="4" t="s">
        <v>10</v>
      </c>
      <c r="B64" s="1">
        <v>68000</v>
      </c>
    </row>
    <row r="65" spans="1:2" x14ac:dyDescent="0.3">
      <c r="A65" s="5" t="s">
        <v>10</v>
      </c>
      <c r="B65" s="1">
        <v>58000</v>
      </c>
    </row>
    <row r="66" spans="1:2" x14ac:dyDescent="0.3">
      <c r="A66" s="4" t="s">
        <v>10</v>
      </c>
      <c r="B66" s="1">
        <v>60000</v>
      </c>
    </row>
    <row r="67" spans="1:2" x14ac:dyDescent="0.3">
      <c r="A67" s="1" t="s">
        <v>10</v>
      </c>
      <c r="B67" s="1">
        <v>58000</v>
      </c>
    </row>
    <row r="68" spans="1:2" x14ac:dyDescent="0.3">
      <c r="A68" s="1" t="s">
        <v>10</v>
      </c>
      <c r="B68" s="1">
        <v>63000</v>
      </c>
    </row>
    <row r="69" spans="1:2" x14ac:dyDescent="0.3">
      <c r="A69" s="1" t="s">
        <v>10</v>
      </c>
      <c r="B69" s="1">
        <v>62500</v>
      </c>
    </row>
    <row r="70" spans="1:2" x14ac:dyDescent="0.3">
      <c r="A70" s="1" t="s">
        <v>10</v>
      </c>
      <c r="B70" s="1">
        <v>53500</v>
      </c>
    </row>
    <row r="71" spans="1:2" x14ac:dyDescent="0.3">
      <c r="A71" s="1" t="s">
        <v>10</v>
      </c>
      <c r="B71" s="1">
        <v>66500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5D1F9-073B-4498-BB58-168E808CDF7A}">
  <ds:schemaRefs>
    <ds:schemaRef ds:uri="b18f8198-02fb-408b-a649-baf04150ea2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f01b7b4-d4b6-47da-93c5-cffa90a406b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/>
  <dcterms:created xsi:type="dcterms:W3CDTF">2021-05-22T09:50:20Z</dcterms:created>
  <dcterms:modified xsi:type="dcterms:W3CDTF">2022-01-23T09:33:51Z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