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Diplom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F46" i="1"/>
  <c r="C44" i="1"/>
  <c r="F44" i="1"/>
  <c r="F38" i="1"/>
  <c r="A47" i="1" s="1"/>
  <c r="F39" i="1"/>
  <c r="F40" i="1"/>
  <c r="F41" i="1"/>
  <c r="F42" i="1"/>
  <c r="F43" i="1"/>
  <c r="F45" i="1"/>
  <c r="C41" i="1"/>
  <c r="C42" i="1"/>
  <c r="C43" i="1"/>
  <c r="C45" i="1"/>
  <c r="C39" i="1"/>
  <c r="C40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F6" i="1"/>
  <c r="F7" i="1"/>
  <c r="F9" i="1"/>
  <c r="F10" i="1"/>
  <c r="F8" i="1"/>
  <c r="F15" i="1"/>
  <c r="F2" i="1"/>
  <c r="F3" i="1"/>
  <c r="F4" i="1"/>
  <c r="F5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A36" i="1" l="1"/>
</calcChain>
</file>

<file path=xl/sharedStrings.xml><?xml version="1.0" encoding="utf-8"?>
<sst xmlns="http://schemas.openxmlformats.org/spreadsheetml/2006/main" count="49" uniqueCount="49">
  <si>
    <t>Датчик давления FSR400</t>
  </si>
  <si>
    <t>Шлейф 1.2мм 9жил 2м</t>
  </si>
  <si>
    <t xml:space="preserve">микроконторллер Wi-Fi ESP WROOM 32  </t>
  </si>
  <si>
    <t>CH340C, Преобразователь интерфейса USB в UART [SOP-16]</t>
  </si>
  <si>
    <t>USBLC6-2SC6, Защита интерфейса USB от электростатических разрядов [SOT-23-6]</t>
  </si>
  <si>
    <t>2N7000, Транзистор, N-канал, 60В, 0.2А [TO-92]</t>
  </si>
  <si>
    <t>1N4148W, Диод 100В 0.15А [SOD-123]</t>
  </si>
  <si>
    <t>B5819WS, Диод Шоттки 40В 1А [SOD-323]</t>
  </si>
  <si>
    <t xml:space="preserve">наименование </t>
  </si>
  <si>
    <t>цена</t>
  </si>
  <si>
    <t>цена на изделие</t>
  </si>
  <si>
    <t>Плоский вибромотор BVM 1027 10мм 3В для Arduino проектов CT Retail</t>
  </si>
  <si>
    <t>S8050, Транзистор NPN 25В 0.5А HFE=120…400 0.3Вт [SOT-23-3]</t>
  </si>
  <si>
    <t>GNL-0805SRC, Светодиод красный SMD 0603 9-15мКд 120° 660нМ</t>
  </si>
  <si>
    <t>GNL-0805GC, Светодиод зеленый SMD 0603 7-12мКд 120° 567нМ</t>
  </si>
  <si>
    <t>0,1мкф X7R 100в 10% (0805) Чип керам,конденсатор TCC0805X7R104K101FT</t>
  </si>
  <si>
    <t>RT0805BRD07100KL, (чип 0805 100К 0.1% +25ppm/°C),
Тонкопленочный ЧИП-резистор 0805 100кОм +0.1% 0.125Вт -55°С...+155°С</t>
  </si>
  <si>
    <t>RS-05K202JT, ЧИП-резистор 0805 2кОм ±5% 0.125Вт -55°C...+155°C</t>
  </si>
  <si>
    <t>Резистор постоянный SMD 0805 10K 0.5% / RT0805DRE0710KL</t>
  </si>
  <si>
    <t>0.125Вт 0805 470 Ом, 1%, Чип резистор (SMD)</t>
  </si>
  <si>
    <t>XT30PW-M, Разъем питания штекер на плату угловой 2pin</t>
  </si>
  <si>
    <t>XT30U-F, Вилка питания DC XT30 "мама" провод под пайку Цвет желтый</t>
  </si>
  <si>
    <t xml:space="preserve">Сервопривод sg90 5шт
</t>
  </si>
  <si>
    <t>печатная плата jlcpcb 5шт</t>
  </si>
  <si>
    <t>Плата модуля питания TP5100 для управления зарядкой</t>
  </si>
  <si>
    <t>Аккумулятор li-ion, 3000 мАч, 5 шт</t>
  </si>
  <si>
    <t>Батарейный отсек для аккумуляторов 2 x 18650 Li-ion с проводами</t>
  </si>
  <si>
    <t>партия</t>
  </si>
  <si>
    <t>Стяжки на липучке, ремешок фиксатор 5шт.</t>
  </si>
  <si>
    <t xml:space="preserve">количесво/вес </t>
  </si>
  <si>
    <t>Защитные накладки на кончики пальцев для гитары 10 шт</t>
  </si>
  <si>
    <t>Пластик для 3D принтера PLA Geekfilament 1.75мм,</t>
  </si>
  <si>
    <t>AMS1117-3,3, Линейный регулятор с малым падением напряжения, 1А, 3,3В [SOT-223]</t>
  </si>
  <si>
    <t>LM7805Стабилизатор напряжения, линейный,нерегулируемый, 5В, 2,2А</t>
  </si>
  <si>
    <t xml:space="preserve">3x4x6 Низкопрофильный прецизионный плечевой винт из нержавеющей стали 18-8 
</t>
  </si>
  <si>
    <t>3x4x16 Низкопрофильный прецизионный плечевой винт из нержавеющей стали 18-8</t>
  </si>
  <si>
    <t>3x4x4 Низкопрофильный прецизионный плечевой винт из нержавеющей стали 18-8</t>
  </si>
  <si>
    <t xml:space="preserve">Винт с шестигранной головкой ISO7380 М2х10 </t>
  </si>
  <si>
    <t>Винт с шестигранной головкой ISO7380 М2,5х16</t>
  </si>
  <si>
    <t>цена за деталь</t>
  </si>
  <si>
    <t>Ноутбук Honor MagicBook 14 5301AFLS, 14", IPS, AMD Ryzen 5 5500U 2.1ГГц, 6-ядерный,
 8ГБ DDR4, 512ГБ SSD, AMD Radeon, Windows 11 Home, серый</t>
  </si>
  <si>
    <t>3D-принтер Flying Bear Ghost 5,</t>
  </si>
  <si>
    <t>Термовоздушная паяльная станция МЕГЕОН 00550 к0000020550</t>
  </si>
  <si>
    <t>Прямошлифовальная машинка Ryobi EHT150V 5133000754</t>
  </si>
  <si>
    <t>Набор отверток из стали S2 КВТ Мастер НО-06-S 78622</t>
  </si>
  <si>
    <t>JIMI JM-GNT80 80 в 1 прецизионные отвертки многофункциональные 
DIY ремонт отвертки S2 Биты из легированной стали с 2 стержнями</t>
  </si>
  <si>
    <t>Набор шарнирно-губцевого инструмента Tactix Ergo 204025, 5 предм.</t>
  </si>
  <si>
    <t xml:space="preserve">Автоматический цифровой мультиметр Вымпел VC835 5228
</t>
  </si>
  <si>
    <t xml:space="preserve">Источник питания VERDO PP1106 60 В, 10А, 300 Вт PP110600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</si>
</sst>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9" formatCode="_-* #,##0.0\ &quot;₽&quot;_-;\-* #,##0.0\ &quot;₽&quot;_-;_-* &quot;-&quot;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/>
    <xf numFmtId="44" fontId="0" fillId="0" borderId="0" xfId="1" applyFont="1" applyAlignment="1">
      <alignment horizontal="center"/>
    </xf>
    <xf numFmtId="169" fontId="0" fillId="0" borderId="0" xfId="1" applyNumberFormat="1" applyFont="1" applyAlignment="1">
      <alignment horizontal="left" vertical="center"/>
    </xf>
    <xf numFmtId="169" fontId="0" fillId="0" borderId="0" xfId="1" applyNumberFormat="1" applyFont="1"/>
    <xf numFmtId="169" fontId="0" fillId="0" borderId="0" xfId="1" applyNumberFormat="1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169" fontId="0" fillId="0" borderId="0" xfId="1" applyNumberFormat="1" applyFont="1" applyAlignment="1">
      <alignment wrapText="1"/>
    </xf>
    <xf numFmtId="0" fontId="0" fillId="0" borderId="0" xfId="0" applyFont="1" applyFill="1" applyBorder="1" applyAlignment="1">
      <alignment horizontal="left" vertical="center"/>
    </xf>
    <xf numFmtId="169" fontId="0" fillId="0" borderId="0" xfId="1" applyNumberFormat="1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="85" zoomScaleNormal="85" workbookViewId="0">
      <selection activeCell="D52" sqref="D52"/>
    </sheetView>
  </sheetViews>
  <sheetFormatPr defaultRowHeight="15" x14ac:dyDescent="0.25"/>
  <cols>
    <col min="1" max="1" width="79" customWidth="1"/>
    <col min="2" max="2" width="18.5703125" customWidth="1"/>
    <col min="3" max="3" width="18.5703125" style="7" customWidth="1"/>
    <col min="4" max="4" width="19.28515625" customWidth="1"/>
    <col min="5" max="5" width="10.7109375" style="7" customWidth="1"/>
    <col min="6" max="6" width="17.7109375" style="7" customWidth="1"/>
  </cols>
  <sheetData>
    <row r="1" spans="1:6" x14ac:dyDescent="0.25">
      <c r="A1" s="2" t="s">
        <v>8</v>
      </c>
      <c r="B1" s="2" t="s">
        <v>27</v>
      </c>
      <c r="C1" s="6" t="s">
        <v>39</v>
      </c>
      <c r="D1" s="2" t="s">
        <v>29</v>
      </c>
      <c r="E1" s="6" t="s">
        <v>9</v>
      </c>
      <c r="F1" s="6" t="s">
        <v>10</v>
      </c>
    </row>
    <row r="2" spans="1:6" x14ac:dyDescent="0.25">
      <c r="A2" s="2" t="s">
        <v>23</v>
      </c>
      <c r="B2" s="2">
        <v>5</v>
      </c>
      <c r="C2" s="6">
        <f>E2/B2</f>
        <v>298.2</v>
      </c>
      <c r="D2" s="2">
        <v>1</v>
      </c>
      <c r="E2" s="6">
        <v>1491</v>
      </c>
      <c r="F2" s="6">
        <f>(E2/B2)*D2</f>
        <v>298.2</v>
      </c>
    </row>
    <row r="3" spans="1:6" ht="27.75" customHeight="1" x14ac:dyDescent="0.25">
      <c r="A3" s="2" t="s">
        <v>0</v>
      </c>
      <c r="B3" s="2">
        <v>1</v>
      </c>
      <c r="C3" s="6">
        <f t="shared" ref="C3:C35" si="0">E3/B3</f>
        <v>156</v>
      </c>
      <c r="D3" s="2">
        <v>5</v>
      </c>
      <c r="E3" s="6">
        <v>156</v>
      </c>
      <c r="F3" s="6">
        <f>(E3/B3)*D3</f>
        <v>780</v>
      </c>
    </row>
    <row r="4" spans="1:6" ht="30" x14ac:dyDescent="0.25">
      <c r="A4" s="3" t="s">
        <v>22</v>
      </c>
      <c r="B4" s="3">
        <v>5</v>
      </c>
      <c r="C4" s="6">
        <f t="shared" si="0"/>
        <v>201.4</v>
      </c>
      <c r="D4" s="3">
        <v>5</v>
      </c>
      <c r="E4" s="8">
        <v>1007</v>
      </c>
      <c r="F4" s="6">
        <f>(E4/B4)*D4</f>
        <v>1007</v>
      </c>
    </row>
    <row r="5" spans="1:6" x14ac:dyDescent="0.25">
      <c r="A5" s="2" t="s">
        <v>1</v>
      </c>
      <c r="B5" s="2">
        <v>2</v>
      </c>
      <c r="C5" s="6">
        <f t="shared" si="0"/>
        <v>93</v>
      </c>
      <c r="D5" s="2">
        <v>1.5</v>
      </c>
      <c r="E5" s="6">
        <v>186</v>
      </c>
      <c r="F5" s="6">
        <f>(E5/B5)*D5</f>
        <v>139.5</v>
      </c>
    </row>
    <row r="6" spans="1:6" x14ac:dyDescent="0.25">
      <c r="A6" s="2" t="s">
        <v>38</v>
      </c>
      <c r="B6" s="2">
        <v>50</v>
      </c>
      <c r="C6" s="6">
        <f t="shared" si="0"/>
        <v>3.02</v>
      </c>
      <c r="D6" s="2">
        <v>5</v>
      </c>
      <c r="E6" s="6">
        <v>151</v>
      </c>
      <c r="F6" s="6">
        <f>(E6/B6)*D6</f>
        <v>15.1</v>
      </c>
    </row>
    <row r="7" spans="1:6" x14ac:dyDescent="0.25">
      <c r="A7" s="2" t="s">
        <v>37</v>
      </c>
      <c r="B7" s="2">
        <v>50</v>
      </c>
      <c r="C7" s="6">
        <f t="shared" si="0"/>
        <v>2.36</v>
      </c>
      <c r="D7" s="2">
        <v>5</v>
      </c>
      <c r="E7" s="6">
        <v>118</v>
      </c>
      <c r="F7" s="6">
        <f>(E7/B7)*D7</f>
        <v>11.799999999999999</v>
      </c>
    </row>
    <row r="8" spans="1:6" ht="45" x14ac:dyDescent="0.25">
      <c r="A8" s="3" t="s">
        <v>34</v>
      </c>
      <c r="B8" s="2">
        <v>1</v>
      </c>
      <c r="C8" s="6">
        <f t="shared" si="0"/>
        <v>285.95</v>
      </c>
      <c r="D8" s="2">
        <v>1</v>
      </c>
      <c r="E8" s="6">
        <v>285.95</v>
      </c>
      <c r="F8" s="6">
        <f>(E8/B8)*D8</f>
        <v>285.95</v>
      </c>
    </row>
    <row r="9" spans="1:6" x14ac:dyDescent="0.25">
      <c r="A9" s="4" t="s">
        <v>36</v>
      </c>
      <c r="B9" s="2">
        <v>1</v>
      </c>
      <c r="C9" s="6">
        <f t="shared" si="0"/>
        <v>228.4</v>
      </c>
      <c r="D9" s="2">
        <v>4</v>
      </c>
      <c r="E9" s="6">
        <v>228.4</v>
      </c>
      <c r="F9" s="6">
        <f>(E9/B9)*D9</f>
        <v>913.6</v>
      </c>
    </row>
    <row r="10" spans="1:6" x14ac:dyDescent="0.25">
      <c r="A10" s="2" t="s">
        <v>35</v>
      </c>
      <c r="B10" s="2">
        <v>1</v>
      </c>
      <c r="C10" s="6">
        <f t="shared" si="0"/>
        <v>285.95</v>
      </c>
      <c r="D10" s="2">
        <v>1</v>
      </c>
      <c r="E10" s="6">
        <v>285.95</v>
      </c>
      <c r="F10" s="6">
        <f>(E10/B10)*D10</f>
        <v>285.95</v>
      </c>
    </row>
    <row r="11" spans="1:6" x14ac:dyDescent="0.25">
      <c r="A11" s="3" t="s">
        <v>11</v>
      </c>
      <c r="B11" s="3">
        <v>1</v>
      </c>
      <c r="C11" s="6">
        <f t="shared" si="0"/>
        <v>150</v>
      </c>
      <c r="D11" s="2">
        <v>1</v>
      </c>
      <c r="E11" s="6">
        <v>150</v>
      </c>
      <c r="F11" s="6">
        <f>(E11/B11)*D11</f>
        <v>150</v>
      </c>
    </row>
    <row r="12" spans="1:6" x14ac:dyDescent="0.25">
      <c r="A12" s="2" t="s">
        <v>2</v>
      </c>
      <c r="B12" s="2">
        <v>1</v>
      </c>
      <c r="C12" s="6">
        <f t="shared" si="0"/>
        <v>260</v>
      </c>
      <c r="D12" s="2">
        <v>1</v>
      </c>
      <c r="E12" s="6">
        <v>260</v>
      </c>
      <c r="F12" s="6">
        <f>(E12/B12)*D12</f>
        <v>260</v>
      </c>
    </row>
    <row r="13" spans="1:6" x14ac:dyDescent="0.25">
      <c r="A13" s="2" t="s">
        <v>3</v>
      </c>
      <c r="B13" s="2">
        <v>1</v>
      </c>
      <c r="C13" s="6">
        <f t="shared" si="0"/>
        <v>99</v>
      </c>
      <c r="D13" s="2">
        <v>1</v>
      </c>
      <c r="E13" s="6">
        <v>99</v>
      </c>
      <c r="F13" s="6">
        <f>(E13/B13)*D13</f>
        <v>99</v>
      </c>
    </row>
    <row r="14" spans="1:6" x14ac:dyDescent="0.25">
      <c r="A14" s="2" t="s">
        <v>4</v>
      </c>
      <c r="B14" s="2">
        <v>1</v>
      </c>
      <c r="C14" s="6">
        <f t="shared" si="0"/>
        <v>25</v>
      </c>
      <c r="D14" s="2">
        <v>1</v>
      </c>
      <c r="E14" s="6">
        <v>25</v>
      </c>
      <c r="F14" s="6">
        <f>(E14/B14)*D14</f>
        <v>25</v>
      </c>
    </row>
    <row r="15" spans="1:6" x14ac:dyDescent="0.25">
      <c r="A15" s="2" t="s">
        <v>33</v>
      </c>
      <c r="B15" s="2">
        <v>1</v>
      </c>
      <c r="C15" s="6">
        <f t="shared" si="0"/>
        <v>200</v>
      </c>
      <c r="D15" s="2">
        <v>1</v>
      </c>
      <c r="E15" s="6">
        <v>200</v>
      </c>
      <c r="F15" s="6">
        <f>(E15/B15)*D15</f>
        <v>200</v>
      </c>
    </row>
    <row r="16" spans="1:6" x14ac:dyDescent="0.25">
      <c r="A16" s="2" t="s">
        <v>32</v>
      </c>
      <c r="B16" s="2">
        <v>1</v>
      </c>
      <c r="C16" s="6">
        <f t="shared" si="0"/>
        <v>9</v>
      </c>
      <c r="D16" s="2">
        <v>2</v>
      </c>
      <c r="E16" s="6">
        <v>9</v>
      </c>
      <c r="F16" s="6">
        <f>(E16/B16)*D16</f>
        <v>18</v>
      </c>
    </row>
    <row r="17" spans="1:6" x14ac:dyDescent="0.25">
      <c r="A17" s="2" t="s">
        <v>5</v>
      </c>
      <c r="B17" s="2">
        <v>1</v>
      </c>
      <c r="C17" s="6">
        <f t="shared" si="0"/>
        <v>7</v>
      </c>
      <c r="D17" s="2">
        <v>1</v>
      </c>
      <c r="E17" s="6">
        <v>7</v>
      </c>
      <c r="F17" s="6">
        <f>(E17/B17)*D17</f>
        <v>7</v>
      </c>
    </row>
    <row r="18" spans="1:6" x14ac:dyDescent="0.25">
      <c r="A18" s="2" t="s">
        <v>6</v>
      </c>
      <c r="B18" s="2">
        <v>1</v>
      </c>
      <c r="C18" s="6">
        <f t="shared" si="0"/>
        <v>3</v>
      </c>
      <c r="D18" s="2">
        <v>1</v>
      </c>
      <c r="E18" s="6">
        <v>3</v>
      </c>
      <c r="F18" s="6">
        <f>(E18/B18)*D18</f>
        <v>3</v>
      </c>
    </row>
    <row r="19" spans="1:6" x14ac:dyDescent="0.25">
      <c r="A19" s="2" t="s">
        <v>7</v>
      </c>
      <c r="B19" s="2">
        <v>1</v>
      </c>
      <c r="C19" s="6">
        <f t="shared" si="0"/>
        <v>4</v>
      </c>
      <c r="D19" s="2">
        <v>1</v>
      </c>
      <c r="E19" s="6">
        <v>4</v>
      </c>
      <c r="F19" s="6">
        <f>(E19/B19)*D19</f>
        <v>4</v>
      </c>
    </row>
    <row r="20" spans="1:6" x14ac:dyDescent="0.25">
      <c r="A20" s="2" t="s">
        <v>13</v>
      </c>
      <c r="B20" s="2">
        <v>1</v>
      </c>
      <c r="C20" s="6">
        <f t="shared" si="0"/>
        <v>12</v>
      </c>
      <c r="D20" s="2">
        <v>1</v>
      </c>
      <c r="E20" s="6">
        <v>12</v>
      </c>
      <c r="F20" s="6">
        <f>(E20/B20)*D20</f>
        <v>12</v>
      </c>
    </row>
    <row r="21" spans="1:6" x14ac:dyDescent="0.25">
      <c r="A21" s="2" t="s">
        <v>14</v>
      </c>
      <c r="B21" s="2">
        <v>1</v>
      </c>
      <c r="C21" s="6">
        <f t="shared" si="0"/>
        <v>12</v>
      </c>
      <c r="D21" s="2">
        <v>1</v>
      </c>
      <c r="E21" s="6">
        <v>12</v>
      </c>
      <c r="F21" s="6">
        <f>(E21/B21)*D21</f>
        <v>12</v>
      </c>
    </row>
    <row r="22" spans="1:6" x14ac:dyDescent="0.25">
      <c r="A22" s="2" t="s">
        <v>12</v>
      </c>
      <c r="B22" s="2">
        <v>1</v>
      </c>
      <c r="C22" s="6">
        <f t="shared" si="0"/>
        <v>4</v>
      </c>
      <c r="D22" s="2">
        <v>2</v>
      </c>
      <c r="E22" s="6">
        <v>4</v>
      </c>
      <c r="F22" s="6">
        <f>(E22/B22)*D22</f>
        <v>8</v>
      </c>
    </row>
    <row r="23" spans="1:6" x14ac:dyDescent="0.25">
      <c r="A23" s="2" t="s">
        <v>15</v>
      </c>
      <c r="B23" s="2">
        <v>1</v>
      </c>
      <c r="C23" s="6">
        <f t="shared" si="0"/>
        <v>2</v>
      </c>
      <c r="D23" s="2">
        <v>13</v>
      </c>
      <c r="E23" s="6">
        <v>2</v>
      </c>
      <c r="F23" s="6">
        <f>(E23/B23)*D23</f>
        <v>26</v>
      </c>
    </row>
    <row r="24" spans="1:6" ht="43.5" customHeight="1" x14ac:dyDescent="0.25">
      <c r="A24" s="3" t="s">
        <v>16</v>
      </c>
      <c r="B24" s="3">
        <v>1</v>
      </c>
      <c r="C24" s="6">
        <f t="shared" si="0"/>
        <v>6</v>
      </c>
      <c r="D24" s="2">
        <v>5</v>
      </c>
      <c r="E24" s="6">
        <v>6</v>
      </c>
      <c r="F24" s="6">
        <f>(E24/B24)*D24</f>
        <v>30</v>
      </c>
    </row>
    <row r="25" spans="1:6" x14ac:dyDescent="0.25">
      <c r="A25" s="2" t="s">
        <v>17</v>
      </c>
      <c r="B25" s="2">
        <v>1</v>
      </c>
      <c r="C25" s="6">
        <f t="shared" si="0"/>
        <v>3</v>
      </c>
      <c r="D25" s="2">
        <v>2</v>
      </c>
      <c r="E25" s="6">
        <v>3</v>
      </c>
      <c r="F25" s="6">
        <f>(E25/B25)*D25</f>
        <v>6</v>
      </c>
    </row>
    <row r="26" spans="1:6" x14ac:dyDescent="0.25">
      <c r="A26" s="2" t="s">
        <v>18</v>
      </c>
      <c r="B26" s="2">
        <v>1</v>
      </c>
      <c r="C26" s="6">
        <f t="shared" si="0"/>
        <v>2</v>
      </c>
      <c r="D26" s="2">
        <v>4</v>
      </c>
      <c r="E26" s="6">
        <v>2</v>
      </c>
      <c r="F26" s="6">
        <f>(E26/B26)*D26</f>
        <v>8</v>
      </c>
    </row>
    <row r="27" spans="1:6" x14ac:dyDescent="0.25">
      <c r="A27" s="2" t="s">
        <v>19</v>
      </c>
      <c r="B27" s="2">
        <v>1</v>
      </c>
      <c r="C27" s="6">
        <f t="shared" si="0"/>
        <v>4</v>
      </c>
      <c r="D27" s="2">
        <v>2</v>
      </c>
      <c r="E27" s="6">
        <v>4</v>
      </c>
      <c r="F27" s="6">
        <f>(E27/B27)*D27</f>
        <v>8</v>
      </c>
    </row>
    <row r="28" spans="1:6" x14ac:dyDescent="0.25">
      <c r="A28" s="2" t="s">
        <v>20</v>
      </c>
      <c r="B28" s="2">
        <v>1</v>
      </c>
      <c r="C28" s="6">
        <f t="shared" si="0"/>
        <v>180</v>
      </c>
      <c r="D28" s="2">
        <v>1</v>
      </c>
      <c r="E28" s="6">
        <v>180</v>
      </c>
      <c r="F28" s="6">
        <f>(E28/B28)*D28</f>
        <v>180</v>
      </c>
    </row>
    <row r="29" spans="1:6" x14ac:dyDescent="0.25">
      <c r="A29" s="2" t="s">
        <v>21</v>
      </c>
      <c r="B29" s="2">
        <v>1</v>
      </c>
      <c r="C29" s="6">
        <f t="shared" si="0"/>
        <v>140</v>
      </c>
      <c r="D29" s="2">
        <v>1</v>
      </c>
      <c r="E29" s="6">
        <v>140</v>
      </c>
      <c r="F29" s="6">
        <f>(E29/B29)*D29</f>
        <v>140</v>
      </c>
    </row>
    <row r="30" spans="1:6" x14ac:dyDescent="0.25">
      <c r="A30" s="2" t="s">
        <v>24</v>
      </c>
      <c r="B30" s="2">
        <v>1</v>
      </c>
      <c r="C30" s="6">
        <f t="shared" si="0"/>
        <v>43</v>
      </c>
      <c r="D30" s="2">
        <v>1</v>
      </c>
      <c r="E30" s="6">
        <v>43</v>
      </c>
      <c r="F30" s="6">
        <f>(E30/B30)*D30</f>
        <v>43</v>
      </c>
    </row>
    <row r="31" spans="1:6" x14ac:dyDescent="0.25">
      <c r="A31" s="2" t="s">
        <v>25</v>
      </c>
      <c r="B31" s="2">
        <v>5</v>
      </c>
      <c r="C31" s="6">
        <f t="shared" si="0"/>
        <v>197.4</v>
      </c>
      <c r="D31" s="2">
        <v>2</v>
      </c>
      <c r="E31" s="6">
        <v>987</v>
      </c>
      <c r="F31" s="6">
        <f>(E31/B31)*D31</f>
        <v>394.8</v>
      </c>
    </row>
    <row r="32" spans="1:6" x14ac:dyDescent="0.25">
      <c r="A32" s="2" t="s">
        <v>26</v>
      </c>
      <c r="B32" s="2">
        <v>1</v>
      </c>
      <c r="C32" s="6">
        <f t="shared" si="0"/>
        <v>133</v>
      </c>
      <c r="D32" s="2">
        <v>1</v>
      </c>
      <c r="E32" s="6">
        <v>133</v>
      </c>
      <c r="F32" s="6">
        <f>(E32/B32)*D32</f>
        <v>133</v>
      </c>
    </row>
    <row r="33" spans="1:6" x14ac:dyDescent="0.25">
      <c r="A33" s="2" t="s">
        <v>28</v>
      </c>
      <c r="B33" s="2">
        <v>5</v>
      </c>
      <c r="C33" s="6">
        <f t="shared" si="0"/>
        <v>92</v>
      </c>
      <c r="D33" s="2">
        <v>2</v>
      </c>
      <c r="E33" s="6">
        <v>460</v>
      </c>
      <c r="F33" s="6">
        <f>(E33/B33)*D33</f>
        <v>184</v>
      </c>
    </row>
    <row r="34" spans="1:6" x14ac:dyDescent="0.25">
      <c r="A34" s="2" t="s">
        <v>30</v>
      </c>
      <c r="B34" s="2">
        <v>10</v>
      </c>
      <c r="C34" s="6">
        <f t="shared" si="0"/>
        <v>35.9</v>
      </c>
      <c r="D34" s="2">
        <v>5</v>
      </c>
      <c r="E34" s="6">
        <v>359</v>
      </c>
      <c r="F34" s="6">
        <f>(E34/B34)*D34</f>
        <v>179.5</v>
      </c>
    </row>
    <row r="35" spans="1:6" x14ac:dyDescent="0.25">
      <c r="A35" s="2" t="s">
        <v>31</v>
      </c>
      <c r="B35" s="2">
        <v>1000</v>
      </c>
      <c r="C35" s="6">
        <f t="shared" si="0"/>
        <v>1.073</v>
      </c>
      <c r="D35" s="2">
        <v>200</v>
      </c>
      <c r="E35" s="6">
        <v>1073</v>
      </c>
      <c r="F35" s="6">
        <f>(E35/B35)*D35</f>
        <v>214.6</v>
      </c>
    </row>
    <row r="36" spans="1:6" x14ac:dyDescent="0.25">
      <c r="A36" s="5">
        <f>SUM(F2:F35)</f>
        <v>6082</v>
      </c>
      <c r="B36" s="5"/>
      <c r="C36" s="5"/>
      <c r="D36" s="5"/>
      <c r="E36" s="5"/>
      <c r="F36" s="5"/>
    </row>
    <row r="37" spans="1:6" x14ac:dyDescent="0.25">
      <c r="A37" s="9"/>
      <c r="B37" s="9"/>
      <c r="C37" s="9"/>
      <c r="D37" s="9"/>
      <c r="E37" s="9"/>
      <c r="F37" s="9"/>
    </row>
    <row r="38" spans="1:6" ht="45" x14ac:dyDescent="0.25">
      <c r="A38" s="3" t="s">
        <v>40</v>
      </c>
      <c r="B38" s="11">
        <v>1</v>
      </c>
      <c r="C38" s="7">
        <f>E38/B38</f>
        <v>43990</v>
      </c>
      <c r="D38" s="11">
        <v>1</v>
      </c>
      <c r="E38" s="10">
        <v>43990</v>
      </c>
      <c r="F38" s="7">
        <f>E38/B38*D38</f>
        <v>43990</v>
      </c>
    </row>
    <row r="39" spans="1:6" x14ac:dyDescent="0.25">
      <c r="A39" t="s">
        <v>41</v>
      </c>
      <c r="B39" s="11">
        <v>1</v>
      </c>
      <c r="C39" s="7">
        <f t="shared" ref="C39:C46" si="1">E39/B39</f>
        <v>21863.27</v>
      </c>
      <c r="D39" s="11">
        <v>1</v>
      </c>
      <c r="E39" s="7">
        <v>21863.27</v>
      </c>
      <c r="F39" s="7">
        <f t="shared" ref="F39:F46" si="2">E39/B39*D39</f>
        <v>21863.27</v>
      </c>
    </row>
    <row r="40" spans="1:6" x14ac:dyDescent="0.25">
      <c r="A40" t="s">
        <v>42</v>
      </c>
      <c r="B40" s="11">
        <v>1</v>
      </c>
      <c r="C40" s="7">
        <f t="shared" si="1"/>
        <v>13566</v>
      </c>
      <c r="D40" s="11">
        <v>1</v>
      </c>
      <c r="E40" s="7">
        <v>13566</v>
      </c>
      <c r="F40" s="7">
        <f t="shared" si="2"/>
        <v>13566</v>
      </c>
    </row>
    <row r="41" spans="1:6" x14ac:dyDescent="0.25">
      <c r="A41" t="s">
        <v>43</v>
      </c>
      <c r="B41" s="11">
        <v>1</v>
      </c>
      <c r="C41" s="7">
        <f t="shared" si="1"/>
        <v>5554</v>
      </c>
      <c r="D41" s="11">
        <v>1</v>
      </c>
      <c r="E41" s="7">
        <v>5554</v>
      </c>
      <c r="F41" s="7">
        <f t="shared" si="2"/>
        <v>5554</v>
      </c>
    </row>
    <row r="42" spans="1:6" x14ac:dyDescent="0.25">
      <c r="A42" t="s">
        <v>44</v>
      </c>
      <c r="B42" s="11">
        <v>1</v>
      </c>
      <c r="C42" s="7">
        <f t="shared" si="1"/>
        <v>729</v>
      </c>
      <c r="D42" s="11">
        <v>1</v>
      </c>
      <c r="E42" s="7">
        <v>729</v>
      </c>
      <c r="F42" s="7">
        <f t="shared" si="2"/>
        <v>729</v>
      </c>
    </row>
    <row r="43" spans="1:6" ht="30" x14ac:dyDescent="0.25">
      <c r="A43" s="1" t="s">
        <v>45</v>
      </c>
      <c r="B43" s="11">
        <v>1</v>
      </c>
      <c r="C43" s="7">
        <f t="shared" si="1"/>
        <v>3398</v>
      </c>
      <c r="D43" s="11">
        <v>1</v>
      </c>
      <c r="E43" s="7">
        <v>3398</v>
      </c>
      <c r="F43" s="7">
        <f t="shared" si="2"/>
        <v>3398</v>
      </c>
    </row>
    <row r="44" spans="1:6" ht="30" x14ac:dyDescent="0.25">
      <c r="A44" s="1" t="s">
        <v>47</v>
      </c>
      <c r="B44" s="11">
        <v>1</v>
      </c>
      <c r="C44" s="7">
        <f t="shared" si="1"/>
        <v>2231</v>
      </c>
      <c r="D44" s="11">
        <v>1</v>
      </c>
      <c r="E44" s="7">
        <v>2231</v>
      </c>
      <c r="F44" s="7">
        <f t="shared" si="2"/>
        <v>2231</v>
      </c>
    </row>
    <row r="45" spans="1:6" x14ac:dyDescent="0.25">
      <c r="A45" t="s">
        <v>46</v>
      </c>
      <c r="B45" s="11">
        <v>1</v>
      </c>
      <c r="C45" s="7">
        <f t="shared" si="1"/>
        <v>3623</v>
      </c>
      <c r="D45" s="11">
        <v>1</v>
      </c>
      <c r="E45" s="7">
        <v>3623</v>
      </c>
      <c r="F45" s="7">
        <f t="shared" si="2"/>
        <v>3623</v>
      </c>
    </row>
    <row r="46" spans="1:6" ht="30" x14ac:dyDescent="0.25">
      <c r="A46" s="1" t="s">
        <v>48</v>
      </c>
      <c r="B46" s="11">
        <v>1</v>
      </c>
      <c r="C46" s="7">
        <f t="shared" si="1"/>
        <v>21650</v>
      </c>
      <c r="D46" s="11">
        <v>1</v>
      </c>
      <c r="E46" s="7">
        <v>21650</v>
      </c>
      <c r="F46" s="7">
        <f t="shared" si="2"/>
        <v>21650</v>
      </c>
    </row>
    <row r="47" spans="1:6" x14ac:dyDescent="0.25">
      <c r="A47" s="12">
        <f>SUM(F38:F45)</f>
        <v>94954.27</v>
      </c>
      <c r="B47" s="12"/>
      <c r="C47" s="12"/>
      <c r="D47" s="12"/>
      <c r="E47" s="12"/>
      <c r="F47" s="12"/>
    </row>
  </sheetData>
  <mergeCells count="3">
    <mergeCell ref="A36:F36"/>
    <mergeCell ref="A37:F37"/>
    <mergeCell ref="A47:F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terminator</dc:creator>
  <cp:lastModifiedBy>x terminator</cp:lastModifiedBy>
  <dcterms:created xsi:type="dcterms:W3CDTF">2024-05-15T11:01:12Z</dcterms:created>
  <dcterms:modified xsi:type="dcterms:W3CDTF">2024-05-15T14:54:14Z</dcterms:modified>
</cp:coreProperties>
</file>