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ригорий\Desktop\Свои лабы\"/>
    </mc:Choice>
  </mc:AlternateContent>
  <xr:revisionPtr revIDLastSave="0" documentId="13_ncr:1_{AEF1A0E7-8F38-4BED-B47D-6A807EF67E2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X1" i="1"/>
  <c r="G1" i="1"/>
  <c r="I1" i="1"/>
  <c r="H1" i="1"/>
  <c r="J1" i="1"/>
  <c r="L1" i="1"/>
  <c r="M1" i="1" l="1"/>
  <c r="N1" i="1"/>
  <c r="Q1" i="1"/>
  <c r="R1" i="1"/>
  <c r="S1" i="1"/>
  <c r="T1" i="1"/>
  <c r="V1" i="1"/>
  <c r="W1" i="1"/>
  <c r="Y1" i="1"/>
  <c r="C4" i="1"/>
  <c r="M10" i="1" s="1"/>
  <c r="M35" i="1" s="1"/>
  <c r="C5" i="1"/>
  <c r="G5" i="1" s="1"/>
  <c r="G19" i="1" s="1"/>
  <c r="I5" i="1"/>
  <c r="I26" i="1" s="1"/>
  <c r="R5" i="1"/>
  <c r="R26" i="1" s="1"/>
  <c r="S5" i="1"/>
  <c r="S34" i="1" s="1"/>
  <c r="W5" i="1"/>
  <c r="X5" i="1"/>
  <c r="X19" i="1" s="1"/>
  <c r="L10" i="1"/>
  <c r="L42" i="1" s="1"/>
  <c r="Q10" i="1"/>
  <c r="Q42" i="1" s="1"/>
  <c r="V10" i="1"/>
  <c r="V42" i="1" s="1"/>
  <c r="W10" i="1"/>
  <c r="W35" i="1" s="1"/>
  <c r="C11" i="1"/>
  <c r="AG43" i="1" s="1"/>
  <c r="G11" i="1"/>
  <c r="G59" i="1" s="1"/>
  <c r="H11" i="1"/>
  <c r="H59" i="1" s="1"/>
  <c r="I11" i="1"/>
  <c r="I50" i="1" s="1"/>
  <c r="J11" i="1"/>
  <c r="J50" i="1" s="1"/>
  <c r="L11" i="1"/>
  <c r="L43" i="1" s="1"/>
  <c r="M11" i="1"/>
  <c r="M59" i="1" s="1"/>
  <c r="N11" i="1"/>
  <c r="N43" i="1" s="1"/>
  <c r="O11" i="1"/>
  <c r="O50" i="1" s="1"/>
  <c r="Q11" i="1"/>
  <c r="Q59" i="1" s="1"/>
  <c r="R11" i="1"/>
  <c r="R59" i="1" s="1"/>
  <c r="S11" i="1"/>
  <c r="S43" i="1" s="1"/>
  <c r="T11" i="1"/>
  <c r="T50" i="1" s="1"/>
  <c r="V11" i="1"/>
  <c r="V43" i="1" s="1"/>
  <c r="W11" i="1"/>
  <c r="W59" i="1" s="1"/>
  <c r="X11" i="1"/>
  <c r="X43" i="1" s="1"/>
  <c r="Y11" i="1"/>
  <c r="Y59" i="1" s="1"/>
  <c r="K18" i="1"/>
  <c r="P18" i="1"/>
  <c r="U18" i="1"/>
  <c r="AG18" i="1"/>
  <c r="K19" i="1"/>
  <c r="P19" i="1"/>
  <c r="R19" i="1"/>
  <c r="S19" i="1"/>
  <c r="U19" i="1"/>
  <c r="W19" i="1"/>
  <c r="AG19" i="1"/>
  <c r="G26" i="1"/>
  <c r="K26" i="1"/>
  <c r="P26" i="1"/>
  <c r="S26" i="1"/>
  <c r="U26" i="1"/>
  <c r="W26" i="1"/>
  <c r="X26" i="1"/>
  <c r="AG26" i="1"/>
  <c r="K27" i="1"/>
  <c r="P27" i="1"/>
  <c r="U27" i="1"/>
  <c r="G34" i="1"/>
  <c r="K34" i="1"/>
  <c r="P34" i="1"/>
  <c r="R34" i="1"/>
  <c r="U34" i="1"/>
  <c r="W34" i="1"/>
  <c r="AG34" i="1"/>
  <c r="K35" i="1"/>
  <c r="P35" i="1"/>
  <c r="U35" i="1"/>
  <c r="K42" i="1"/>
  <c r="P42" i="1"/>
  <c r="U42" i="1"/>
  <c r="G43" i="1"/>
  <c r="H43" i="1"/>
  <c r="I43" i="1"/>
  <c r="J43" i="1"/>
  <c r="K43" i="1"/>
  <c r="P43" i="1"/>
  <c r="U43" i="1"/>
  <c r="H50" i="1"/>
  <c r="K50" i="1"/>
  <c r="M50" i="1"/>
  <c r="P50" i="1"/>
  <c r="Q50" i="1"/>
  <c r="R50" i="1"/>
  <c r="U50" i="1"/>
  <c r="W50" i="1"/>
  <c r="X50" i="1"/>
  <c r="K51" i="1"/>
  <c r="P51" i="1"/>
  <c r="U51" i="1"/>
  <c r="K58" i="1"/>
  <c r="P58" i="1"/>
  <c r="U58" i="1"/>
  <c r="AG58" i="1"/>
  <c r="K59" i="1"/>
  <c r="O59" i="1"/>
  <c r="P59" i="1"/>
  <c r="U59" i="1"/>
  <c r="V59" i="1"/>
  <c r="X59" i="1"/>
  <c r="K66" i="1"/>
  <c r="P66" i="1"/>
  <c r="U66" i="1"/>
  <c r="K67" i="1"/>
  <c r="P67" i="1"/>
  <c r="U67" i="1"/>
  <c r="V50" i="1" l="1"/>
  <c r="Q43" i="1"/>
  <c r="X34" i="1"/>
  <c r="G50" i="1"/>
  <c r="C8" i="1"/>
  <c r="G8" i="1" s="1"/>
  <c r="V5" i="1"/>
  <c r="O5" i="1"/>
  <c r="L59" i="1"/>
  <c r="L50" i="1"/>
  <c r="Y5" i="1"/>
  <c r="T5" i="1"/>
  <c r="N5" i="1"/>
  <c r="N26" i="1" s="1"/>
  <c r="G10" i="1"/>
  <c r="G42" i="1" s="1"/>
  <c r="AG59" i="1"/>
  <c r="T59" i="1"/>
  <c r="Y50" i="1"/>
  <c r="O43" i="1"/>
  <c r="T43" i="1"/>
  <c r="T19" i="1"/>
  <c r="J59" i="1"/>
  <c r="Y43" i="1"/>
  <c r="G4" i="1"/>
  <c r="G18" i="1" s="1"/>
  <c r="L4" i="1"/>
  <c r="AG50" i="1"/>
  <c r="W43" i="1"/>
  <c r="R43" i="1"/>
  <c r="M43" i="1"/>
  <c r="M5" i="1"/>
  <c r="R10" i="1"/>
  <c r="R35" i="1" s="1"/>
  <c r="H10" i="1"/>
  <c r="H42" i="1" s="1"/>
  <c r="S59" i="1"/>
  <c r="S50" i="1"/>
  <c r="I34" i="1"/>
  <c r="I19" i="1"/>
  <c r="H5" i="1"/>
  <c r="N59" i="1"/>
  <c r="AG61" i="1"/>
  <c r="N50" i="1"/>
  <c r="AA50" i="1" s="1"/>
  <c r="V34" i="1"/>
  <c r="I59" i="1"/>
  <c r="AG21" i="1"/>
  <c r="J5" i="1"/>
  <c r="G35" i="1"/>
  <c r="Q35" i="1"/>
  <c r="V35" i="1"/>
  <c r="L35" i="1"/>
  <c r="C6" i="1"/>
  <c r="J12" i="1" s="1"/>
  <c r="J51" i="1" s="1"/>
  <c r="W42" i="1"/>
  <c r="R42" i="1"/>
  <c r="Q14" i="1"/>
  <c r="Q66" i="1" s="1"/>
  <c r="Y10" i="1"/>
  <c r="T10" i="1"/>
  <c r="O10" i="1"/>
  <c r="J10" i="1"/>
  <c r="C10" i="1"/>
  <c r="G58" i="1"/>
  <c r="G14" i="1"/>
  <c r="G66" i="1" s="1"/>
  <c r="X10" i="1"/>
  <c r="S10" i="1"/>
  <c r="N10" i="1"/>
  <c r="I10" i="1"/>
  <c r="Y8" i="1"/>
  <c r="Y4" i="1"/>
  <c r="O8" i="1"/>
  <c r="X4" i="1"/>
  <c r="M42" i="1"/>
  <c r="T4" i="1"/>
  <c r="O4" i="1"/>
  <c r="N4" i="1"/>
  <c r="W14" i="1"/>
  <c r="W66" i="1" s="1"/>
  <c r="M14" i="1"/>
  <c r="M66" i="1" s="1"/>
  <c r="X8" i="1"/>
  <c r="N8" i="1"/>
  <c r="V14" i="1"/>
  <c r="V66" i="1" s="1"/>
  <c r="L14" i="1"/>
  <c r="L66" i="1" s="1"/>
  <c r="T8" i="1"/>
  <c r="J8" i="1"/>
  <c r="J4" i="1"/>
  <c r="R14" i="1"/>
  <c r="R66" i="1" s="1"/>
  <c r="H14" i="1"/>
  <c r="H66" i="1" s="1"/>
  <c r="S8" i="1"/>
  <c r="I8" i="1"/>
  <c r="S4" i="1"/>
  <c r="I4" i="1"/>
  <c r="Y14" i="1"/>
  <c r="Y66" i="1" s="1"/>
  <c r="T14" i="1"/>
  <c r="T66" i="1" s="1"/>
  <c r="O14" i="1"/>
  <c r="O66" i="1" s="1"/>
  <c r="J14" i="1"/>
  <c r="J66" i="1" s="1"/>
  <c r="C14" i="1"/>
  <c r="AG66" i="1" s="1"/>
  <c r="W8" i="1"/>
  <c r="R8" i="1"/>
  <c r="M8" i="1"/>
  <c r="H8" i="1"/>
  <c r="Q5" i="1"/>
  <c r="L5" i="1"/>
  <c r="W4" i="1"/>
  <c r="R4" i="1"/>
  <c r="M4" i="1"/>
  <c r="H4" i="1"/>
  <c r="X14" i="1"/>
  <c r="X66" i="1" s="1"/>
  <c r="S14" i="1"/>
  <c r="S66" i="1" s="1"/>
  <c r="N14" i="1"/>
  <c r="N66" i="1" s="1"/>
  <c r="I14" i="1"/>
  <c r="I66" i="1" s="1"/>
  <c r="V8" i="1"/>
  <c r="Q8" i="1"/>
  <c r="L8" i="1"/>
  <c r="V4" i="1"/>
  <c r="Q4" i="1"/>
  <c r="N34" i="1" l="1"/>
  <c r="T26" i="1"/>
  <c r="T34" i="1"/>
  <c r="O26" i="1"/>
  <c r="O19" i="1"/>
  <c r="O34" i="1"/>
  <c r="Y19" i="1"/>
  <c r="Y26" i="1"/>
  <c r="Y34" i="1"/>
  <c r="V19" i="1"/>
  <c r="V26" i="1"/>
  <c r="N19" i="1"/>
  <c r="H35" i="1"/>
  <c r="AA43" i="1"/>
  <c r="W6" i="1"/>
  <c r="W27" i="1" s="1"/>
  <c r="AA59" i="1"/>
  <c r="M19" i="1"/>
  <c r="M34" i="1"/>
  <c r="M26" i="1"/>
  <c r="J26" i="1"/>
  <c r="J19" i="1"/>
  <c r="J34" i="1"/>
  <c r="H19" i="1"/>
  <c r="H34" i="1"/>
  <c r="H26" i="1"/>
  <c r="R12" i="1"/>
  <c r="R51" i="1" s="1"/>
  <c r="Q12" i="1"/>
  <c r="Q51" i="1" s="1"/>
  <c r="I12" i="1"/>
  <c r="I51" i="1" s="1"/>
  <c r="G6" i="1"/>
  <c r="G27" i="1" s="1"/>
  <c r="W12" i="1"/>
  <c r="W51" i="1" s="1"/>
  <c r="N6" i="1"/>
  <c r="N27" i="1" s="1"/>
  <c r="J6" i="1"/>
  <c r="J67" i="1" s="1"/>
  <c r="X12" i="1"/>
  <c r="X51" i="1" s="1"/>
  <c r="Q6" i="1"/>
  <c r="Q27" i="1" s="1"/>
  <c r="O6" i="1"/>
  <c r="O27" i="1" s="1"/>
  <c r="R6" i="1"/>
  <c r="R27" i="1" s="1"/>
  <c r="S6" i="1"/>
  <c r="S27" i="1" s="1"/>
  <c r="L12" i="1"/>
  <c r="L51" i="1" s="1"/>
  <c r="T6" i="1"/>
  <c r="T67" i="1" s="1"/>
  <c r="V6" i="1"/>
  <c r="V67" i="1" s="1"/>
  <c r="O12" i="1"/>
  <c r="O51" i="1" s="1"/>
  <c r="C7" i="1"/>
  <c r="G7" i="1" s="1"/>
  <c r="V12" i="1"/>
  <c r="V51" i="1" s="1"/>
  <c r="H12" i="1"/>
  <c r="H51" i="1" s="1"/>
  <c r="N12" i="1"/>
  <c r="N51" i="1" s="1"/>
  <c r="Y6" i="1"/>
  <c r="Y67" i="1" s="1"/>
  <c r="Y70" i="1" s="1"/>
  <c r="X6" i="1"/>
  <c r="X27" i="1" s="1"/>
  <c r="M6" i="1"/>
  <c r="M67" i="1" s="1"/>
  <c r="I6" i="1"/>
  <c r="I27" i="1" s="1"/>
  <c r="G12" i="1"/>
  <c r="G51" i="1" s="1"/>
  <c r="M12" i="1"/>
  <c r="M51" i="1" s="1"/>
  <c r="L6" i="1"/>
  <c r="L27" i="1" s="1"/>
  <c r="S12" i="1"/>
  <c r="S51" i="1" s="1"/>
  <c r="H6" i="1"/>
  <c r="AG67" i="1"/>
  <c r="AG69" i="1" s="1"/>
  <c r="C12" i="1"/>
  <c r="AG51" i="1" s="1"/>
  <c r="AG53" i="1" s="1"/>
  <c r="T12" i="1"/>
  <c r="T51" i="1" s="1"/>
  <c r="AG27" i="1"/>
  <c r="AG29" i="1" s="1"/>
  <c r="Y12" i="1"/>
  <c r="Y51" i="1" s="1"/>
  <c r="Y18" i="1"/>
  <c r="Y58" i="1"/>
  <c r="N35" i="1"/>
  <c r="N42" i="1"/>
  <c r="J42" i="1"/>
  <c r="J35" i="1"/>
  <c r="S42" i="1"/>
  <c r="S35" i="1"/>
  <c r="O35" i="1"/>
  <c r="O42" i="1"/>
  <c r="X18" i="1"/>
  <c r="X58" i="1"/>
  <c r="X35" i="1"/>
  <c r="X42" i="1"/>
  <c r="Y27" i="1"/>
  <c r="T42" i="1"/>
  <c r="T35" i="1"/>
  <c r="I35" i="1"/>
  <c r="I42" i="1"/>
  <c r="AG42" i="1"/>
  <c r="AG45" i="1" s="1"/>
  <c r="AG35" i="1"/>
  <c r="AG37" i="1" s="1"/>
  <c r="Y42" i="1"/>
  <c r="Y35" i="1"/>
  <c r="N58" i="1"/>
  <c r="N18" i="1"/>
  <c r="T18" i="1"/>
  <c r="T58" i="1"/>
  <c r="O58" i="1"/>
  <c r="O18" i="1"/>
  <c r="Q67" i="1"/>
  <c r="R13" i="1"/>
  <c r="I58" i="1"/>
  <c r="I18" i="1"/>
  <c r="S58" i="1"/>
  <c r="S18" i="1"/>
  <c r="J18" i="1"/>
  <c r="J58" i="1"/>
  <c r="L18" i="1"/>
  <c r="L58" i="1"/>
  <c r="AA66" i="1"/>
  <c r="Q34" i="1"/>
  <c r="Q19" i="1"/>
  <c r="Q26" i="1"/>
  <c r="Q18" i="1"/>
  <c r="Q58" i="1"/>
  <c r="R18" i="1"/>
  <c r="R58" i="1"/>
  <c r="M18" i="1"/>
  <c r="M58" i="1"/>
  <c r="V18" i="1"/>
  <c r="V58" i="1"/>
  <c r="W18" i="1"/>
  <c r="W58" i="1"/>
  <c r="H18" i="1"/>
  <c r="H58" i="1"/>
  <c r="L19" i="1"/>
  <c r="L26" i="1"/>
  <c r="L34" i="1"/>
  <c r="R67" i="1" l="1"/>
  <c r="W67" i="1"/>
  <c r="J27" i="1"/>
  <c r="Q7" i="1"/>
  <c r="H13" i="1"/>
  <c r="O67" i="1"/>
  <c r="N67" i="1"/>
  <c r="G67" i="1"/>
  <c r="S67" i="1"/>
  <c r="I67" i="1"/>
  <c r="X67" i="1"/>
  <c r="X69" i="1" s="1"/>
  <c r="T27" i="1"/>
  <c r="M27" i="1"/>
  <c r="V27" i="1"/>
  <c r="AA42" i="1"/>
  <c r="L67" i="1"/>
  <c r="N13" i="1"/>
  <c r="O7" i="1"/>
  <c r="M13" i="1"/>
  <c r="L7" i="1"/>
  <c r="S13" i="1"/>
  <c r="T7" i="1"/>
  <c r="G13" i="1"/>
  <c r="I7" i="1"/>
  <c r="T13" i="1"/>
  <c r="C9" i="1"/>
  <c r="W7" i="1"/>
  <c r="I13" i="1"/>
  <c r="J7" i="1"/>
  <c r="V13" i="1"/>
  <c r="X7" i="1"/>
  <c r="O13" i="1"/>
  <c r="R7" i="1"/>
  <c r="Q13" i="1"/>
  <c r="S7" i="1"/>
  <c r="J13" i="1"/>
  <c r="M7" i="1"/>
  <c r="V7" i="1"/>
  <c r="N7" i="1"/>
  <c r="L13" i="1"/>
  <c r="X13" i="1"/>
  <c r="Y7" i="1"/>
  <c r="W13" i="1"/>
  <c r="Y13" i="1"/>
  <c r="C13" i="1"/>
  <c r="H7" i="1"/>
  <c r="Y69" i="1"/>
  <c r="H27" i="1"/>
  <c r="H67" i="1"/>
  <c r="Y54" i="1"/>
  <c r="Y53" i="1"/>
  <c r="AA51" i="1"/>
  <c r="Y38" i="1"/>
  <c r="X38" i="1" s="1"/>
  <c r="Y37" i="1"/>
  <c r="Y46" i="1"/>
  <c r="X46" i="1" s="1"/>
  <c r="Y45" i="1"/>
  <c r="AA35" i="1"/>
  <c r="Y29" i="1"/>
  <c r="Y30" i="1"/>
  <c r="X29" i="1" s="1"/>
  <c r="Y62" i="1"/>
  <c r="X61" i="1" s="1"/>
  <c r="Y61" i="1"/>
  <c r="Y22" i="1"/>
  <c r="X22" i="1" s="1"/>
  <c r="W21" i="1" s="1"/>
  <c r="Y21" i="1"/>
  <c r="AA26" i="1"/>
  <c r="AA58" i="1"/>
  <c r="AA34" i="1"/>
  <c r="X70" i="1" l="1"/>
  <c r="W70" i="1" s="1"/>
  <c r="X30" i="1"/>
  <c r="W29" i="1" s="1"/>
  <c r="X45" i="1"/>
  <c r="X37" i="1"/>
  <c r="AA27" i="1"/>
  <c r="AA67" i="1"/>
  <c r="W22" i="1"/>
  <c r="V22" i="1" s="1"/>
  <c r="T21" i="1" s="1"/>
  <c r="N9" i="1"/>
  <c r="L15" i="1"/>
  <c r="O9" i="1"/>
  <c r="M15" i="1"/>
  <c r="L9" i="1"/>
  <c r="N15" i="1"/>
  <c r="M9" i="1"/>
  <c r="J15" i="1"/>
  <c r="S9" i="1"/>
  <c r="Q15" i="1"/>
  <c r="T9" i="1"/>
  <c r="R15" i="1"/>
  <c r="Q9" i="1"/>
  <c r="S15" i="1"/>
  <c r="R9" i="1"/>
  <c r="O15" i="1"/>
  <c r="W15" i="1"/>
  <c r="X15" i="1"/>
  <c r="I9" i="1"/>
  <c r="J9" i="1"/>
  <c r="H15" i="1"/>
  <c r="I15" i="1"/>
  <c r="Y15" i="1"/>
  <c r="X9" i="1"/>
  <c r="V15" i="1"/>
  <c r="Y9" i="1"/>
  <c r="V9" i="1"/>
  <c r="W9" i="1"/>
  <c r="T15" i="1"/>
  <c r="G15" i="1"/>
  <c r="G9" i="1"/>
  <c r="H9" i="1"/>
  <c r="C15" i="1"/>
  <c r="X53" i="1"/>
  <c r="X54" i="1"/>
  <c r="W38" i="1"/>
  <c r="W37" i="1"/>
  <c r="X62" i="1"/>
  <c r="X21" i="1"/>
  <c r="W46" i="1"/>
  <c r="W45" i="1"/>
  <c r="W69" i="1"/>
  <c r="W30" i="1"/>
  <c r="T22" i="1"/>
  <c r="V69" i="1"/>
  <c r="V70" i="1"/>
  <c r="T23" i="1" l="1"/>
  <c r="V21" i="1"/>
  <c r="W53" i="1"/>
  <c r="W54" i="1"/>
  <c r="W61" i="1"/>
  <c r="W62" i="1"/>
  <c r="V45" i="1"/>
  <c r="V46" i="1"/>
  <c r="V38" i="1"/>
  <c r="V37" i="1"/>
  <c r="V29" i="1"/>
  <c r="V30" i="1"/>
  <c r="T71" i="1"/>
  <c r="T69" i="1"/>
  <c r="T70" i="1"/>
  <c r="S21" i="1"/>
  <c r="S22" i="1"/>
  <c r="V54" i="1" l="1"/>
  <c r="V53" i="1"/>
  <c r="T45" i="1"/>
  <c r="T46" i="1"/>
  <c r="T47" i="1"/>
  <c r="V62" i="1"/>
  <c r="V61" i="1"/>
  <c r="T37" i="1"/>
  <c r="T38" i="1"/>
  <c r="T39" i="1"/>
  <c r="T29" i="1"/>
  <c r="T30" i="1"/>
  <c r="T31" i="1"/>
  <c r="S70" i="1"/>
  <c r="S69" i="1"/>
  <c r="R22" i="1"/>
  <c r="R21" i="1"/>
  <c r="T54" i="1" l="1"/>
  <c r="T55" i="1"/>
  <c r="T53" i="1"/>
  <c r="T61" i="1"/>
  <c r="T63" i="1"/>
  <c r="T62" i="1"/>
  <c r="S38" i="1"/>
  <c r="S37" i="1"/>
  <c r="S45" i="1"/>
  <c r="S46" i="1"/>
  <c r="S29" i="1"/>
  <c r="S30" i="1"/>
  <c r="Q22" i="1"/>
  <c r="O21" i="1" s="1"/>
  <c r="Q21" i="1"/>
  <c r="O23" i="1" s="1"/>
  <c r="R69" i="1"/>
  <c r="R70" i="1"/>
  <c r="S54" i="1" l="1"/>
  <c r="S53" i="1"/>
  <c r="R38" i="1"/>
  <c r="R37" i="1"/>
  <c r="R46" i="1"/>
  <c r="R45" i="1"/>
  <c r="S61" i="1"/>
  <c r="S62" i="1"/>
  <c r="R30" i="1"/>
  <c r="R29" i="1"/>
  <c r="O22" i="1"/>
  <c r="Q70" i="1"/>
  <c r="Q69" i="1"/>
  <c r="O71" i="1" s="1"/>
  <c r="R54" i="1" l="1"/>
  <c r="R53" i="1"/>
  <c r="Q46" i="1"/>
  <c r="Q45" i="1"/>
  <c r="O47" i="1" s="1"/>
  <c r="R61" i="1"/>
  <c r="R62" i="1"/>
  <c r="Q37" i="1"/>
  <c r="O39" i="1" s="1"/>
  <c r="Q38" i="1"/>
  <c r="Q30" i="1"/>
  <c r="Q29" i="1"/>
  <c r="O31" i="1" s="1"/>
  <c r="N22" i="1"/>
  <c r="N21" i="1"/>
  <c r="O69" i="1"/>
  <c r="O70" i="1"/>
  <c r="Q54" i="1" l="1"/>
  <c r="Q53" i="1"/>
  <c r="O55" i="1" s="1"/>
  <c r="Q62" i="1"/>
  <c r="Q61" i="1"/>
  <c r="O63" i="1" s="1"/>
  <c r="O37" i="1"/>
  <c r="O38" i="1"/>
  <c r="O46" i="1"/>
  <c r="O45" i="1"/>
  <c r="O30" i="1"/>
  <c r="O29" i="1"/>
  <c r="N70" i="1"/>
  <c r="N69" i="1"/>
  <c r="M21" i="1"/>
  <c r="M22" i="1"/>
  <c r="O53" i="1" l="1"/>
  <c r="O54" i="1"/>
  <c r="N37" i="1"/>
  <c r="N38" i="1"/>
  <c r="N45" i="1"/>
  <c r="N46" i="1"/>
  <c r="O62" i="1"/>
  <c r="O61" i="1"/>
  <c r="N30" i="1"/>
  <c r="N29" i="1"/>
  <c r="L22" i="1"/>
  <c r="L21" i="1"/>
  <c r="M69" i="1"/>
  <c r="M70" i="1"/>
  <c r="N54" i="1" l="1"/>
  <c r="N53" i="1"/>
  <c r="M37" i="1"/>
  <c r="M38" i="1"/>
  <c r="M45" i="1"/>
  <c r="M46" i="1"/>
  <c r="N62" i="1"/>
  <c r="N61" i="1"/>
  <c r="M29" i="1"/>
  <c r="M30" i="1"/>
  <c r="L70" i="1"/>
  <c r="L69" i="1"/>
  <c r="J21" i="1"/>
  <c r="J22" i="1"/>
  <c r="M54" i="1" l="1"/>
  <c r="M53" i="1"/>
  <c r="L46" i="1"/>
  <c r="L45" i="1"/>
  <c r="L37" i="1"/>
  <c r="L38" i="1"/>
  <c r="M62" i="1"/>
  <c r="M61" i="1"/>
  <c r="L30" i="1"/>
  <c r="L29" i="1"/>
  <c r="I22" i="1"/>
  <c r="I21" i="1"/>
  <c r="J69" i="1"/>
  <c r="J70" i="1"/>
  <c r="L54" i="1" l="1"/>
  <c r="L53" i="1"/>
  <c r="J37" i="1"/>
  <c r="J38" i="1"/>
  <c r="L62" i="1"/>
  <c r="L61" i="1"/>
  <c r="J45" i="1"/>
  <c r="J46" i="1"/>
  <c r="J29" i="1"/>
  <c r="J30" i="1"/>
  <c r="I70" i="1"/>
  <c r="I69" i="1"/>
  <c r="H22" i="1"/>
  <c r="H21" i="1"/>
  <c r="J53" i="1" l="1"/>
  <c r="J54" i="1"/>
  <c r="I45" i="1"/>
  <c r="I46" i="1"/>
  <c r="I38" i="1"/>
  <c r="I37" i="1"/>
  <c r="J62" i="1"/>
  <c r="J61" i="1"/>
  <c r="I30" i="1"/>
  <c r="I29" i="1"/>
  <c r="H70" i="1"/>
  <c r="H69" i="1"/>
  <c r="G22" i="1"/>
  <c r="J23" i="1" s="1"/>
  <c r="G21" i="1"/>
  <c r="I53" i="1" l="1"/>
  <c r="I54" i="1"/>
  <c r="H46" i="1"/>
  <c r="H45" i="1"/>
  <c r="H37" i="1"/>
  <c r="H38" i="1"/>
  <c r="G38" i="1" s="1"/>
  <c r="I61" i="1"/>
  <c r="I62" i="1"/>
  <c r="AF23" i="1"/>
  <c r="H29" i="1"/>
  <c r="H30" i="1"/>
  <c r="AB23" i="1"/>
  <c r="AA21" i="1"/>
  <c r="Y23" i="1" s="1"/>
  <c r="G70" i="1"/>
  <c r="J71" i="1" s="1"/>
  <c r="G69" i="1"/>
  <c r="AF71" i="1" l="1"/>
  <c r="H53" i="1"/>
  <c r="H54" i="1"/>
  <c r="J39" i="1"/>
  <c r="G37" i="1"/>
  <c r="H61" i="1"/>
  <c r="H62" i="1"/>
  <c r="G45" i="1"/>
  <c r="G46" i="1"/>
  <c r="J47" i="1" s="1"/>
  <c r="G30" i="1"/>
  <c r="J31" i="1" s="1"/>
  <c r="G29" i="1"/>
  <c r="AB71" i="1"/>
  <c r="AA69" i="1"/>
  <c r="Y71" i="1" s="1"/>
  <c r="AF47" i="1" l="1"/>
  <c r="G54" i="1"/>
  <c r="J55" i="1" s="1"/>
  <c r="G53" i="1"/>
  <c r="AF55" i="1"/>
  <c r="AF39" i="1"/>
  <c r="AB47" i="1"/>
  <c r="AA45" i="1"/>
  <c r="Y47" i="1" s="1"/>
  <c r="AA37" i="1"/>
  <c r="Y39" i="1" s="1"/>
  <c r="AB39" i="1"/>
  <c r="G61" i="1"/>
  <c r="G62" i="1"/>
  <c r="J63" i="1" s="1"/>
  <c r="AB31" i="1"/>
  <c r="AA29" i="1"/>
  <c r="Y31" i="1" s="1"/>
  <c r="AF31" i="1"/>
  <c r="AF63" i="1" l="1"/>
  <c r="AA53" i="1"/>
  <c r="Y55" i="1" s="1"/>
  <c r="AB55" i="1"/>
  <c r="AA61" i="1"/>
  <c r="Y63" i="1" s="1"/>
  <c r="AB63" i="1"/>
</calcChain>
</file>

<file path=xl/sharedStrings.xml><?xml version="1.0" encoding="utf-8"?>
<sst xmlns="http://schemas.openxmlformats.org/spreadsheetml/2006/main" count="183" uniqueCount="73">
  <si>
    <t>A =</t>
  </si>
  <si>
    <t>.</t>
  </si>
  <si>
    <t>C =</t>
  </si>
  <si>
    <t>X1 =</t>
  </si>
  <si>
    <t>B1 =</t>
  </si>
  <si>
    <t>X2 =</t>
  </si>
  <si>
    <t>B2 =</t>
  </si>
  <si>
    <t>X3 =</t>
  </si>
  <si>
    <t>A + C =</t>
  </si>
  <si>
    <t>B3 =</t>
  </si>
  <si>
    <t>X4 =</t>
  </si>
  <si>
    <t>A + C + C =</t>
  </si>
  <si>
    <t>B4 =</t>
  </si>
  <si>
    <t>X5 =</t>
  </si>
  <si>
    <t>C — A =</t>
  </si>
  <si>
    <t>B5 =</t>
  </si>
  <si>
    <t>X6 =</t>
  </si>
  <si>
    <t>65536 — X4 =</t>
  </si>
  <si>
    <t>B6 =</t>
  </si>
  <si>
    <t>X7 =</t>
  </si>
  <si>
    <t>-X1 =</t>
  </si>
  <si>
    <t>B7 =</t>
  </si>
  <si>
    <t>-B1 =</t>
  </si>
  <si>
    <t>X8 =</t>
  </si>
  <si>
    <t>-X2 =</t>
  </si>
  <si>
    <t>B8 =</t>
  </si>
  <si>
    <t>-B2 =</t>
  </si>
  <si>
    <t>X9 =</t>
  </si>
  <si>
    <t>-X3 =</t>
  </si>
  <si>
    <t>B9 =</t>
  </si>
  <si>
    <t>-B3 =</t>
  </si>
  <si>
    <t>X10 =</t>
  </si>
  <si>
    <t>-X4 =</t>
  </si>
  <si>
    <t>B10 =</t>
  </si>
  <si>
    <t>-B4 =</t>
  </si>
  <si>
    <t>X11 =</t>
  </si>
  <si>
    <t>-X5 =</t>
  </si>
  <si>
    <t>B11 =</t>
  </si>
  <si>
    <t>-B5 =</t>
  </si>
  <si>
    <t>X12 =</t>
  </si>
  <si>
    <t>-X6 =</t>
  </si>
  <si>
    <t>B12 =</t>
  </si>
  <si>
    <t>-B6 =</t>
  </si>
  <si>
    <t>B1</t>
  </si>
  <si>
    <t>X1</t>
  </si>
  <si>
    <t>+</t>
  </si>
  <si>
    <t>B2</t>
  </si>
  <si>
    <t>X2</t>
  </si>
  <si>
    <t>=</t>
  </si>
  <si>
    <t>бит переноса</t>
  </si>
  <si>
    <t>флаги</t>
  </si>
  <si>
    <t>CF =</t>
  </si>
  <si>
    <t>PF =</t>
  </si>
  <si>
    <t>AF =</t>
  </si>
  <si>
    <t>ZF =</t>
  </si>
  <si>
    <t>SF =</t>
  </si>
  <si>
    <t>OF =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</si>
  <si>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</si>
  <si>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</si>
  <si>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</si>
  <si>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</si>
  <si>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</si>
  <si>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</si>
  <si>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</si>
  <si>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</si>
  <si>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</si>
  <si>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</si>
  <si>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</si>
  <si>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положительного и отрицательного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</si>
  <si>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двух отрицательных слагаемых получено отрицательное число. Результат выполнения операции верный и корректный, совпадает с суммой десятичных эквивалентов.</t>
  </si>
  <si>
    <t>При сложении двух положительных слагаемых получено отрицательное число. Результат выполнения операции некорректный, не  совпадает с суммой десятичных эквивалентов. Переполнение.</t>
  </si>
  <si>
    <t>При сложении двух отрицательных слагаемых получено отрицательное число. Результат выполнения операции некорректный, не  совпадает с суммой десятичных эквивалентов. Переполнение.</t>
  </si>
  <si>
    <t>При сложении положительного и отрицательного слагаемых получено отрицаельное число. Результат выполнения операции верный и корректный,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</si>
</sst>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204"/>
    </font>
    <font>
      <sz val="10"/>
      <color indexed="30"/>
      <name val="Arial"/>
      <family val="2"/>
      <charset val="204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7"/>
        <bgColor indexed="17"/>
      </patternFill>
    </fill>
    <fill>
      <patternFill patternType="solid">
        <fgColor indexed="13"/>
        <bgColor indexed="3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Alignment="0" applyProtection="0"/>
    <xf numFmtId="0" fontId="2" fillId="2" borderId="0" applyNumberFormat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quotePrefix="1" applyFill="1" applyBorder="1"/>
  </cellXfs>
  <cellStyles count="6">
    <cellStyle name="Без имени1" xfId="1" xr:uid="{00000000-0005-0000-0000-000000000000}"/>
    <cellStyle name="Без имени2" xfId="2" xr:uid="{00000000-0005-0000-0000-000001000000}"/>
    <cellStyle name="Без имени3" xfId="3" xr:uid="{00000000-0005-0000-0000-000002000000}"/>
    <cellStyle name="Без имени4" xfId="4" xr:uid="{00000000-0005-0000-0000-000003000000}"/>
    <cellStyle name="Без имени5" xfId="5" xr:uid="{00000000-0005-0000-0000-000004000000}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b val="0"/>
        <i val="0"/>
        <color theme="1"/>
      </font>
      <fill>
        <patternFill>
          <bgColor theme="9" tint="0.39994506668294322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A933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3"/>
  <sheetViews>
    <sheetView tabSelected="1" view="pageLayout" zoomScaleNormal="100" workbookViewId="0">
      <selection activeCell="AA21" sqref="AA21"/>
    </sheetView>
  </sheetViews>
  <sheetFormatPr defaultRowHeight="13.2" x14ac:dyDescent="0.25"/>
  <cols>
    <col min="1" max="1" width="6" customWidth="1"/>
    <col min="2" max="2" width="13.44140625" customWidth="1"/>
    <col min="3" max="3" width="7.44140625" customWidth="1"/>
    <col min="4" max="4" width="5.109375" customWidth="1"/>
    <col min="5" max="5" width="6.109375" customWidth="1"/>
    <col min="6" max="6" width="5.21875" customWidth="1"/>
    <col min="7" max="22" width="2.5546875" customWidth="1"/>
    <col min="23" max="23" width="3.33203125" customWidth="1"/>
    <col min="24" max="26" width="2.5546875" customWidth="1"/>
    <col min="27" max="27" width="10.21875" customWidth="1"/>
    <col min="28" max="28" width="2.5546875" customWidth="1"/>
    <col min="29" max="29" width="3.21875" customWidth="1"/>
    <col min="30" max="30" width="2.5546875" customWidth="1"/>
    <col min="31" max="31" width="6.109375" customWidth="1"/>
    <col min="32" max="32" width="5.5546875" customWidth="1"/>
    <col min="33" max="33" width="8.88671875" customWidth="1"/>
    <col min="34" max="34" width="0.109375" customWidth="1"/>
    <col min="35" max="35" width="5" customWidth="1"/>
    <col min="36" max="36" width="46.44140625" customWidth="1"/>
  </cols>
  <sheetData>
    <row r="1" spans="1:31" x14ac:dyDescent="0.25">
      <c r="B1" s="1" t="s">
        <v>0</v>
      </c>
      <c r="C1">
        <v>8979</v>
      </c>
      <c r="F1" s="3"/>
      <c r="G1" s="5">
        <f>POWER(2,G2)</f>
        <v>32768</v>
      </c>
      <c r="H1" s="5">
        <f>POWER(2,H2)</f>
        <v>16384</v>
      </c>
      <c r="I1" s="5">
        <f>POWER(2,I2)</f>
        <v>8192</v>
      </c>
      <c r="J1" s="5">
        <f>POWER(2,J2)</f>
        <v>4096</v>
      </c>
      <c r="K1" s="6" t="s">
        <v>1</v>
      </c>
      <c r="L1" s="5">
        <f>POWER(2,L2)</f>
        <v>2048</v>
      </c>
      <c r="M1" s="5">
        <f>POWER(2,M2)</f>
        <v>1024</v>
      </c>
      <c r="N1" s="5">
        <f>POWER(2,N2)</f>
        <v>512</v>
      </c>
      <c r="O1" s="5">
        <f>POWER(2,O2)</f>
        <v>256</v>
      </c>
      <c r="P1" s="6" t="s">
        <v>1</v>
      </c>
      <c r="Q1" s="5">
        <f>POWER(2,Q2)</f>
        <v>128</v>
      </c>
      <c r="R1" s="5">
        <f>POWER(2,R2)</f>
        <v>64</v>
      </c>
      <c r="S1" s="5">
        <f>POWER(2,S2)</f>
        <v>32</v>
      </c>
      <c r="T1" s="5">
        <f>POWER(2,T2)</f>
        <v>16</v>
      </c>
      <c r="U1" s="6" t="s">
        <v>1</v>
      </c>
      <c r="V1" s="5">
        <f>POWER(2,V2)</f>
        <v>8</v>
      </c>
      <c r="W1" s="5">
        <f>POWER(2,W2)</f>
        <v>4</v>
      </c>
      <c r="X1" s="5">
        <f>POWER(2,X2)</f>
        <v>2</v>
      </c>
      <c r="Y1" s="5">
        <f>POWER(2,Y2)</f>
        <v>1</v>
      </c>
      <c r="Z1" s="3"/>
      <c r="AA1" s="3"/>
    </row>
    <row r="2" spans="1:31" x14ac:dyDescent="0.25">
      <c r="B2" s="1" t="s">
        <v>2</v>
      </c>
      <c r="C2">
        <v>23367</v>
      </c>
      <c r="F2" s="3"/>
      <c r="G2" s="6">
        <v>15</v>
      </c>
      <c r="H2" s="6">
        <v>14</v>
      </c>
      <c r="I2" s="6">
        <v>13</v>
      </c>
      <c r="J2" s="6">
        <v>12</v>
      </c>
      <c r="K2" s="6" t="s">
        <v>1</v>
      </c>
      <c r="L2" s="6">
        <v>11</v>
      </c>
      <c r="M2" s="6">
        <v>10</v>
      </c>
      <c r="N2" s="6">
        <v>9</v>
      </c>
      <c r="O2" s="6">
        <v>8</v>
      </c>
      <c r="P2" s="6" t="s">
        <v>1</v>
      </c>
      <c r="Q2" s="6">
        <v>7</v>
      </c>
      <c r="R2" s="6">
        <v>6</v>
      </c>
      <c r="S2" s="6">
        <v>5</v>
      </c>
      <c r="T2" s="6">
        <v>4</v>
      </c>
      <c r="U2" s="6" t="s">
        <v>1</v>
      </c>
      <c r="V2" s="6">
        <v>3</v>
      </c>
      <c r="W2" s="6">
        <v>2</v>
      </c>
      <c r="X2" s="6">
        <v>1</v>
      </c>
      <c r="Y2" s="6">
        <v>0</v>
      </c>
      <c r="Z2" s="3"/>
      <c r="AA2" s="3"/>
    </row>
    <row r="3" spans="1:31" x14ac:dyDescent="0.25">
      <c r="B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1" x14ac:dyDescent="0.25">
      <c r="A4" t="s">
        <v>3</v>
      </c>
      <c r="B4" s="1" t="s">
        <v>0</v>
      </c>
      <c r="C4">
        <f>C1</f>
        <v>8979</v>
      </c>
      <c r="E4" s="1" t="s">
        <v>4</v>
      </c>
      <c r="G4" s="2">
        <f t="shared" ref="G4:G9" si="0">MOD(INT($C4/POWER(2,G$2)),2)</f>
        <v>0</v>
      </c>
      <c r="H4" s="2">
        <f t="shared" ref="H4:H9" si="1">MOD(INT($C4/POWER(2,H$2)),2)</f>
        <v>0</v>
      </c>
      <c r="I4" s="2">
        <f t="shared" ref="I4:I9" si="2">MOD(INT($C4/POWER(2,I$2)),2)</f>
        <v>1</v>
      </c>
      <c r="J4" s="2">
        <f t="shared" ref="J4:J9" si="3">MOD(INT($C4/POWER(2,J$2)),2)</f>
        <v>0</v>
      </c>
      <c r="K4" s="4"/>
      <c r="L4" s="2">
        <f>MOD(INT($C4/POWER(2,L$2)),2)</f>
        <v>0</v>
      </c>
      <c r="M4" s="2">
        <f t="shared" ref="M4:M9" si="4">MOD(INT($C4/POWER(2,M$2)),2)</f>
        <v>0</v>
      </c>
      <c r="N4" s="2">
        <f t="shared" ref="N4:N9" si="5">MOD(INT($C4/POWER(2,N$2)),2)</f>
        <v>1</v>
      </c>
      <c r="O4" s="2">
        <f t="shared" ref="O4:O9" si="6">MOD(INT($C4/POWER(2,O$2)),2)</f>
        <v>1</v>
      </c>
      <c r="P4" s="4"/>
      <c r="Q4" s="2">
        <f t="shared" ref="Q4:Q9" si="7">MOD(INT($C4/POWER(2,Q$2)),2)</f>
        <v>0</v>
      </c>
      <c r="R4" s="2">
        <f t="shared" ref="R4:R9" si="8">MOD(INT($C4/POWER(2,R$2)),2)</f>
        <v>0</v>
      </c>
      <c r="S4" s="2">
        <f t="shared" ref="S4:S9" si="9">MOD(INT($C4/POWER(2,S$2)),2)</f>
        <v>0</v>
      </c>
      <c r="T4" s="2">
        <f t="shared" ref="T4:T9" si="10">MOD(INT($C4/POWER(2,T$2)),2)</f>
        <v>1</v>
      </c>
      <c r="U4" s="4"/>
      <c r="V4" s="2">
        <f t="shared" ref="V4:V9" si="11">MOD(INT($C4/POWER(2,V$2)),2)</f>
        <v>0</v>
      </c>
      <c r="W4" s="2">
        <f t="shared" ref="W4:W9" si="12">MOD(INT($C4/POWER(2,W$2)),2)</f>
        <v>0</v>
      </c>
      <c r="X4" s="2">
        <f t="shared" ref="X4:X9" si="13">MOD(INT($C4/POWER(2,X$2)),2)</f>
        <v>1</v>
      </c>
      <c r="Y4" s="2">
        <f t="shared" ref="Y4:Y9" si="14">MOD(C4,2)</f>
        <v>1</v>
      </c>
    </row>
    <row r="5" spans="1:31" x14ac:dyDescent="0.25">
      <c r="A5" t="s">
        <v>5</v>
      </c>
      <c r="B5" s="1" t="s">
        <v>2</v>
      </c>
      <c r="C5">
        <f>C2</f>
        <v>23367</v>
      </c>
      <c r="E5" s="1" t="s">
        <v>6</v>
      </c>
      <c r="G5" s="2">
        <f t="shared" si="0"/>
        <v>0</v>
      </c>
      <c r="H5" s="2">
        <f t="shared" si="1"/>
        <v>1</v>
      </c>
      <c r="I5" s="2">
        <f t="shared" si="2"/>
        <v>0</v>
      </c>
      <c r="J5" s="2">
        <f t="shared" si="3"/>
        <v>1</v>
      </c>
      <c r="K5" s="4"/>
      <c r="L5" s="2">
        <f t="shared" ref="L5:L9" si="15">MOD(INT($C5/POWER(2,L$2)),2)</f>
        <v>1</v>
      </c>
      <c r="M5" s="2">
        <f t="shared" si="4"/>
        <v>0</v>
      </c>
      <c r="N5" s="2">
        <f t="shared" si="5"/>
        <v>1</v>
      </c>
      <c r="O5" s="2">
        <f t="shared" si="6"/>
        <v>1</v>
      </c>
      <c r="P5" s="4"/>
      <c r="Q5" s="2">
        <f t="shared" si="7"/>
        <v>0</v>
      </c>
      <c r="R5" s="2">
        <f t="shared" si="8"/>
        <v>1</v>
      </c>
      <c r="S5" s="2">
        <f t="shared" si="9"/>
        <v>0</v>
      </c>
      <c r="T5" s="2">
        <f t="shared" si="10"/>
        <v>0</v>
      </c>
      <c r="U5" s="4"/>
      <c r="V5" s="2">
        <f t="shared" si="11"/>
        <v>0</v>
      </c>
      <c r="W5" s="2">
        <f t="shared" si="12"/>
        <v>1</v>
      </c>
      <c r="X5" s="2">
        <f t="shared" si="13"/>
        <v>1</v>
      </c>
      <c r="Y5" s="2">
        <f t="shared" si="14"/>
        <v>1</v>
      </c>
    </row>
    <row r="6" spans="1:31" x14ac:dyDescent="0.25">
      <c r="A6" t="s">
        <v>7</v>
      </c>
      <c r="B6" s="1" t="s">
        <v>8</v>
      </c>
      <c r="C6">
        <f>C4+C5</f>
        <v>32346</v>
      </c>
      <c r="E6" s="1" t="s">
        <v>9</v>
      </c>
      <c r="G6" s="2">
        <f t="shared" si="0"/>
        <v>0</v>
      </c>
      <c r="H6" s="2">
        <f t="shared" si="1"/>
        <v>1</v>
      </c>
      <c r="I6" s="2">
        <f t="shared" si="2"/>
        <v>1</v>
      </c>
      <c r="J6" s="2">
        <f t="shared" si="3"/>
        <v>1</v>
      </c>
      <c r="K6" s="4"/>
      <c r="L6" s="2">
        <f t="shared" si="15"/>
        <v>1</v>
      </c>
      <c r="M6" s="2">
        <f t="shared" si="4"/>
        <v>1</v>
      </c>
      <c r="N6" s="2">
        <f t="shared" si="5"/>
        <v>1</v>
      </c>
      <c r="O6" s="2">
        <f t="shared" si="6"/>
        <v>0</v>
      </c>
      <c r="P6" s="4"/>
      <c r="Q6" s="2">
        <f t="shared" si="7"/>
        <v>0</v>
      </c>
      <c r="R6" s="2">
        <f t="shared" si="8"/>
        <v>1</v>
      </c>
      <c r="S6" s="2">
        <f t="shared" si="9"/>
        <v>0</v>
      </c>
      <c r="T6" s="2">
        <f t="shared" si="10"/>
        <v>1</v>
      </c>
      <c r="U6" s="4"/>
      <c r="V6" s="2">
        <f t="shared" si="11"/>
        <v>1</v>
      </c>
      <c r="W6" s="2">
        <f t="shared" si="12"/>
        <v>0</v>
      </c>
      <c r="X6" s="2">
        <f t="shared" si="13"/>
        <v>1</v>
      </c>
      <c r="Y6" s="2">
        <f t="shared" si="14"/>
        <v>0</v>
      </c>
    </row>
    <row r="7" spans="1:31" x14ac:dyDescent="0.25">
      <c r="A7" t="s">
        <v>10</v>
      </c>
      <c r="B7" s="1" t="s">
        <v>11</v>
      </c>
      <c r="C7">
        <f>C5+C6</f>
        <v>55713</v>
      </c>
      <c r="E7" s="1" t="s">
        <v>12</v>
      </c>
      <c r="G7" s="2">
        <f t="shared" si="0"/>
        <v>1</v>
      </c>
      <c r="H7" s="2">
        <f t="shared" si="1"/>
        <v>1</v>
      </c>
      <c r="I7" s="2">
        <f t="shared" si="2"/>
        <v>0</v>
      </c>
      <c r="J7" s="2">
        <f t="shared" si="3"/>
        <v>1</v>
      </c>
      <c r="K7" s="4"/>
      <c r="L7" s="2">
        <f t="shared" si="15"/>
        <v>1</v>
      </c>
      <c r="M7" s="2">
        <f t="shared" si="4"/>
        <v>0</v>
      </c>
      <c r="N7" s="2">
        <f t="shared" si="5"/>
        <v>0</v>
      </c>
      <c r="O7" s="2">
        <f t="shared" si="6"/>
        <v>1</v>
      </c>
      <c r="P7" s="4"/>
      <c r="Q7" s="2">
        <f t="shared" si="7"/>
        <v>1</v>
      </c>
      <c r="R7" s="2">
        <f t="shared" si="8"/>
        <v>0</v>
      </c>
      <c r="S7" s="2">
        <f t="shared" si="9"/>
        <v>1</v>
      </c>
      <c r="T7" s="2">
        <f t="shared" si="10"/>
        <v>0</v>
      </c>
      <c r="U7" s="4"/>
      <c r="V7" s="2">
        <f t="shared" si="11"/>
        <v>0</v>
      </c>
      <c r="W7" s="2">
        <f t="shared" si="12"/>
        <v>0</v>
      </c>
      <c r="X7" s="2">
        <f t="shared" si="13"/>
        <v>0</v>
      </c>
      <c r="Y7" s="2">
        <f t="shared" si="14"/>
        <v>1</v>
      </c>
    </row>
    <row r="8" spans="1:31" x14ac:dyDescent="0.25">
      <c r="A8" t="s">
        <v>13</v>
      </c>
      <c r="B8" s="1" t="s">
        <v>14</v>
      </c>
      <c r="C8">
        <f>C5-C4</f>
        <v>14388</v>
      </c>
      <c r="E8" s="1" t="s">
        <v>15</v>
      </c>
      <c r="G8" s="2">
        <f t="shared" si="0"/>
        <v>0</v>
      </c>
      <c r="H8" s="2">
        <f t="shared" si="1"/>
        <v>0</v>
      </c>
      <c r="I8" s="2">
        <f t="shared" si="2"/>
        <v>1</v>
      </c>
      <c r="J8" s="2">
        <f t="shared" si="3"/>
        <v>1</v>
      </c>
      <c r="K8" s="4"/>
      <c r="L8" s="2">
        <f t="shared" si="15"/>
        <v>1</v>
      </c>
      <c r="M8" s="2">
        <f t="shared" si="4"/>
        <v>0</v>
      </c>
      <c r="N8" s="2">
        <f t="shared" si="5"/>
        <v>0</v>
      </c>
      <c r="O8" s="2">
        <f t="shared" si="6"/>
        <v>0</v>
      </c>
      <c r="P8" s="4"/>
      <c r="Q8" s="2">
        <f t="shared" si="7"/>
        <v>0</v>
      </c>
      <c r="R8" s="2">
        <f t="shared" si="8"/>
        <v>0</v>
      </c>
      <c r="S8" s="2">
        <f t="shared" si="9"/>
        <v>1</v>
      </c>
      <c r="T8" s="2">
        <f t="shared" si="10"/>
        <v>1</v>
      </c>
      <c r="U8" s="4"/>
      <c r="V8" s="2">
        <f t="shared" si="11"/>
        <v>0</v>
      </c>
      <c r="W8" s="2">
        <f t="shared" si="12"/>
        <v>1</v>
      </c>
      <c r="X8" s="2">
        <f t="shared" si="13"/>
        <v>0</v>
      </c>
      <c r="Y8" s="2">
        <f t="shared" si="14"/>
        <v>0</v>
      </c>
    </row>
    <row r="9" spans="1:31" x14ac:dyDescent="0.25">
      <c r="A9" t="s">
        <v>16</v>
      </c>
      <c r="B9" s="1" t="s">
        <v>17</v>
      </c>
      <c r="C9">
        <f>65536-C7</f>
        <v>9823</v>
      </c>
      <c r="E9" s="1" t="s">
        <v>18</v>
      </c>
      <c r="G9" s="2">
        <f t="shared" si="0"/>
        <v>0</v>
      </c>
      <c r="H9" s="2">
        <f t="shared" si="1"/>
        <v>0</v>
      </c>
      <c r="I9" s="2">
        <f t="shared" si="2"/>
        <v>1</v>
      </c>
      <c r="J9" s="2">
        <f t="shared" si="3"/>
        <v>0</v>
      </c>
      <c r="K9" s="4"/>
      <c r="L9" s="2">
        <f t="shared" si="15"/>
        <v>0</v>
      </c>
      <c r="M9" s="2">
        <f t="shared" si="4"/>
        <v>1</v>
      </c>
      <c r="N9" s="2">
        <f t="shared" si="5"/>
        <v>1</v>
      </c>
      <c r="O9" s="2">
        <f t="shared" si="6"/>
        <v>0</v>
      </c>
      <c r="P9" s="4"/>
      <c r="Q9" s="2">
        <f t="shared" si="7"/>
        <v>0</v>
      </c>
      <c r="R9" s="2">
        <f t="shared" si="8"/>
        <v>1</v>
      </c>
      <c r="S9" s="2">
        <f t="shared" si="9"/>
        <v>0</v>
      </c>
      <c r="T9" s="2">
        <f t="shared" si="10"/>
        <v>1</v>
      </c>
      <c r="U9" s="4"/>
      <c r="V9" s="2">
        <f t="shared" si="11"/>
        <v>1</v>
      </c>
      <c r="W9" s="2">
        <f t="shared" si="12"/>
        <v>1</v>
      </c>
      <c r="X9" s="2">
        <f t="shared" si="13"/>
        <v>1</v>
      </c>
      <c r="Y9" s="2">
        <f t="shared" si="14"/>
        <v>1</v>
      </c>
    </row>
    <row r="10" spans="1:31" x14ac:dyDescent="0.25">
      <c r="A10" t="s">
        <v>19</v>
      </c>
      <c r="B10" s="1" t="s">
        <v>20</v>
      </c>
      <c r="C10">
        <f t="shared" ref="C10:C15" si="16">-C4</f>
        <v>-8979</v>
      </c>
      <c r="E10" s="1" t="s">
        <v>21</v>
      </c>
      <c r="F10" s="1" t="s">
        <v>22</v>
      </c>
      <c r="G10" s="2">
        <f t="shared" ref="G10:G15" si="17">MOD(INT((POWER(2,16)-$C4)/POWER(2,G$2)),2)</f>
        <v>1</v>
      </c>
      <c r="H10" s="2">
        <f t="shared" ref="H10:H15" si="18">MOD(INT((POWER(2,16)-$C4)/POWER(2,H$2)),2)</f>
        <v>1</v>
      </c>
      <c r="I10" s="2">
        <f t="shared" ref="I10:I15" si="19">MOD(INT((POWER(2,16)-$C4)/POWER(2,I$2)),2)</f>
        <v>0</v>
      </c>
      <c r="J10" s="2">
        <f t="shared" ref="J10:J15" si="20">MOD(INT((POWER(2,16)-$C4)/POWER(2,J$2)),2)</f>
        <v>1</v>
      </c>
      <c r="K10" s="4"/>
      <c r="L10" s="2">
        <f t="shared" ref="L10:L15" si="21">MOD(INT((POWER(2,16)-$C4)/POWER(2,L$2)),2)</f>
        <v>1</v>
      </c>
      <c r="M10" s="2">
        <f t="shared" ref="M10:M15" si="22">MOD(INT((POWER(2,16)-$C4)/POWER(2,M$2)),2)</f>
        <v>1</v>
      </c>
      <c r="N10" s="2">
        <f t="shared" ref="N10:N15" si="23">MOD(INT((POWER(2,16)-$C4)/POWER(2,N$2)),2)</f>
        <v>0</v>
      </c>
      <c r="O10" s="2">
        <f t="shared" ref="O10:O15" si="24">MOD(INT((POWER(2,16)-$C4)/POWER(2,O$2)),2)</f>
        <v>0</v>
      </c>
      <c r="P10" s="4"/>
      <c r="Q10" s="2">
        <f t="shared" ref="Q10:Q15" si="25">MOD(INT((POWER(2,16)-$C4)/POWER(2,Q$2)),2)</f>
        <v>1</v>
      </c>
      <c r="R10" s="2">
        <f t="shared" ref="R10:R15" si="26">MOD(INT((POWER(2,16)-$C4)/POWER(2,R$2)),2)</f>
        <v>1</v>
      </c>
      <c r="S10" s="2">
        <f t="shared" ref="S10:S15" si="27">MOD(INT((POWER(2,16)-$C4)/POWER(2,S$2)),2)</f>
        <v>1</v>
      </c>
      <c r="T10" s="2">
        <f t="shared" ref="T10:T15" si="28">MOD(INT((POWER(2,16)-$C4)/POWER(2,T$2)),2)</f>
        <v>0</v>
      </c>
      <c r="U10" s="4"/>
      <c r="V10" s="2">
        <f t="shared" ref="V10:V15" si="29">MOD(INT((POWER(2,16)-$C4)/POWER(2,V$2)),2)</f>
        <v>1</v>
      </c>
      <c r="W10" s="2">
        <f t="shared" ref="W10:W15" si="30">MOD(INT((POWER(2,16)-$C4)/POWER(2,W$2)),2)</f>
        <v>1</v>
      </c>
      <c r="X10" s="2">
        <f t="shared" ref="X10:X15" si="31">MOD(INT((POWER(2,16)-$C4)/POWER(2,X$2)),2)</f>
        <v>0</v>
      </c>
      <c r="Y10" s="2">
        <f t="shared" ref="Y10:Y15" si="32">MOD(POWER(2,15)-C4,2)</f>
        <v>1</v>
      </c>
    </row>
    <row r="11" spans="1:31" x14ac:dyDescent="0.25">
      <c r="A11" t="s">
        <v>23</v>
      </c>
      <c r="B11" s="1" t="s">
        <v>24</v>
      </c>
      <c r="C11">
        <f t="shared" si="16"/>
        <v>-23367</v>
      </c>
      <c r="E11" s="1" t="s">
        <v>25</v>
      </c>
      <c r="F11" s="1" t="s">
        <v>26</v>
      </c>
      <c r="G11" s="2">
        <f t="shared" si="17"/>
        <v>1</v>
      </c>
      <c r="H11" s="2">
        <f t="shared" si="18"/>
        <v>0</v>
      </c>
      <c r="I11" s="2">
        <f t="shared" si="19"/>
        <v>1</v>
      </c>
      <c r="J11" s="2">
        <f t="shared" si="20"/>
        <v>0</v>
      </c>
      <c r="K11" s="4"/>
      <c r="L11" s="2">
        <f t="shared" si="21"/>
        <v>0</v>
      </c>
      <c r="M11" s="2">
        <f t="shared" si="22"/>
        <v>1</v>
      </c>
      <c r="N11" s="2">
        <f t="shared" si="23"/>
        <v>0</v>
      </c>
      <c r="O11" s="2">
        <f t="shared" si="24"/>
        <v>0</v>
      </c>
      <c r="P11" s="4"/>
      <c r="Q11" s="2">
        <f t="shared" si="25"/>
        <v>1</v>
      </c>
      <c r="R11" s="2">
        <f t="shared" si="26"/>
        <v>0</v>
      </c>
      <c r="S11" s="2">
        <f t="shared" si="27"/>
        <v>1</v>
      </c>
      <c r="T11" s="2">
        <f t="shared" si="28"/>
        <v>1</v>
      </c>
      <c r="U11" s="4"/>
      <c r="V11" s="2">
        <f t="shared" si="29"/>
        <v>1</v>
      </c>
      <c r="W11" s="2">
        <f t="shared" si="30"/>
        <v>0</v>
      </c>
      <c r="X11" s="2">
        <f t="shared" si="31"/>
        <v>0</v>
      </c>
      <c r="Y11" s="2">
        <f t="shared" si="32"/>
        <v>1</v>
      </c>
      <c r="AD11" s="2"/>
    </row>
    <row r="12" spans="1:31" x14ac:dyDescent="0.25">
      <c r="A12" t="s">
        <v>27</v>
      </c>
      <c r="B12" s="1" t="s">
        <v>28</v>
      </c>
      <c r="C12">
        <f t="shared" si="16"/>
        <v>-32346</v>
      </c>
      <c r="E12" s="1" t="s">
        <v>29</v>
      </c>
      <c r="F12" s="1" t="s">
        <v>30</v>
      </c>
      <c r="G12" s="2">
        <f t="shared" si="17"/>
        <v>1</v>
      </c>
      <c r="H12" s="2">
        <f t="shared" si="18"/>
        <v>0</v>
      </c>
      <c r="I12" s="2">
        <f t="shared" si="19"/>
        <v>0</v>
      </c>
      <c r="J12" s="2">
        <f t="shared" si="20"/>
        <v>0</v>
      </c>
      <c r="K12" s="4"/>
      <c r="L12" s="2">
        <f t="shared" si="21"/>
        <v>0</v>
      </c>
      <c r="M12" s="2">
        <f t="shared" si="22"/>
        <v>0</v>
      </c>
      <c r="N12" s="2">
        <f t="shared" si="23"/>
        <v>0</v>
      </c>
      <c r="O12" s="2">
        <f t="shared" si="24"/>
        <v>1</v>
      </c>
      <c r="P12" s="4"/>
      <c r="Q12" s="2">
        <f t="shared" si="25"/>
        <v>1</v>
      </c>
      <c r="R12" s="2">
        <f t="shared" si="26"/>
        <v>0</v>
      </c>
      <c r="S12" s="2">
        <f t="shared" si="27"/>
        <v>1</v>
      </c>
      <c r="T12" s="2">
        <f t="shared" si="28"/>
        <v>0</v>
      </c>
      <c r="U12" s="4"/>
      <c r="V12" s="2">
        <f t="shared" si="29"/>
        <v>0</v>
      </c>
      <c r="W12" s="2">
        <f t="shared" si="30"/>
        <v>1</v>
      </c>
      <c r="X12" s="2">
        <f t="shared" si="31"/>
        <v>1</v>
      </c>
      <c r="Y12" s="2">
        <f t="shared" si="32"/>
        <v>0</v>
      </c>
      <c r="AD12" s="2"/>
    </row>
    <row r="13" spans="1:31" x14ac:dyDescent="0.25">
      <c r="A13" t="s">
        <v>31</v>
      </c>
      <c r="B13" s="1" t="s">
        <v>32</v>
      </c>
      <c r="C13">
        <f t="shared" si="16"/>
        <v>-55713</v>
      </c>
      <c r="E13" s="1" t="s">
        <v>33</v>
      </c>
      <c r="F13" s="1" t="s">
        <v>34</v>
      </c>
      <c r="G13" s="2">
        <f t="shared" si="17"/>
        <v>0</v>
      </c>
      <c r="H13" s="2">
        <f t="shared" si="18"/>
        <v>0</v>
      </c>
      <c r="I13" s="2">
        <f t="shared" si="19"/>
        <v>1</v>
      </c>
      <c r="J13" s="2">
        <f t="shared" si="20"/>
        <v>0</v>
      </c>
      <c r="K13" s="4"/>
      <c r="L13" s="2">
        <f t="shared" si="21"/>
        <v>0</v>
      </c>
      <c r="M13" s="2">
        <f t="shared" si="22"/>
        <v>1</v>
      </c>
      <c r="N13" s="2">
        <f t="shared" si="23"/>
        <v>1</v>
      </c>
      <c r="O13" s="2">
        <f t="shared" si="24"/>
        <v>0</v>
      </c>
      <c r="P13" s="4"/>
      <c r="Q13" s="2">
        <f t="shared" si="25"/>
        <v>0</v>
      </c>
      <c r="R13" s="2">
        <f t="shared" si="26"/>
        <v>1</v>
      </c>
      <c r="S13" s="2">
        <f t="shared" si="27"/>
        <v>0</v>
      </c>
      <c r="T13" s="2">
        <f t="shared" si="28"/>
        <v>1</v>
      </c>
      <c r="U13" s="4"/>
      <c r="V13" s="2">
        <f t="shared" si="29"/>
        <v>1</v>
      </c>
      <c r="W13" s="2">
        <f t="shared" si="30"/>
        <v>1</v>
      </c>
      <c r="X13" s="2">
        <f t="shared" si="31"/>
        <v>1</v>
      </c>
      <c r="Y13" s="2">
        <f t="shared" si="32"/>
        <v>1</v>
      </c>
      <c r="AD13" s="2"/>
    </row>
    <row r="14" spans="1:31" x14ac:dyDescent="0.25">
      <c r="A14" t="s">
        <v>35</v>
      </c>
      <c r="B14" s="1" t="s">
        <v>36</v>
      </c>
      <c r="C14">
        <f t="shared" si="16"/>
        <v>-14388</v>
      </c>
      <c r="E14" s="1" t="s">
        <v>37</v>
      </c>
      <c r="F14" s="1" t="s">
        <v>38</v>
      </c>
      <c r="G14" s="2">
        <f t="shared" si="17"/>
        <v>1</v>
      </c>
      <c r="H14" s="2">
        <f t="shared" si="18"/>
        <v>1</v>
      </c>
      <c r="I14" s="2">
        <f t="shared" si="19"/>
        <v>0</v>
      </c>
      <c r="J14" s="2">
        <f t="shared" si="20"/>
        <v>0</v>
      </c>
      <c r="K14" s="4"/>
      <c r="L14" s="2">
        <f t="shared" si="21"/>
        <v>0</v>
      </c>
      <c r="M14" s="2">
        <f t="shared" si="22"/>
        <v>1</v>
      </c>
      <c r="N14" s="2">
        <f t="shared" si="23"/>
        <v>1</v>
      </c>
      <c r="O14" s="2">
        <f t="shared" si="24"/>
        <v>1</v>
      </c>
      <c r="P14" s="4"/>
      <c r="Q14" s="2">
        <f t="shared" si="25"/>
        <v>1</v>
      </c>
      <c r="R14" s="2">
        <f t="shared" si="26"/>
        <v>1</v>
      </c>
      <c r="S14" s="2">
        <f t="shared" si="27"/>
        <v>0</v>
      </c>
      <c r="T14" s="2">
        <f t="shared" si="28"/>
        <v>0</v>
      </c>
      <c r="U14" s="4"/>
      <c r="V14" s="2">
        <f t="shared" si="29"/>
        <v>1</v>
      </c>
      <c r="W14" s="2">
        <f t="shared" si="30"/>
        <v>1</v>
      </c>
      <c r="X14" s="2">
        <f t="shared" si="31"/>
        <v>0</v>
      </c>
      <c r="Y14" s="2">
        <f t="shared" si="32"/>
        <v>0</v>
      </c>
      <c r="AD14" s="2"/>
      <c r="AE14" s="2"/>
    </row>
    <row r="15" spans="1:31" x14ac:dyDescent="0.25">
      <c r="A15" t="s">
        <v>39</v>
      </c>
      <c r="B15" s="1" t="s">
        <v>40</v>
      </c>
      <c r="C15">
        <f t="shared" si="16"/>
        <v>-9823</v>
      </c>
      <c r="E15" s="1" t="s">
        <v>41</v>
      </c>
      <c r="F15" s="1" t="s">
        <v>42</v>
      </c>
      <c r="G15" s="2">
        <f t="shared" si="17"/>
        <v>1</v>
      </c>
      <c r="H15" s="2">
        <f t="shared" si="18"/>
        <v>1</v>
      </c>
      <c r="I15" s="2">
        <f t="shared" si="19"/>
        <v>0</v>
      </c>
      <c r="J15" s="2">
        <f t="shared" si="20"/>
        <v>1</v>
      </c>
      <c r="K15" s="4"/>
      <c r="L15" s="2">
        <f t="shared" si="21"/>
        <v>1</v>
      </c>
      <c r="M15" s="2">
        <f t="shared" si="22"/>
        <v>0</v>
      </c>
      <c r="N15" s="2">
        <f t="shared" si="23"/>
        <v>0</v>
      </c>
      <c r="O15" s="2">
        <f t="shared" si="24"/>
        <v>1</v>
      </c>
      <c r="P15" s="4"/>
      <c r="Q15" s="2">
        <f t="shared" si="25"/>
        <v>1</v>
      </c>
      <c r="R15" s="2">
        <f t="shared" si="26"/>
        <v>0</v>
      </c>
      <c r="S15" s="2">
        <f t="shared" si="27"/>
        <v>1</v>
      </c>
      <c r="T15" s="2">
        <f t="shared" si="28"/>
        <v>0</v>
      </c>
      <c r="U15" s="4"/>
      <c r="V15" s="2">
        <f t="shared" si="29"/>
        <v>0</v>
      </c>
      <c r="W15" s="2">
        <f t="shared" si="30"/>
        <v>0</v>
      </c>
      <c r="X15" s="2">
        <f t="shared" si="31"/>
        <v>0</v>
      </c>
      <c r="Y15" s="2">
        <f t="shared" si="32"/>
        <v>1</v>
      </c>
      <c r="AD15" s="2"/>
      <c r="AE15" s="2"/>
    </row>
    <row r="16" spans="1:31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AD16" s="2"/>
      <c r="AE16" s="2"/>
    </row>
    <row r="17" spans="3:36" x14ac:dyDescent="0.25">
      <c r="C17" s="8"/>
      <c r="D17" s="11"/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11"/>
      <c r="AB17" s="11"/>
      <c r="AC17" s="11"/>
      <c r="AD17" s="10"/>
      <c r="AE17" s="10"/>
      <c r="AF17" s="11"/>
      <c r="AG17" s="11"/>
      <c r="AH17" s="11"/>
      <c r="AI17" s="12"/>
    </row>
    <row r="18" spans="3:36" x14ac:dyDescent="0.25">
      <c r="C18" s="13"/>
      <c r="D18" s="16"/>
      <c r="E18" s="15" t="s">
        <v>43</v>
      </c>
      <c r="F18" s="16"/>
      <c r="G18" s="15">
        <f t="shared" ref="G18:Y18" si="33">G4</f>
        <v>0</v>
      </c>
      <c r="H18" s="15">
        <f t="shared" si="33"/>
        <v>0</v>
      </c>
      <c r="I18" s="15">
        <f t="shared" si="33"/>
        <v>1</v>
      </c>
      <c r="J18" s="15">
        <f t="shared" si="33"/>
        <v>0</v>
      </c>
      <c r="K18" s="15">
        <f t="shared" si="33"/>
        <v>0</v>
      </c>
      <c r="L18" s="15">
        <f t="shared" si="33"/>
        <v>0</v>
      </c>
      <c r="M18" s="15">
        <f t="shared" si="33"/>
        <v>0</v>
      </c>
      <c r="N18" s="15">
        <f t="shared" si="33"/>
        <v>1</v>
      </c>
      <c r="O18" s="15">
        <f t="shared" si="33"/>
        <v>1</v>
      </c>
      <c r="P18" s="15">
        <f t="shared" si="33"/>
        <v>0</v>
      </c>
      <c r="Q18" s="15">
        <f t="shared" si="33"/>
        <v>0</v>
      </c>
      <c r="R18" s="15">
        <f t="shared" si="33"/>
        <v>0</v>
      </c>
      <c r="S18" s="15">
        <f t="shared" si="33"/>
        <v>0</v>
      </c>
      <c r="T18" s="15">
        <f t="shared" si="33"/>
        <v>1</v>
      </c>
      <c r="U18" s="15">
        <f t="shared" si="33"/>
        <v>0</v>
      </c>
      <c r="V18" s="15">
        <f t="shared" si="33"/>
        <v>0</v>
      </c>
      <c r="W18" s="15">
        <f t="shared" si="33"/>
        <v>0</v>
      </c>
      <c r="X18" s="15">
        <f t="shared" si="33"/>
        <v>1</v>
      </c>
      <c r="Y18" s="15">
        <f t="shared" si="33"/>
        <v>1</v>
      </c>
      <c r="Z18" s="15"/>
      <c r="AA18" s="16"/>
      <c r="AB18" s="16"/>
      <c r="AC18" s="16"/>
      <c r="AD18" s="15"/>
      <c r="AE18" s="15" t="s">
        <v>44</v>
      </c>
      <c r="AF18" s="16"/>
      <c r="AG18" s="16">
        <f>C4</f>
        <v>8979</v>
      </c>
      <c r="AH18" s="16"/>
      <c r="AI18" s="17"/>
      <c r="AJ18" s="7" t="s">
        <v>67</v>
      </c>
    </row>
    <row r="19" spans="3:36" x14ac:dyDescent="0.25">
      <c r="C19" s="13"/>
      <c r="D19" s="14" t="s">
        <v>45</v>
      </c>
      <c r="E19" s="15" t="s">
        <v>46</v>
      </c>
      <c r="F19" s="16"/>
      <c r="G19" s="15">
        <f t="shared" ref="G19:Y19" si="34">G5</f>
        <v>0</v>
      </c>
      <c r="H19" s="15">
        <f t="shared" si="34"/>
        <v>1</v>
      </c>
      <c r="I19" s="15">
        <f t="shared" si="34"/>
        <v>0</v>
      </c>
      <c r="J19" s="15">
        <f t="shared" si="34"/>
        <v>1</v>
      </c>
      <c r="K19" s="15">
        <f t="shared" si="34"/>
        <v>0</v>
      </c>
      <c r="L19" s="15">
        <f t="shared" si="34"/>
        <v>1</v>
      </c>
      <c r="M19" s="15">
        <f t="shared" si="34"/>
        <v>0</v>
      </c>
      <c r="N19" s="15">
        <f t="shared" si="34"/>
        <v>1</v>
      </c>
      <c r="O19" s="15">
        <f t="shared" si="34"/>
        <v>1</v>
      </c>
      <c r="P19" s="15">
        <f t="shared" si="34"/>
        <v>0</v>
      </c>
      <c r="Q19" s="15">
        <f t="shared" si="34"/>
        <v>0</v>
      </c>
      <c r="R19" s="15">
        <f t="shared" si="34"/>
        <v>1</v>
      </c>
      <c r="S19" s="15">
        <f t="shared" si="34"/>
        <v>0</v>
      </c>
      <c r="T19" s="15">
        <f t="shared" si="34"/>
        <v>0</v>
      </c>
      <c r="U19" s="15">
        <f t="shared" si="34"/>
        <v>0</v>
      </c>
      <c r="V19" s="15">
        <f t="shared" si="34"/>
        <v>0</v>
      </c>
      <c r="W19" s="15">
        <f t="shared" si="34"/>
        <v>1</v>
      </c>
      <c r="X19" s="15">
        <f t="shared" si="34"/>
        <v>1</v>
      </c>
      <c r="Y19" s="15">
        <f t="shared" si="34"/>
        <v>1</v>
      </c>
      <c r="Z19" s="15"/>
      <c r="AA19" s="16"/>
      <c r="AB19" s="16"/>
      <c r="AC19" s="16"/>
      <c r="AD19" s="15" t="s">
        <v>45</v>
      </c>
      <c r="AE19" s="15" t="s">
        <v>47</v>
      </c>
      <c r="AF19" s="16"/>
      <c r="AG19" s="16">
        <f>C5</f>
        <v>23367</v>
      </c>
      <c r="AH19" s="16"/>
      <c r="AI19" s="17"/>
      <c r="AJ19" s="7"/>
    </row>
    <row r="20" spans="3:36" x14ac:dyDescent="0.25">
      <c r="C20" s="13"/>
      <c r="D20" s="14"/>
      <c r="E20" s="15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5"/>
      <c r="AA20" s="16"/>
      <c r="AB20" s="16"/>
      <c r="AC20" s="16"/>
      <c r="AD20" s="15"/>
      <c r="AE20" s="18"/>
      <c r="AF20" s="18"/>
      <c r="AG20" s="18"/>
      <c r="AH20" s="16"/>
      <c r="AI20" s="17"/>
      <c r="AJ20" s="7"/>
    </row>
    <row r="21" spans="3:36" x14ac:dyDescent="0.25">
      <c r="C21" s="13"/>
      <c r="D21" s="14"/>
      <c r="E21" s="15"/>
      <c r="F21" s="16"/>
      <c r="G21" s="15">
        <f>MOD(G18+G19+H22,2)</f>
        <v>0</v>
      </c>
      <c r="H21" s="15">
        <f>MOD(H18+H19+I22,2)</f>
        <v>1</v>
      </c>
      <c r="I21" s="15">
        <f>MOD(I18+I19+J22,2)</f>
        <v>1</v>
      </c>
      <c r="J21" s="15">
        <f>MOD(J18+J19+L22,2)</f>
        <v>1</v>
      </c>
      <c r="K21" s="15" t="s">
        <v>1</v>
      </c>
      <c r="L21" s="15">
        <f>MOD(L18+L19+M22,2)</f>
        <v>1</v>
      </c>
      <c r="M21" s="15">
        <f>MOD(M18+M19+N22,2)</f>
        <v>1</v>
      </c>
      <c r="N21" s="15">
        <f>MOD(N18+N19+O22,2)</f>
        <v>1</v>
      </c>
      <c r="O21" s="15">
        <f>MOD(O18+O19+Q22,2)</f>
        <v>0</v>
      </c>
      <c r="P21" s="15" t="s">
        <v>1</v>
      </c>
      <c r="Q21" s="15">
        <f>MOD(Q18+Q19+R22,2)</f>
        <v>0</v>
      </c>
      <c r="R21" s="15">
        <f>MOD(R18+R19+S22,2)</f>
        <v>1</v>
      </c>
      <c r="S21" s="15">
        <f>MOD(S18+S19+T22,2)</f>
        <v>0</v>
      </c>
      <c r="T21" s="15">
        <f>MOD(T18+T19+V22,2)</f>
        <v>1</v>
      </c>
      <c r="U21" s="15" t="s">
        <v>1</v>
      </c>
      <c r="V21" s="15">
        <f>MOD(V18+V19+W22,2)</f>
        <v>1</v>
      </c>
      <c r="W21" s="15">
        <f>MOD(W18+W19+X22,2)</f>
        <v>0</v>
      </c>
      <c r="X21" s="15">
        <f>MOD(X18+X19+Y22,2)</f>
        <v>1</v>
      </c>
      <c r="Y21" s="15">
        <f>MOD(Y18+Y19,2)</f>
        <v>0</v>
      </c>
      <c r="Z21" s="15" t="s">
        <v>48</v>
      </c>
      <c r="AA21" s="16">
        <f>IF(G21=1,-POWER(2,16)+SUMPRODUCT(G21:Y21,G$1:Y$1),SUMPRODUCT(G21:Y21,G$1:Y$1))</f>
        <v>32346</v>
      </c>
      <c r="AB21" s="16"/>
      <c r="AC21" s="16"/>
      <c r="AD21" s="15"/>
      <c r="AE21" s="15"/>
      <c r="AF21" s="16"/>
      <c r="AG21" s="16">
        <f>AG18+AG19</f>
        <v>32346</v>
      </c>
      <c r="AH21" s="16"/>
      <c r="AI21" s="17"/>
      <c r="AJ21" s="7"/>
    </row>
    <row r="22" spans="3:36" x14ac:dyDescent="0.25">
      <c r="C22" s="20" t="s">
        <v>49</v>
      </c>
      <c r="D22" s="21"/>
      <c r="E22" s="21"/>
      <c r="F22" s="15"/>
      <c r="G22" s="15">
        <f>QUOTIENT(G18+G19+H22,2)</f>
        <v>0</v>
      </c>
      <c r="H22" s="15">
        <f>QUOTIENT(H18+H19+I22,2)</f>
        <v>0</v>
      </c>
      <c r="I22" s="15">
        <f>QUOTIENT(I18+I19+J22,2)</f>
        <v>0</v>
      </c>
      <c r="J22" s="15">
        <f>QUOTIENT(J18+J19+L22,2)</f>
        <v>0</v>
      </c>
      <c r="K22" s="15"/>
      <c r="L22" s="15">
        <f>QUOTIENT(L18+L19+M22,2)</f>
        <v>0</v>
      </c>
      <c r="M22" s="15">
        <f>QUOTIENT(M18+M19+N22,2)</f>
        <v>0</v>
      </c>
      <c r="N22" s="15">
        <f>QUOTIENT(N18+N19+O22,2)</f>
        <v>1</v>
      </c>
      <c r="O22" s="15">
        <f>QUOTIENT(O18+O19+Q22,2)</f>
        <v>1</v>
      </c>
      <c r="P22" s="15"/>
      <c r="Q22" s="15">
        <f>QUOTIENT(Q18+Q19+R22,2)</f>
        <v>0</v>
      </c>
      <c r="R22" s="15">
        <f>QUOTIENT(R18+R19+S22,2)</f>
        <v>0</v>
      </c>
      <c r="S22" s="15">
        <f>QUOTIENT(S18+S19+T22,2)</f>
        <v>0</v>
      </c>
      <c r="T22" s="15">
        <f>QUOTIENT(T18+T19+V22,2)</f>
        <v>0</v>
      </c>
      <c r="U22" s="15"/>
      <c r="V22" s="15">
        <f>QUOTIENT(V18+V19+W22,2)</f>
        <v>0</v>
      </c>
      <c r="W22" s="15">
        <f>QUOTIENT(W18+W19+X22,2)</f>
        <v>1</v>
      </c>
      <c r="X22" s="15">
        <f>QUOTIENT(X18+X19+Y22,2)</f>
        <v>1</v>
      </c>
      <c r="Y22" s="15">
        <f>QUOTIENT(Y18+Y19,2)</f>
        <v>1</v>
      </c>
      <c r="Z22" s="15"/>
      <c r="AA22" s="16"/>
      <c r="AB22" s="16"/>
      <c r="AC22" s="16"/>
      <c r="AD22" s="15"/>
      <c r="AE22" s="15"/>
      <c r="AF22" s="16"/>
      <c r="AG22" s="16"/>
      <c r="AH22" s="16"/>
      <c r="AI22" s="17"/>
      <c r="AJ22" s="7"/>
    </row>
    <row r="23" spans="3:36" x14ac:dyDescent="0.25">
      <c r="C23" s="20" t="s">
        <v>50</v>
      </c>
      <c r="D23" s="21"/>
      <c r="E23" s="21"/>
      <c r="F23" s="15"/>
      <c r="G23" s="21" t="s">
        <v>51</v>
      </c>
      <c r="H23" s="21"/>
      <c r="I23" s="21"/>
      <c r="J23" s="15">
        <f>G22</f>
        <v>0</v>
      </c>
      <c r="K23" s="15"/>
      <c r="L23" s="21" t="s">
        <v>52</v>
      </c>
      <c r="M23" s="21"/>
      <c r="N23" s="21"/>
      <c r="O23" s="15">
        <f>MOD(SUM(Q21:Y21),2)</f>
        <v>0</v>
      </c>
      <c r="P23" s="15"/>
      <c r="Q23" s="21" t="s">
        <v>53</v>
      </c>
      <c r="R23" s="21"/>
      <c r="S23" s="21"/>
      <c r="T23" s="15">
        <f>V22</f>
        <v>0</v>
      </c>
      <c r="U23" s="15"/>
      <c r="V23" s="21" t="s">
        <v>54</v>
      </c>
      <c r="W23" s="21"/>
      <c r="X23" s="21"/>
      <c r="Y23" s="15">
        <f>IF(AA21=0,1,0)</f>
        <v>0</v>
      </c>
      <c r="Z23" s="15"/>
      <c r="AA23" s="14" t="s">
        <v>55</v>
      </c>
      <c r="AB23" s="16">
        <f>G21</f>
        <v>0</v>
      </c>
      <c r="AC23" s="16"/>
      <c r="AD23" s="15"/>
      <c r="AE23" s="15" t="s">
        <v>56</v>
      </c>
      <c r="AF23" s="16">
        <f>MOD(H22+G22,2)</f>
        <v>0</v>
      </c>
      <c r="AG23" s="16"/>
      <c r="AH23" s="16"/>
      <c r="AI23" s="17"/>
      <c r="AJ23" s="7"/>
    </row>
    <row r="24" spans="3:36" x14ac:dyDescent="0.25">
      <c r="C24" s="22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5"/>
      <c r="AB24" s="25"/>
      <c r="AC24" s="25"/>
      <c r="AD24" s="24"/>
      <c r="AE24" s="24"/>
      <c r="AF24" s="25"/>
      <c r="AG24" s="25"/>
      <c r="AH24" s="25"/>
      <c r="AI24" s="26"/>
    </row>
    <row r="25" spans="3:36" x14ac:dyDescent="0.25">
      <c r="C25" s="8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/>
      <c r="AB25" s="11"/>
      <c r="AC25" s="11"/>
      <c r="AD25" s="10"/>
      <c r="AE25" s="10"/>
      <c r="AF25" s="11"/>
      <c r="AG25" s="11"/>
      <c r="AH25" s="11"/>
      <c r="AI25" s="12"/>
    </row>
    <row r="26" spans="3:36" ht="12.75" customHeight="1" x14ac:dyDescent="0.25">
      <c r="C26" s="13"/>
      <c r="D26" s="14"/>
      <c r="E26" s="15" t="s">
        <v>46</v>
      </c>
      <c r="F26" s="16"/>
      <c r="G26" s="15">
        <f t="shared" ref="G26:Y26" si="35">G5</f>
        <v>0</v>
      </c>
      <c r="H26" s="15">
        <f t="shared" si="35"/>
        <v>1</v>
      </c>
      <c r="I26" s="15">
        <f t="shared" si="35"/>
        <v>0</v>
      </c>
      <c r="J26" s="15">
        <f t="shared" si="35"/>
        <v>1</v>
      </c>
      <c r="K26" s="15">
        <f t="shared" si="35"/>
        <v>0</v>
      </c>
      <c r="L26" s="15">
        <f t="shared" si="35"/>
        <v>1</v>
      </c>
      <c r="M26" s="15">
        <f t="shared" si="35"/>
        <v>0</v>
      </c>
      <c r="N26" s="15">
        <f t="shared" si="35"/>
        <v>1</v>
      </c>
      <c r="O26" s="15">
        <f t="shared" si="35"/>
        <v>1</v>
      </c>
      <c r="P26" s="15">
        <f t="shared" si="35"/>
        <v>0</v>
      </c>
      <c r="Q26" s="15">
        <f t="shared" si="35"/>
        <v>0</v>
      </c>
      <c r="R26" s="15">
        <f t="shared" si="35"/>
        <v>1</v>
      </c>
      <c r="S26" s="15">
        <f t="shared" si="35"/>
        <v>0</v>
      </c>
      <c r="T26" s="15">
        <f t="shared" si="35"/>
        <v>0</v>
      </c>
      <c r="U26" s="15">
        <f t="shared" si="35"/>
        <v>0</v>
      </c>
      <c r="V26" s="15">
        <f t="shared" si="35"/>
        <v>0</v>
      </c>
      <c r="W26" s="15">
        <f t="shared" si="35"/>
        <v>1</v>
      </c>
      <c r="X26" s="15">
        <f t="shared" si="35"/>
        <v>1</v>
      </c>
      <c r="Y26" s="15">
        <f t="shared" si="35"/>
        <v>1</v>
      </c>
      <c r="Z26" s="15"/>
      <c r="AA26" s="16">
        <f>IF(G26=1,-POWER(2,16)+SUMPRODUCT(G26:Y26,G$1:Y$1),SUMPRODUCT(G26:Y26,G$1:Y$1))</f>
        <v>23367</v>
      </c>
      <c r="AB26" s="16"/>
      <c r="AC26" s="16"/>
      <c r="AD26" s="15"/>
      <c r="AE26" s="15" t="s">
        <v>47</v>
      </c>
      <c r="AF26" s="16"/>
      <c r="AG26" s="16">
        <f>C5</f>
        <v>23367</v>
      </c>
      <c r="AH26" s="16"/>
      <c r="AI26" s="17"/>
      <c r="AJ26" s="7" t="s">
        <v>70</v>
      </c>
    </row>
    <row r="27" spans="3:36" x14ac:dyDescent="0.25">
      <c r="C27" s="13"/>
      <c r="D27" s="14" t="s">
        <v>45</v>
      </c>
      <c r="E27" s="15" t="s">
        <v>57</v>
      </c>
      <c r="F27" s="16"/>
      <c r="G27" s="15">
        <f t="shared" ref="G27:Y27" si="36">G6</f>
        <v>0</v>
      </c>
      <c r="H27" s="15">
        <f t="shared" si="36"/>
        <v>1</v>
      </c>
      <c r="I27" s="15">
        <f t="shared" si="36"/>
        <v>1</v>
      </c>
      <c r="J27" s="15">
        <f t="shared" si="36"/>
        <v>1</v>
      </c>
      <c r="K27" s="15">
        <f t="shared" si="36"/>
        <v>0</v>
      </c>
      <c r="L27" s="15">
        <f t="shared" si="36"/>
        <v>1</v>
      </c>
      <c r="M27" s="15">
        <f t="shared" si="36"/>
        <v>1</v>
      </c>
      <c r="N27" s="15">
        <f t="shared" si="36"/>
        <v>1</v>
      </c>
      <c r="O27" s="15">
        <f t="shared" si="36"/>
        <v>0</v>
      </c>
      <c r="P27" s="15">
        <f t="shared" si="36"/>
        <v>0</v>
      </c>
      <c r="Q27" s="15">
        <f t="shared" si="36"/>
        <v>0</v>
      </c>
      <c r="R27" s="15">
        <f t="shared" si="36"/>
        <v>1</v>
      </c>
      <c r="S27" s="15">
        <f t="shared" si="36"/>
        <v>0</v>
      </c>
      <c r="T27" s="15">
        <f t="shared" si="36"/>
        <v>1</v>
      </c>
      <c r="U27" s="15">
        <f t="shared" si="36"/>
        <v>0</v>
      </c>
      <c r="V27" s="15">
        <f t="shared" si="36"/>
        <v>1</v>
      </c>
      <c r="W27" s="15">
        <f t="shared" si="36"/>
        <v>0</v>
      </c>
      <c r="X27" s="15">
        <f t="shared" si="36"/>
        <v>1</v>
      </c>
      <c r="Y27" s="15">
        <f t="shared" si="36"/>
        <v>0</v>
      </c>
      <c r="Z27" s="15"/>
      <c r="AA27" s="16">
        <f>IF(G27=1,-POWER(2,16)+SUMPRODUCT(G27:Y27,G$1:Y$1),SUMPRODUCT(G27:Y27,G$1:Y$1))</f>
        <v>32346</v>
      </c>
      <c r="AB27" s="16"/>
      <c r="AC27" s="16"/>
      <c r="AD27" s="15" t="s">
        <v>45</v>
      </c>
      <c r="AE27" s="15" t="s">
        <v>58</v>
      </c>
      <c r="AF27" s="16"/>
      <c r="AG27" s="16">
        <f>C6</f>
        <v>32346</v>
      </c>
      <c r="AH27" s="16"/>
      <c r="AI27" s="17"/>
      <c r="AJ27" s="7"/>
    </row>
    <row r="28" spans="3:36" x14ac:dyDescent="0.25">
      <c r="C28" s="13"/>
      <c r="D28" s="14"/>
      <c r="E28" s="15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5"/>
      <c r="AA28" s="16"/>
      <c r="AB28" s="16"/>
      <c r="AC28" s="16"/>
      <c r="AD28" s="15"/>
      <c r="AE28" s="18"/>
      <c r="AF28" s="18"/>
      <c r="AG28" s="18"/>
      <c r="AH28" s="16"/>
      <c r="AI28" s="17"/>
      <c r="AJ28" s="7"/>
    </row>
    <row r="29" spans="3:36" x14ac:dyDescent="0.25">
      <c r="C29" s="13"/>
      <c r="D29" s="14"/>
      <c r="E29" s="15"/>
      <c r="F29" s="16"/>
      <c r="G29" s="15">
        <f>MOD(G26+G27+H30,2)</f>
        <v>1</v>
      </c>
      <c r="H29" s="15">
        <f>MOD(H26+H27+I30,2)</f>
        <v>1</v>
      </c>
      <c r="I29" s="15">
        <f>MOD(I26+I27+J30,2)</f>
        <v>0</v>
      </c>
      <c r="J29" s="15">
        <f>MOD(J26+J27+L30,2)</f>
        <v>1</v>
      </c>
      <c r="K29" s="15" t="s">
        <v>1</v>
      </c>
      <c r="L29" s="15">
        <f>MOD(L26+L27+M30,2)</f>
        <v>1</v>
      </c>
      <c r="M29" s="15">
        <f>MOD(M26+M27+N30,2)</f>
        <v>0</v>
      </c>
      <c r="N29" s="15">
        <f>MOD(N26+N27+O30,2)</f>
        <v>0</v>
      </c>
      <c r="O29" s="15">
        <f>MOD(O26+O27+Q30,2)</f>
        <v>1</v>
      </c>
      <c r="P29" s="15" t="s">
        <v>1</v>
      </c>
      <c r="Q29" s="15">
        <f>MOD(Q26+Q27+R30,2)</f>
        <v>1</v>
      </c>
      <c r="R29" s="15">
        <f>MOD(R26+R27+S30,2)</f>
        <v>0</v>
      </c>
      <c r="S29" s="15">
        <f>MOD(S26+S27+T30,2)</f>
        <v>1</v>
      </c>
      <c r="T29" s="15">
        <f>MOD(T26+T27+V30,2)</f>
        <v>0</v>
      </c>
      <c r="U29" s="15" t="s">
        <v>1</v>
      </c>
      <c r="V29" s="15">
        <f>MOD(V26+V27+W30,2)</f>
        <v>0</v>
      </c>
      <c r="W29" s="15">
        <f>MOD(W26+W27+X30,2)</f>
        <v>0</v>
      </c>
      <c r="X29" s="15">
        <f>MOD(X26+X27+Y30,2)</f>
        <v>0</v>
      </c>
      <c r="Y29" s="15">
        <f>MOD(Y26+Y27,2)</f>
        <v>1</v>
      </c>
      <c r="Z29" s="15" t="s">
        <v>48</v>
      </c>
      <c r="AA29" s="16">
        <f>IF(G29=1,-POWER(2,16)+SUMPRODUCT(G29:Y29,G$1:Y$1),SUMPRODUCT(G29:Y29,G$1:Y$1))</f>
        <v>-9823</v>
      </c>
      <c r="AB29" s="16"/>
      <c r="AC29" s="16"/>
      <c r="AD29" s="15"/>
      <c r="AE29" s="15"/>
      <c r="AF29" s="16"/>
      <c r="AG29" s="16">
        <f>AG26+AG27</f>
        <v>55713</v>
      </c>
      <c r="AH29" s="16"/>
      <c r="AI29" s="17"/>
      <c r="AJ29" s="7"/>
    </row>
    <row r="30" spans="3:36" x14ac:dyDescent="0.25">
      <c r="C30" s="27" t="s">
        <v>49</v>
      </c>
      <c r="D30" s="28"/>
      <c r="E30" s="28"/>
      <c r="F30" s="15"/>
      <c r="G30" s="15">
        <f>QUOTIENT(G26+G27+H30,2)</f>
        <v>0</v>
      </c>
      <c r="H30" s="15">
        <f>QUOTIENT(H26+H27+I30,2)</f>
        <v>1</v>
      </c>
      <c r="I30" s="15">
        <f>QUOTIENT(I26+I27+J30,2)</f>
        <v>1</v>
      </c>
      <c r="J30" s="15">
        <f>QUOTIENT(J26+J27+L30,2)</f>
        <v>1</v>
      </c>
      <c r="K30" s="15"/>
      <c r="L30" s="15">
        <f>QUOTIENT(L26+L27+M30,2)</f>
        <v>1</v>
      </c>
      <c r="M30" s="15">
        <f>QUOTIENT(M26+M27+N30,2)</f>
        <v>1</v>
      </c>
      <c r="N30" s="15">
        <f>QUOTIENT(N26+N27+O30,2)</f>
        <v>1</v>
      </c>
      <c r="O30" s="15">
        <f>QUOTIENT(O26+O27+Q30,2)</f>
        <v>0</v>
      </c>
      <c r="P30" s="15"/>
      <c r="Q30" s="15">
        <f>QUOTIENT(Q26+Q27+R30,2)</f>
        <v>0</v>
      </c>
      <c r="R30" s="15">
        <f>QUOTIENT(R26+R27+S30,2)</f>
        <v>1</v>
      </c>
      <c r="S30" s="15">
        <f>QUOTIENT(S26+S27+T30,2)</f>
        <v>0</v>
      </c>
      <c r="T30" s="15">
        <f>QUOTIENT(T26+T27+V30,2)</f>
        <v>1</v>
      </c>
      <c r="U30" s="15"/>
      <c r="V30" s="15">
        <f>QUOTIENT(V26+V27+W30,2)</f>
        <v>1</v>
      </c>
      <c r="W30" s="15">
        <f>QUOTIENT(W26+W27+X30,2)</f>
        <v>1</v>
      </c>
      <c r="X30" s="15">
        <f>QUOTIENT(X26+X27+Y30,2)</f>
        <v>1</v>
      </c>
      <c r="Y30" s="15">
        <f>QUOTIENT(Y26+Y27,2)</f>
        <v>0</v>
      </c>
      <c r="Z30" s="15"/>
      <c r="AA30" s="16"/>
      <c r="AB30" s="16"/>
      <c r="AC30" s="16"/>
      <c r="AD30" s="15"/>
      <c r="AE30" s="15"/>
      <c r="AF30" s="16"/>
      <c r="AG30" s="16"/>
      <c r="AH30" s="16"/>
      <c r="AI30" s="17"/>
      <c r="AJ30" s="7"/>
    </row>
    <row r="31" spans="3:36" x14ac:dyDescent="0.25">
      <c r="C31" s="20" t="s">
        <v>50</v>
      </c>
      <c r="D31" s="21"/>
      <c r="E31" s="21"/>
      <c r="F31" s="15"/>
      <c r="G31" s="21" t="s">
        <v>51</v>
      </c>
      <c r="H31" s="21"/>
      <c r="I31" s="21"/>
      <c r="J31" s="15">
        <f>G30</f>
        <v>0</v>
      </c>
      <c r="K31" s="15"/>
      <c r="L31" s="21" t="s">
        <v>52</v>
      </c>
      <c r="M31" s="21"/>
      <c r="N31" s="21"/>
      <c r="O31" s="15">
        <f>MOD(SUM(Q29:Y29),2)</f>
        <v>1</v>
      </c>
      <c r="P31" s="15"/>
      <c r="Q31" s="21" t="s">
        <v>53</v>
      </c>
      <c r="R31" s="21"/>
      <c r="S31" s="21"/>
      <c r="T31" s="15">
        <f>V30</f>
        <v>1</v>
      </c>
      <c r="U31" s="15"/>
      <c r="V31" s="21" t="s">
        <v>54</v>
      </c>
      <c r="W31" s="21"/>
      <c r="X31" s="21"/>
      <c r="Y31" s="15">
        <f>IF(AA29=0,1,0)</f>
        <v>0</v>
      </c>
      <c r="Z31" s="15"/>
      <c r="AA31" s="14" t="s">
        <v>55</v>
      </c>
      <c r="AB31" s="16">
        <f>G29</f>
        <v>1</v>
      </c>
      <c r="AC31" s="16"/>
      <c r="AD31" s="15"/>
      <c r="AE31" s="15" t="s">
        <v>56</v>
      </c>
      <c r="AF31" s="16">
        <f>MOD(H30+G30,2)</f>
        <v>1</v>
      </c>
      <c r="AG31" s="16"/>
      <c r="AH31" s="16"/>
      <c r="AI31" s="17"/>
      <c r="AJ31" s="7"/>
    </row>
    <row r="32" spans="3:36" x14ac:dyDescent="0.25">
      <c r="C32" s="22"/>
      <c r="D32" s="23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5"/>
      <c r="AB32" s="25"/>
      <c r="AC32" s="25"/>
      <c r="AD32" s="24"/>
      <c r="AE32" s="24"/>
      <c r="AF32" s="25"/>
      <c r="AG32" s="25"/>
      <c r="AH32" s="25"/>
      <c r="AI32" s="26"/>
    </row>
    <row r="33" spans="3:36" x14ac:dyDescent="0.25">
      <c r="C33" s="8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11"/>
      <c r="AD33" s="10"/>
      <c r="AE33" s="10"/>
      <c r="AF33" s="11"/>
      <c r="AG33" s="11"/>
      <c r="AH33" s="11"/>
      <c r="AI33" s="12"/>
    </row>
    <row r="34" spans="3:36" x14ac:dyDescent="0.25">
      <c r="C34" s="13"/>
      <c r="D34" s="14"/>
      <c r="E34" s="15" t="s">
        <v>46</v>
      </c>
      <c r="F34" s="16"/>
      <c r="G34" s="15">
        <f t="shared" ref="G34:Y34" si="37">G5</f>
        <v>0</v>
      </c>
      <c r="H34" s="15">
        <f t="shared" si="37"/>
        <v>1</v>
      </c>
      <c r="I34" s="15">
        <f t="shared" si="37"/>
        <v>0</v>
      </c>
      <c r="J34" s="15">
        <f t="shared" si="37"/>
        <v>1</v>
      </c>
      <c r="K34" s="15">
        <f t="shared" si="37"/>
        <v>0</v>
      </c>
      <c r="L34" s="15">
        <f t="shared" si="37"/>
        <v>1</v>
      </c>
      <c r="M34" s="15">
        <f t="shared" si="37"/>
        <v>0</v>
      </c>
      <c r="N34" s="15">
        <f t="shared" si="37"/>
        <v>1</v>
      </c>
      <c r="O34" s="15">
        <f t="shared" si="37"/>
        <v>1</v>
      </c>
      <c r="P34" s="15">
        <f t="shared" si="37"/>
        <v>0</v>
      </c>
      <c r="Q34" s="15">
        <f t="shared" si="37"/>
        <v>0</v>
      </c>
      <c r="R34" s="15">
        <f t="shared" si="37"/>
        <v>1</v>
      </c>
      <c r="S34" s="15">
        <f t="shared" si="37"/>
        <v>0</v>
      </c>
      <c r="T34" s="15">
        <f t="shared" si="37"/>
        <v>0</v>
      </c>
      <c r="U34" s="15">
        <f t="shared" si="37"/>
        <v>0</v>
      </c>
      <c r="V34" s="15">
        <f t="shared" si="37"/>
        <v>0</v>
      </c>
      <c r="W34" s="15">
        <f t="shared" si="37"/>
        <v>1</v>
      </c>
      <c r="X34" s="15">
        <f t="shared" si="37"/>
        <v>1</v>
      </c>
      <c r="Y34" s="15">
        <f t="shared" si="37"/>
        <v>1</v>
      </c>
      <c r="Z34" s="15"/>
      <c r="AA34" s="16">
        <f>IF(G34=1,-POWER(2,16)+SUMPRODUCT(G34:Y34,G$1:Y$1),SUMPRODUCT(G34:Y34,G$1:Y$1))</f>
        <v>23367</v>
      </c>
      <c r="AB34" s="16"/>
      <c r="AC34" s="16"/>
      <c r="AD34" s="15"/>
      <c r="AE34" s="15" t="s">
        <v>47</v>
      </c>
      <c r="AF34" s="16"/>
      <c r="AG34" s="16">
        <f>C5</f>
        <v>23367</v>
      </c>
      <c r="AH34" s="16"/>
      <c r="AI34" s="17"/>
      <c r="AJ34" s="7" t="s">
        <v>68</v>
      </c>
    </row>
    <row r="35" spans="3:36" x14ac:dyDescent="0.25">
      <c r="C35" s="13"/>
      <c r="D35" s="14" t="s">
        <v>45</v>
      </c>
      <c r="E35" s="15" t="s">
        <v>59</v>
      </c>
      <c r="F35" s="16"/>
      <c r="G35" s="15">
        <f t="shared" ref="G35:Y35" si="38">G10</f>
        <v>1</v>
      </c>
      <c r="H35" s="15">
        <f t="shared" si="38"/>
        <v>1</v>
      </c>
      <c r="I35" s="15">
        <f t="shared" si="38"/>
        <v>0</v>
      </c>
      <c r="J35" s="15">
        <f t="shared" si="38"/>
        <v>1</v>
      </c>
      <c r="K35" s="15">
        <f t="shared" si="38"/>
        <v>0</v>
      </c>
      <c r="L35" s="15">
        <f t="shared" si="38"/>
        <v>1</v>
      </c>
      <c r="M35" s="15">
        <f t="shared" si="38"/>
        <v>1</v>
      </c>
      <c r="N35" s="15">
        <f t="shared" si="38"/>
        <v>0</v>
      </c>
      <c r="O35" s="15">
        <f t="shared" si="38"/>
        <v>0</v>
      </c>
      <c r="P35" s="15">
        <f t="shared" si="38"/>
        <v>0</v>
      </c>
      <c r="Q35" s="15">
        <f t="shared" si="38"/>
        <v>1</v>
      </c>
      <c r="R35" s="15">
        <f t="shared" si="38"/>
        <v>1</v>
      </c>
      <c r="S35" s="15">
        <f t="shared" si="38"/>
        <v>1</v>
      </c>
      <c r="T35" s="15">
        <f t="shared" si="38"/>
        <v>0</v>
      </c>
      <c r="U35" s="15">
        <f t="shared" si="38"/>
        <v>0</v>
      </c>
      <c r="V35" s="15">
        <f t="shared" si="38"/>
        <v>1</v>
      </c>
      <c r="W35" s="15">
        <f t="shared" si="38"/>
        <v>1</v>
      </c>
      <c r="X35" s="15">
        <f t="shared" si="38"/>
        <v>0</v>
      </c>
      <c r="Y35" s="15">
        <f t="shared" si="38"/>
        <v>1</v>
      </c>
      <c r="Z35" s="15"/>
      <c r="AA35" s="16">
        <f>IF(G35=1,-POWER(2,16)+SUMPRODUCT(G35:Y35,G$1:Y$1),SUMPRODUCT(G35:Y35,G$1:Y$1))</f>
        <v>-8979</v>
      </c>
      <c r="AB35" s="16"/>
      <c r="AC35" s="16"/>
      <c r="AD35" s="15" t="s">
        <v>45</v>
      </c>
      <c r="AE35" s="15" t="s">
        <v>60</v>
      </c>
      <c r="AF35" s="16"/>
      <c r="AG35" s="16">
        <f>C10</f>
        <v>-8979</v>
      </c>
      <c r="AH35" s="16"/>
      <c r="AI35" s="17"/>
      <c r="AJ35" s="7"/>
    </row>
    <row r="36" spans="3:36" x14ac:dyDescent="0.25">
      <c r="C36" s="13"/>
      <c r="D36" s="14"/>
      <c r="E36" s="15"/>
      <c r="F36" s="18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5"/>
      <c r="AA36" s="16"/>
      <c r="AB36" s="16"/>
      <c r="AC36" s="16"/>
      <c r="AD36" s="15"/>
      <c r="AE36" s="18"/>
      <c r="AF36" s="18"/>
      <c r="AG36" s="18"/>
      <c r="AH36" s="16"/>
      <c r="AI36" s="17"/>
      <c r="AJ36" s="7"/>
    </row>
    <row r="37" spans="3:36" x14ac:dyDescent="0.25">
      <c r="C37" s="13"/>
      <c r="D37" s="14"/>
      <c r="E37" s="15"/>
      <c r="F37" s="16"/>
      <c r="G37" s="15">
        <f>MOD(G34+G35+H38,2)</f>
        <v>0</v>
      </c>
      <c r="H37" s="15">
        <f>MOD(H34+H35+I38,2)</f>
        <v>0</v>
      </c>
      <c r="I37" s="15">
        <f>MOD(I34+I35+J38,2)</f>
        <v>1</v>
      </c>
      <c r="J37" s="15">
        <f>MOD(J34+J35+L38,2)</f>
        <v>1</v>
      </c>
      <c r="K37" s="15" t="s">
        <v>1</v>
      </c>
      <c r="L37" s="15">
        <f>MOD(L34+L35+M38,2)</f>
        <v>1</v>
      </c>
      <c r="M37" s="15">
        <f>MOD(M34+M35+N38,2)</f>
        <v>0</v>
      </c>
      <c r="N37" s="15">
        <f>MOD(N34+N35+O38,2)</f>
        <v>0</v>
      </c>
      <c r="O37" s="15">
        <f>MOD(O34+O35+Q38,2)</f>
        <v>0</v>
      </c>
      <c r="P37" s="15" t="s">
        <v>1</v>
      </c>
      <c r="Q37" s="15">
        <f>MOD(Q34+Q35+R38,2)</f>
        <v>0</v>
      </c>
      <c r="R37" s="15">
        <f>MOD(R34+R35+S38,2)</f>
        <v>0</v>
      </c>
      <c r="S37" s="15">
        <f>MOD(S34+S35+T38,2)</f>
        <v>1</v>
      </c>
      <c r="T37" s="15">
        <f>MOD(T34+T35+V38,2)</f>
        <v>1</v>
      </c>
      <c r="U37" s="15" t="s">
        <v>1</v>
      </c>
      <c r="V37" s="15">
        <f>MOD(V34+V35+W38,2)</f>
        <v>0</v>
      </c>
      <c r="W37" s="15">
        <f>MOD(W34+W35+X38,2)</f>
        <v>1</v>
      </c>
      <c r="X37" s="15">
        <f>MOD(X34+X35+Y38,2)</f>
        <v>0</v>
      </c>
      <c r="Y37" s="15">
        <f>MOD(Y34+Y35,2)</f>
        <v>0</v>
      </c>
      <c r="Z37" s="15" t="s">
        <v>48</v>
      </c>
      <c r="AA37" s="16">
        <f>IF(G37=1,-POWER(2,16)+SUMPRODUCT(G37:Y37,G$1:Y$1),SUMPRODUCT(G37:Y37,G$1:Y$1))</f>
        <v>14388</v>
      </c>
      <c r="AB37" s="16"/>
      <c r="AC37" s="16"/>
      <c r="AD37" s="15"/>
      <c r="AE37" s="15"/>
      <c r="AF37" s="16"/>
      <c r="AG37" s="16">
        <f>AG34+AG35</f>
        <v>14388</v>
      </c>
      <c r="AH37" s="16"/>
      <c r="AI37" s="17"/>
      <c r="AJ37" s="7"/>
    </row>
    <row r="38" spans="3:36" x14ac:dyDescent="0.25">
      <c r="C38" s="20" t="s">
        <v>49</v>
      </c>
      <c r="D38" s="21"/>
      <c r="E38" s="21"/>
      <c r="F38" s="15"/>
      <c r="G38" s="15">
        <f>QUOTIENT(G34+G35+H38,2)</f>
        <v>1</v>
      </c>
      <c r="H38" s="15">
        <f>QUOTIENT(H34+H35+I38,2)</f>
        <v>1</v>
      </c>
      <c r="I38" s="15">
        <f>QUOTIENT(I34+I35+J38,2)</f>
        <v>0</v>
      </c>
      <c r="J38" s="15">
        <f>QUOTIENT(J34+J35+L38,2)</f>
        <v>1</v>
      </c>
      <c r="K38" s="15"/>
      <c r="L38" s="15">
        <f>QUOTIENT(L34+L35+M38,2)</f>
        <v>1</v>
      </c>
      <c r="M38" s="15">
        <f>QUOTIENT(M34+M35+N38,2)</f>
        <v>1</v>
      </c>
      <c r="N38" s="15">
        <f>QUOTIENT(N34+N35+O38,2)</f>
        <v>1</v>
      </c>
      <c r="O38" s="15">
        <f>QUOTIENT(O34+O35+Q38,2)</f>
        <v>1</v>
      </c>
      <c r="P38" s="15"/>
      <c r="Q38" s="15">
        <f>QUOTIENT(Q34+Q35+R38,2)</f>
        <v>1</v>
      </c>
      <c r="R38" s="15">
        <f>QUOTIENT(R34+R35+S38,2)</f>
        <v>1</v>
      </c>
      <c r="S38" s="15">
        <f>QUOTIENT(S34+S35+T38,2)</f>
        <v>0</v>
      </c>
      <c r="T38" s="15">
        <f>QUOTIENT(T34+T35+V38,2)</f>
        <v>0</v>
      </c>
      <c r="U38" s="15"/>
      <c r="V38" s="15">
        <f>QUOTIENT(V34+V35+W38,2)</f>
        <v>1</v>
      </c>
      <c r="W38" s="15">
        <f>QUOTIENT(W34+W35+X38,2)</f>
        <v>1</v>
      </c>
      <c r="X38" s="15">
        <f>QUOTIENT(X34+X35+Y38,2)</f>
        <v>1</v>
      </c>
      <c r="Y38" s="15">
        <f>QUOTIENT(Y34+Y35,2)</f>
        <v>1</v>
      </c>
      <c r="Z38" s="15"/>
      <c r="AA38" s="16"/>
      <c r="AB38" s="16"/>
      <c r="AC38" s="16"/>
      <c r="AD38" s="15"/>
      <c r="AE38" s="15"/>
      <c r="AF38" s="16"/>
      <c r="AG38" s="16"/>
      <c r="AH38" s="16"/>
      <c r="AI38" s="17"/>
      <c r="AJ38" s="7"/>
    </row>
    <row r="39" spans="3:36" x14ac:dyDescent="0.25">
      <c r="C39" s="20" t="s">
        <v>50</v>
      </c>
      <c r="D39" s="21"/>
      <c r="E39" s="21"/>
      <c r="F39" s="15"/>
      <c r="G39" s="21" t="s">
        <v>51</v>
      </c>
      <c r="H39" s="21"/>
      <c r="I39" s="21"/>
      <c r="J39" s="15">
        <f>G38</f>
        <v>1</v>
      </c>
      <c r="K39" s="15"/>
      <c r="L39" s="21" t="s">
        <v>52</v>
      </c>
      <c r="M39" s="21"/>
      <c r="N39" s="21"/>
      <c r="O39" s="15">
        <f>MOD(SUM(Q37:Y37),2)</f>
        <v>1</v>
      </c>
      <c r="P39" s="15"/>
      <c r="Q39" s="21" t="s">
        <v>53</v>
      </c>
      <c r="R39" s="21"/>
      <c r="S39" s="21"/>
      <c r="T39" s="15">
        <f>V38</f>
        <v>1</v>
      </c>
      <c r="U39" s="15"/>
      <c r="V39" s="21" t="s">
        <v>54</v>
      </c>
      <c r="W39" s="21"/>
      <c r="X39" s="21"/>
      <c r="Y39" s="15">
        <f>IF(AA37=0,1,0)</f>
        <v>0</v>
      </c>
      <c r="Z39" s="15"/>
      <c r="AA39" s="14" t="s">
        <v>55</v>
      </c>
      <c r="AB39" s="16">
        <f>G37</f>
        <v>0</v>
      </c>
      <c r="AC39" s="16"/>
      <c r="AD39" s="15"/>
      <c r="AE39" s="15" t="s">
        <v>56</v>
      </c>
      <c r="AF39" s="16">
        <f>MOD(H38+G38,2)</f>
        <v>0</v>
      </c>
      <c r="AG39" s="16"/>
      <c r="AH39" s="16"/>
      <c r="AI39" s="17"/>
      <c r="AJ39" s="7"/>
    </row>
    <row r="40" spans="3:36" x14ac:dyDescent="0.25">
      <c r="C40" s="22"/>
      <c r="D40" s="23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5"/>
      <c r="AB40" s="25"/>
      <c r="AC40" s="25"/>
      <c r="AD40" s="24"/>
      <c r="AE40" s="24"/>
      <c r="AF40" s="25"/>
      <c r="AG40" s="25"/>
      <c r="AH40" s="25"/>
      <c r="AI40" s="26"/>
    </row>
    <row r="41" spans="3:36" x14ac:dyDescent="0.25">
      <c r="C41" s="8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11"/>
      <c r="AD41" s="10"/>
      <c r="AE41" s="10"/>
      <c r="AF41" s="11"/>
      <c r="AG41" s="11"/>
      <c r="AH41" s="11"/>
      <c r="AI41" s="12"/>
    </row>
    <row r="42" spans="3:36" x14ac:dyDescent="0.25">
      <c r="C42" s="13"/>
      <c r="D42" s="14"/>
      <c r="E42" s="15" t="s">
        <v>59</v>
      </c>
      <c r="F42" s="16"/>
      <c r="G42" s="15">
        <f t="shared" ref="G42:Y42" si="39">G10</f>
        <v>1</v>
      </c>
      <c r="H42" s="15">
        <f t="shared" si="39"/>
        <v>1</v>
      </c>
      <c r="I42" s="15">
        <f t="shared" si="39"/>
        <v>0</v>
      </c>
      <c r="J42" s="15">
        <f t="shared" si="39"/>
        <v>1</v>
      </c>
      <c r="K42" s="15">
        <f t="shared" si="39"/>
        <v>0</v>
      </c>
      <c r="L42" s="15">
        <f t="shared" si="39"/>
        <v>1</v>
      </c>
      <c r="M42" s="15">
        <f t="shared" si="39"/>
        <v>1</v>
      </c>
      <c r="N42" s="15">
        <f t="shared" si="39"/>
        <v>0</v>
      </c>
      <c r="O42" s="15">
        <f t="shared" si="39"/>
        <v>0</v>
      </c>
      <c r="P42" s="15">
        <f t="shared" si="39"/>
        <v>0</v>
      </c>
      <c r="Q42" s="15">
        <f t="shared" si="39"/>
        <v>1</v>
      </c>
      <c r="R42" s="15">
        <f t="shared" si="39"/>
        <v>1</v>
      </c>
      <c r="S42" s="15">
        <f t="shared" si="39"/>
        <v>1</v>
      </c>
      <c r="T42" s="15">
        <f t="shared" si="39"/>
        <v>0</v>
      </c>
      <c r="U42" s="15">
        <f t="shared" si="39"/>
        <v>0</v>
      </c>
      <c r="V42" s="15">
        <f t="shared" si="39"/>
        <v>1</v>
      </c>
      <c r="W42" s="15">
        <f t="shared" si="39"/>
        <v>1</v>
      </c>
      <c r="X42" s="15">
        <f t="shared" si="39"/>
        <v>0</v>
      </c>
      <c r="Y42" s="15">
        <f t="shared" si="39"/>
        <v>1</v>
      </c>
      <c r="Z42" s="15"/>
      <c r="AA42" s="16">
        <f>IF(G42=1,-POWER(2,16)+SUMPRODUCT(G42:Y42,G$1:Y$1),SUMPRODUCT(G42:Y42,G$1:Y$1))</f>
        <v>-8979</v>
      </c>
      <c r="AB42" s="16"/>
      <c r="AC42" s="16"/>
      <c r="AD42" s="15"/>
      <c r="AE42" s="15" t="s">
        <v>60</v>
      </c>
      <c r="AF42" s="16"/>
      <c r="AG42" s="16">
        <f>C10</f>
        <v>-8979</v>
      </c>
      <c r="AH42" s="16"/>
      <c r="AI42" s="17"/>
      <c r="AJ42" s="7" t="s">
        <v>69</v>
      </c>
    </row>
    <row r="43" spans="3:36" x14ac:dyDescent="0.25">
      <c r="C43" s="13"/>
      <c r="D43" s="14" t="s">
        <v>45</v>
      </c>
      <c r="E43" s="15" t="s">
        <v>61</v>
      </c>
      <c r="F43" s="16"/>
      <c r="G43" s="15">
        <f t="shared" ref="G43:Y43" si="40">G11</f>
        <v>1</v>
      </c>
      <c r="H43" s="15">
        <f t="shared" si="40"/>
        <v>0</v>
      </c>
      <c r="I43" s="15">
        <f t="shared" si="40"/>
        <v>1</v>
      </c>
      <c r="J43" s="15">
        <f t="shared" si="40"/>
        <v>0</v>
      </c>
      <c r="K43" s="15">
        <f t="shared" si="40"/>
        <v>0</v>
      </c>
      <c r="L43" s="15">
        <f t="shared" si="40"/>
        <v>0</v>
      </c>
      <c r="M43" s="15">
        <f t="shared" si="40"/>
        <v>1</v>
      </c>
      <c r="N43" s="15">
        <f t="shared" si="40"/>
        <v>0</v>
      </c>
      <c r="O43" s="15">
        <f t="shared" si="40"/>
        <v>0</v>
      </c>
      <c r="P43" s="15">
        <f t="shared" si="40"/>
        <v>0</v>
      </c>
      <c r="Q43" s="15">
        <f t="shared" si="40"/>
        <v>1</v>
      </c>
      <c r="R43" s="15">
        <f t="shared" si="40"/>
        <v>0</v>
      </c>
      <c r="S43" s="15">
        <f t="shared" si="40"/>
        <v>1</v>
      </c>
      <c r="T43" s="15">
        <f t="shared" si="40"/>
        <v>1</v>
      </c>
      <c r="U43" s="15">
        <f t="shared" si="40"/>
        <v>0</v>
      </c>
      <c r="V43" s="15">
        <f t="shared" si="40"/>
        <v>1</v>
      </c>
      <c r="W43" s="15">
        <f t="shared" si="40"/>
        <v>0</v>
      </c>
      <c r="X43" s="15">
        <f t="shared" si="40"/>
        <v>0</v>
      </c>
      <c r="Y43" s="15">
        <f t="shared" si="40"/>
        <v>1</v>
      </c>
      <c r="Z43" s="15"/>
      <c r="AA43" s="16">
        <f>IF(G43=1,-POWER(2,16)+SUMPRODUCT(G43:Y43,G$1:Y$1),SUMPRODUCT(G43:Y43,G$1:Y$1))</f>
        <v>-23367</v>
      </c>
      <c r="AB43" s="16"/>
      <c r="AC43" s="16"/>
      <c r="AD43" s="15" t="s">
        <v>45</v>
      </c>
      <c r="AE43" s="15" t="s">
        <v>62</v>
      </c>
      <c r="AF43" s="16"/>
      <c r="AG43" s="16">
        <f>C11</f>
        <v>-23367</v>
      </c>
      <c r="AH43" s="16"/>
      <c r="AI43" s="17"/>
      <c r="AJ43" s="7"/>
    </row>
    <row r="44" spans="3:36" x14ac:dyDescent="0.25">
      <c r="C44" s="13"/>
      <c r="D44" s="14"/>
      <c r="E44" s="15"/>
      <c r="F44" s="18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5"/>
      <c r="AA44" s="16"/>
      <c r="AB44" s="16"/>
      <c r="AC44" s="16"/>
      <c r="AD44" s="15"/>
      <c r="AE44" s="18"/>
      <c r="AF44" s="18"/>
      <c r="AG44" s="18"/>
      <c r="AH44" s="16"/>
      <c r="AI44" s="17"/>
      <c r="AJ44" s="7"/>
    </row>
    <row r="45" spans="3:36" x14ac:dyDescent="0.25">
      <c r="C45" s="13"/>
      <c r="D45" s="14"/>
      <c r="E45" s="15"/>
      <c r="F45" s="16"/>
      <c r="G45" s="15">
        <f>MOD(G42+G43+H46,2)</f>
        <v>1</v>
      </c>
      <c r="H45" s="15">
        <f>MOD(H42+H43+I46,2)</f>
        <v>0</v>
      </c>
      <c r="I45" s="15">
        <f>MOD(I42+I43+J46,2)</f>
        <v>0</v>
      </c>
      <c r="J45" s="15">
        <f>MOD(J42+J43+L46,2)</f>
        <v>0</v>
      </c>
      <c r="K45" s="15" t="s">
        <v>1</v>
      </c>
      <c r="L45" s="15">
        <f>MOD(L42+L43+M46,2)</f>
        <v>0</v>
      </c>
      <c r="M45" s="15">
        <f>MOD(M42+M43+N46,2)</f>
        <v>0</v>
      </c>
      <c r="N45" s="15">
        <f>MOD(N42+N43+O46,2)</f>
        <v>0</v>
      </c>
      <c r="O45" s="15">
        <f>MOD(O42+O43+Q46,2)</f>
        <v>1</v>
      </c>
      <c r="P45" s="15" t="s">
        <v>1</v>
      </c>
      <c r="Q45" s="15">
        <f>MOD(Q42+Q43+R46,2)</f>
        <v>1</v>
      </c>
      <c r="R45" s="15">
        <f>MOD(R42+R43+S46,2)</f>
        <v>0</v>
      </c>
      <c r="S45" s="15">
        <f>MOD(S42+S43+T46,2)</f>
        <v>1</v>
      </c>
      <c r="T45" s="15">
        <f>MOD(T42+T43+V46,2)</f>
        <v>0</v>
      </c>
      <c r="U45" s="15" t="s">
        <v>1</v>
      </c>
      <c r="V45" s="15">
        <f>MOD(V42+V43+W46,2)</f>
        <v>0</v>
      </c>
      <c r="W45" s="15">
        <f>MOD(W42+W43+X46,2)</f>
        <v>1</v>
      </c>
      <c r="X45" s="15">
        <f>MOD(X42+X43+Y46,2)</f>
        <v>1</v>
      </c>
      <c r="Y45" s="15">
        <f>MOD(Y42+Y43,2)</f>
        <v>0</v>
      </c>
      <c r="Z45" s="15" t="s">
        <v>48</v>
      </c>
      <c r="AA45" s="16">
        <f>IF(G45=1,-POWER(2,16)+SUMPRODUCT(G45:Y45,G$1:Y$1),SUMPRODUCT(G45:Y45,G$1:Y$1))</f>
        <v>-32346</v>
      </c>
      <c r="AB45" s="16"/>
      <c r="AC45" s="16"/>
      <c r="AD45" s="15"/>
      <c r="AE45" s="15"/>
      <c r="AF45" s="16"/>
      <c r="AG45" s="16">
        <f>AG42+AG43</f>
        <v>-32346</v>
      </c>
      <c r="AH45" s="16"/>
      <c r="AI45" s="17"/>
      <c r="AJ45" s="7"/>
    </row>
    <row r="46" spans="3:36" x14ac:dyDescent="0.25">
      <c r="C46" s="20" t="s">
        <v>49</v>
      </c>
      <c r="D46" s="21"/>
      <c r="E46" s="21"/>
      <c r="F46" s="15"/>
      <c r="G46" s="15">
        <f>QUOTIENT(G42+G43+H46,2)</f>
        <v>1</v>
      </c>
      <c r="H46" s="15">
        <f>QUOTIENT(H42+H43+I46,2)</f>
        <v>1</v>
      </c>
      <c r="I46" s="15">
        <f>QUOTIENT(I42+I43+J46,2)</f>
        <v>1</v>
      </c>
      <c r="J46" s="15">
        <f>QUOTIENT(J42+J43+L46,2)</f>
        <v>1</v>
      </c>
      <c r="K46" s="15"/>
      <c r="L46" s="15">
        <f>QUOTIENT(L42+L43+M46,2)</f>
        <v>1</v>
      </c>
      <c r="M46" s="15">
        <f>QUOTIENT(M42+M43+N46,2)</f>
        <v>1</v>
      </c>
      <c r="N46" s="15">
        <f>QUOTIENT(N42+N43+O46,2)</f>
        <v>0</v>
      </c>
      <c r="O46" s="15">
        <f>QUOTIENT(O42+O43+Q46,2)</f>
        <v>0</v>
      </c>
      <c r="P46" s="15"/>
      <c r="Q46" s="15">
        <f>QUOTIENT(Q42+Q43+R46,2)</f>
        <v>1</v>
      </c>
      <c r="R46" s="15">
        <f>QUOTIENT(R42+R43+S46,2)</f>
        <v>1</v>
      </c>
      <c r="S46" s="15">
        <f>QUOTIENT(S42+S43+T46,2)</f>
        <v>1</v>
      </c>
      <c r="T46" s="15">
        <f>QUOTIENT(T42+T43+V46,2)</f>
        <v>1</v>
      </c>
      <c r="U46" s="15"/>
      <c r="V46" s="15">
        <f>QUOTIENT(V42+V43+W46,2)</f>
        <v>1</v>
      </c>
      <c r="W46" s="15">
        <f>QUOTIENT(W42+W43+X46,2)</f>
        <v>0</v>
      </c>
      <c r="X46" s="15">
        <f>QUOTIENT(X42+X43+Y46,2)</f>
        <v>0</v>
      </c>
      <c r="Y46" s="15">
        <f>QUOTIENT(Y42+Y43,2)</f>
        <v>1</v>
      </c>
      <c r="Z46" s="15"/>
      <c r="AA46" s="16"/>
      <c r="AB46" s="16"/>
      <c r="AC46" s="16"/>
      <c r="AD46" s="15"/>
      <c r="AE46" s="15"/>
      <c r="AF46" s="16"/>
      <c r="AG46" s="16"/>
      <c r="AH46" s="16"/>
      <c r="AI46" s="17"/>
      <c r="AJ46" s="7"/>
    </row>
    <row r="47" spans="3:36" x14ac:dyDescent="0.25">
      <c r="C47" s="20" t="s">
        <v>50</v>
      </c>
      <c r="D47" s="21"/>
      <c r="E47" s="21"/>
      <c r="F47" s="15"/>
      <c r="G47" s="21" t="s">
        <v>51</v>
      </c>
      <c r="H47" s="21"/>
      <c r="I47" s="21"/>
      <c r="J47" s="15">
        <f>G46</f>
        <v>1</v>
      </c>
      <c r="K47" s="15"/>
      <c r="L47" s="21" t="s">
        <v>52</v>
      </c>
      <c r="M47" s="21"/>
      <c r="N47" s="21"/>
      <c r="O47" s="15">
        <f>MOD(SUM(Q45:Y45),2)</f>
        <v>0</v>
      </c>
      <c r="P47" s="15"/>
      <c r="Q47" s="21" t="s">
        <v>53</v>
      </c>
      <c r="R47" s="21"/>
      <c r="S47" s="21"/>
      <c r="T47" s="15">
        <f>V46</f>
        <v>1</v>
      </c>
      <c r="U47" s="15"/>
      <c r="V47" s="21" t="s">
        <v>54</v>
      </c>
      <c r="W47" s="21"/>
      <c r="X47" s="21"/>
      <c r="Y47" s="15">
        <f>IF(AA45=0,1,0)</f>
        <v>0</v>
      </c>
      <c r="Z47" s="15"/>
      <c r="AA47" s="14" t="s">
        <v>55</v>
      </c>
      <c r="AB47" s="16">
        <f>G45</f>
        <v>1</v>
      </c>
      <c r="AC47" s="16"/>
      <c r="AD47" s="15"/>
      <c r="AE47" s="15" t="s">
        <v>56</v>
      </c>
      <c r="AF47" s="16">
        <f>MOD(H46+G46,2)</f>
        <v>0</v>
      </c>
      <c r="AG47" s="16"/>
      <c r="AH47" s="16"/>
      <c r="AI47" s="17"/>
      <c r="AJ47" s="7"/>
    </row>
    <row r="48" spans="3:36" x14ac:dyDescent="0.25">
      <c r="C48" s="22"/>
      <c r="D48" s="2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5"/>
      <c r="AB48" s="25"/>
      <c r="AC48" s="25"/>
      <c r="AD48" s="24"/>
      <c r="AE48" s="24"/>
      <c r="AF48" s="25"/>
      <c r="AG48" s="25"/>
      <c r="AH48" s="25"/>
      <c r="AI48" s="26"/>
    </row>
    <row r="49" spans="3:36" x14ac:dyDescent="0.25">
      <c r="C49" s="8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11"/>
      <c r="AD49" s="10"/>
      <c r="AE49" s="10"/>
      <c r="AF49" s="11"/>
      <c r="AG49" s="11"/>
      <c r="AH49" s="11"/>
      <c r="AI49" s="12"/>
    </row>
    <row r="50" spans="3:36" ht="12.75" customHeight="1" x14ac:dyDescent="0.25">
      <c r="C50" s="13"/>
      <c r="D50" s="14"/>
      <c r="E50" s="15" t="s">
        <v>61</v>
      </c>
      <c r="F50" s="16"/>
      <c r="G50" s="15">
        <f t="shared" ref="G50:Y50" si="41">G11</f>
        <v>1</v>
      </c>
      <c r="H50" s="15">
        <f t="shared" si="41"/>
        <v>0</v>
      </c>
      <c r="I50" s="15">
        <f t="shared" si="41"/>
        <v>1</v>
      </c>
      <c r="J50" s="15">
        <f t="shared" si="41"/>
        <v>0</v>
      </c>
      <c r="K50" s="15">
        <f t="shared" si="41"/>
        <v>0</v>
      </c>
      <c r="L50" s="15">
        <f t="shared" si="41"/>
        <v>0</v>
      </c>
      <c r="M50" s="15">
        <f t="shared" si="41"/>
        <v>1</v>
      </c>
      <c r="N50" s="15">
        <f t="shared" si="41"/>
        <v>0</v>
      </c>
      <c r="O50" s="15">
        <f t="shared" si="41"/>
        <v>0</v>
      </c>
      <c r="P50" s="15">
        <f t="shared" si="41"/>
        <v>0</v>
      </c>
      <c r="Q50" s="15">
        <f t="shared" si="41"/>
        <v>1</v>
      </c>
      <c r="R50" s="15">
        <f t="shared" si="41"/>
        <v>0</v>
      </c>
      <c r="S50" s="15">
        <f t="shared" si="41"/>
        <v>1</v>
      </c>
      <c r="T50" s="15">
        <f t="shared" si="41"/>
        <v>1</v>
      </c>
      <c r="U50" s="15">
        <f t="shared" si="41"/>
        <v>0</v>
      </c>
      <c r="V50" s="15">
        <f t="shared" si="41"/>
        <v>1</v>
      </c>
      <c r="W50" s="15">
        <f t="shared" si="41"/>
        <v>0</v>
      </c>
      <c r="X50" s="15">
        <f t="shared" si="41"/>
        <v>0</v>
      </c>
      <c r="Y50" s="15">
        <f t="shared" si="41"/>
        <v>1</v>
      </c>
      <c r="Z50" s="15"/>
      <c r="AA50" s="16">
        <f>IF(G50=1,-POWER(2,16)+SUMPRODUCT(G50:Y50,G$1:Y$1),SUMPRODUCT(G50:Y50,G$1:Y$1))</f>
        <v>-23367</v>
      </c>
      <c r="AB50" s="16"/>
      <c r="AC50" s="16"/>
      <c r="AD50" s="15"/>
      <c r="AE50" s="15" t="s">
        <v>62</v>
      </c>
      <c r="AF50" s="16"/>
      <c r="AG50" s="16">
        <f>C11</f>
        <v>-23367</v>
      </c>
      <c r="AH50" s="16"/>
      <c r="AI50" s="17"/>
      <c r="AJ50" s="7" t="s">
        <v>71</v>
      </c>
    </row>
    <row r="51" spans="3:36" x14ac:dyDescent="0.25">
      <c r="C51" s="13"/>
      <c r="D51" s="14" t="s">
        <v>45</v>
      </c>
      <c r="E51" s="15" t="s">
        <v>63</v>
      </c>
      <c r="F51" s="16"/>
      <c r="G51" s="15">
        <f t="shared" ref="G51:Y51" si="42">G12</f>
        <v>1</v>
      </c>
      <c r="H51" s="15">
        <f t="shared" si="42"/>
        <v>0</v>
      </c>
      <c r="I51" s="15">
        <f t="shared" si="42"/>
        <v>0</v>
      </c>
      <c r="J51" s="15">
        <f t="shared" si="42"/>
        <v>0</v>
      </c>
      <c r="K51" s="15">
        <f t="shared" si="42"/>
        <v>0</v>
      </c>
      <c r="L51" s="15">
        <f t="shared" si="42"/>
        <v>0</v>
      </c>
      <c r="M51" s="15">
        <f t="shared" si="42"/>
        <v>0</v>
      </c>
      <c r="N51" s="15">
        <f t="shared" si="42"/>
        <v>0</v>
      </c>
      <c r="O51" s="15">
        <f t="shared" si="42"/>
        <v>1</v>
      </c>
      <c r="P51" s="15">
        <f t="shared" si="42"/>
        <v>0</v>
      </c>
      <c r="Q51" s="15">
        <f t="shared" si="42"/>
        <v>1</v>
      </c>
      <c r="R51" s="15">
        <f t="shared" si="42"/>
        <v>0</v>
      </c>
      <c r="S51" s="15">
        <f t="shared" si="42"/>
        <v>1</v>
      </c>
      <c r="T51" s="15">
        <f t="shared" si="42"/>
        <v>0</v>
      </c>
      <c r="U51" s="15">
        <f t="shared" si="42"/>
        <v>0</v>
      </c>
      <c r="V51" s="15">
        <f t="shared" si="42"/>
        <v>0</v>
      </c>
      <c r="W51" s="15">
        <f t="shared" si="42"/>
        <v>1</v>
      </c>
      <c r="X51" s="15">
        <f t="shared" si="42"/>
        <v>1</v>
      </c>
      <c r="Y51" s="15">
        <f t="shared" si="42"/>
        <v>0</v>
      </c>
      <c r="Z51" s="15"/>
      <c r="AA51" s="16">
        <f>IF(G51=1,-POWER(2,16)+SUMPRODUCT(G51:Y51,G$1:Y$1),SUMPRODUCT(G51:Y51,G$1:Y$1))</f>
        <v>-32346</v>
      </c>
      <c r="AB51" s="16"/>
      <c r="AC51" s="16"/>
      <c r="AD51" s="15" t="s">
        <v>45</v>
      </c>
      <c r="AE51" s="15" t="s">
        <v>64</v>
      </c>
      <c r="AF51" s="16"/>
      <c r="AG51" s="16">
        <f>C12</f>
        <v>-32346</v>
      </c>
      <c r="AH51" s="16"/>
      <c r="AI51" s="17"/>
      <c r="AJ51" s="7"/>
    </row>
    <row r="52" spans="3:36" x14ac:dyDescent="0.25">
      <c r="C52" s="13"/>
      <c r="D52" s="14"/>
      <c r="E52" s="15"/>
      <c r="F52" s="18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5"/>
      <c r="AA52" s="16"/>
      <c r="AB52" s="16"/>
      <c r="AC52" s="16"/>
      <c r="AD52" s="15"/>
      <c r="AE52" s="18"/>
      <c r="AF52" s="18"/>
      <c r="AG52" s="18"/>
      <c r="AH52" s="16"/>
      <c r="AI52" s="17"/>
      <c r="AJ52" s="7"/>
    </row>
    <row r="53" spans="3:36" x14ac:dyDescent="0.25">
      <c r="C53" s="13"/>
      <c r="D53" s="14"/>
      <c r="E53" s="15"/>
      <c r="F53" s="16"/>
      <c r="G53" s="15">
        <f>MOD(G50+G51+H54,2)</f>
        <v>0</v>
      </c>
      <c r="H53" s="15">
        <f>MOD(H50+H51+I54,2)</f>
        <v>0</v>
      </c>
      <c r="I53" s="15">
        <f>MOD(I50+I51+J54,2)</f>
        <v>1</v>
      </c>
      <c r="J53" s="15">
        <f>MOD(J50+J51+L54,2)</f>
        <v>0</v>
      </c>
      <c r="K53" s="15" t="s">
        <v>1</v>
      </c>
      <c r="L53" s="15">
        <f>MOD(L50+L51+M54,2)</f>
        <v>0</v>
      </c>
      <c r="M53" s="15">
        <f>MOD(M50+M51+N54,2)</f>
        <v>1</v>
      </c>
      <c r="N53" s="15">
        <f>MOD(N50+N51+O54,2)</f>
        <v>1</v>
      </c>
      <c r="O53" s="15">
        <f>MOD(O50+O51+Q54,2)</f>
        <v>0</v>
      </c>
      <c r="P53" s="15" t="s">
        <v>1</v>
      </c>
      <c r="Q53" s="15">
        <f>MOD(Q50+Q51+R54,2)</f>
        <v>0</v>
      </c>
      <c r="R53" s="15">
        <f>MOD(R50+R51+S54,2)</f>
        <v>1</v>
      </c>
      <c r="S53" s="15">
        <f>MOD(S50+S51+T54,2)</f>
        <v>0</v>
      </c>
      <c r="T53" s="15">
        <f>MOD(T50+T51+V54,2)</f>
        <v>1</v>
      </c>
      <c r="U53" s="15" t="s">
        <v>1</v>
      </c>
      <c r="V53" s="15">
        <f>MOD(V50+V51+W54,2)</f>
        <v>1</v>
      </c>
      <c r="W53" s="15">
        <f>MOD(W50+W51+X54,2)</f>
        <v>1</v>
      </c>
      <c r="X53" s="15">
        <f>MOD(X50+X51+Y54,2)</f>
        <v>1</v>
      </c>
      <c r="Y53" s="15">
        <f>MOD(Y50+Y51,2)</f>
        <v>1</v>
      </c>
      <c r="Z53" s="15" t="s">
        <v>48</v>
      </c>
      <c r="AA53" s="16">
        <f>IF(G53=1,-POWER(2,16)+SUMPRODUCT(G53:Y53,G$1:Y$1),SUMPRODUCT(G53:Y53,G$1:Y$1))</f>
        <v>9823</v>
      </c>
      <c r="AB53" s="16"/>
      <c r="AC53" s="16"/>
      <c r="AD53" s="15"/>
      <c r="AE53" s="15"/>
      <c r="AF53" s="16"/>
      <c r="AG53" s="16">
        <f>AG50+AG51</f>
        <v>-55713</v>
      </c>
      <c r="AH53" s="16"/>
      <c r="AI53" s="17"/>
      <c r="AJ53" s="7"/>
    </row>
    <row r="54" spans="3:36" x14ac:dyDescent="0.25">
      <c r="C54" s="20" t="s">
        <v>49</v>
      </c>
      <c r="D54" s="21"/>
      <c r="E54" s="21"/>
      <c r="F54" s="15"/>
      <c r="G54" s="15">
        <f>QUOTIENT(G50+G51+H54,2)</f>
        <v>1</v>
      </c>
      <c r="H54" s="15">
        <f>QUOTIENT(H50+H51+I54,2)</f>
        <v>0</v>
      </c>
      <c r="I54" s="15">
        <f>QUOTIENT(I50+I51+J54,2)</f>
        <v>0</v>
      </c>
      <c r="J54" s="15">
        <f>QUOTIENT(J50+J51+L54,2)</f>
        <v>0</v>
      </c>
      <c r="K54" s="15"/>
      <c r="L54" s="15">
        <f>QUOTIENT(L50+L51+M54,2)</f>
        <v>0</v>
      </c>
      <c r="M54" s="15">
        <f>QUOTIENT(M50+M51+N54,2)</f>
        <v>0</v>
      </c>
      <c r="N54" s="15">
        <f>QUOTIENT(N50+N51+O54,2)</f>
        <v>0</v>
      </c>
      <c r="O54" s="15">
        <f>QUOTIENT(O50+O51+Q54,2)</f>
        <v>1</v>
      </c>
      <c r="P54" s="15"/>
      <c r="Q54" s="15">
        <f>QUOTIENT(Q50+Q51+R54,2)</f>
        <v>1</v>
      </c>
      <c r="R54" s="15">
        <f>QUOTIENT(R50+R51+S54,2)</f>
        <v>0</v>
      </c>
      <c r="S54" s="15">
        <f>QUOTIENT(S50+S51+T54,2)</f>
        <v>1</v>
      </c>
      <c r="T54" s="15">
        <f>QUOTIENT(T50+T51+V54,2)</f>
        <v>0</v>
      </c>
      <c r="U54" s="15"/>
      <c r="V54" s="15">
        <f>QUOTIENT(V50+V51+W54,2)</f>
        <v>0</v>
      </c>
      <c r="W54" s="15">
        <f>QUOTIENT(W50+W51+X54,2)</f>
        <v>0</v>
      </c>
      <c r="X54" s="15">
        <f>QUOTIENT(X50+X51+Y54,2)</f>
        <v>0</v>
      </c>
      <c r="Y54" s="15">
        <f>QUOTIENT(Y50+Y51,2)</f>
        <v>0</v>
      </c>
      <c r="Z54" s="15"/>
      <c r="AA54" s="16"/>
      <c r="AB54" s="16"/>
      <c r="AC54" s="16"/>
      <c r="AD54" s="15"/>
      <c r="AE54" s="15"/>
      <c r="AF54" s="16"/>
      <c r="AG54" s="16"/>
      <c r="AH54" s="16"/>
      <c r="AI54" s="17"/>
      <c r="AJ54" s="7"/>
    </row>
    <row r="55" spans="3:36" x14ac:dyDescent="0.25">
      <c r="C55" s="20" t="s">
        <v>50</v>
      </c>
      <c r="D55" s="21"/>
      <c r="E55" s="21"/>
      <c r="F55" s="15"/>
      <c r="G55" s="21" t="s">
        <v>51</v>
      </c>
      <c r="H55" s="21"/>
      <c r="I55" s="21"/>
      <c r="J55" s="15">
        <f>G54</f>
        <v>1</v>
      </c>
      <c r="K55" s="15"/>
      <c r="L55" s="21" t="s">
        <v>52</v>
      </c>
      <c r="M55" s="21"/>
      <c r="N55" s="21"/>
      <c r="O55" s="15">
        <f>MOD(SUM(Q53:Y53),2)</f>
        <v>0</v>
      </c>
      <c r="P55" s="15"/>
      <c r="Q55" s="21" t="s">
        <v>53</v>
      </c>
      <c r="R55" s="21"/>
      <c r="S55" s="21"/>
      <c r="T55" s="15">
        <f>V54</f>
        <v>0</v>
      </c>
      <c r="U55" s="15"/>
      <c r="V55" s="21" t="s">
        <v>54</v>
      </c>
      <c r="W55" s="21"/>
      <c r="X55" s="21"/>
      <c r="Y55" s="15">
        <f>IF(AA53=0,1,0)</f>
        <v>0</v>
      </c>
      <c r="Z55" s="15"/>
      <c r="AA55" s="14" t="s">
        <v>55</v>
      </c>
      <c r="AB55" s="16">
        <f>G53</f>
        <v>0</v>
      </c>
      <c r="AC55" s="16"/>
      <c r="AD55" s="15"/>
      <c r="AE55" s="15" t="s">
        <v>56</v>
      </c>
      <c r="AF55" s="16">
        <f>MOD(H54+G54,2)</f>
        <v>1</v>
      </c>
      <c r="AG55" s="16"/>
      <c r="AH55" s="16"/>
      <c r="AI55" s="17"/>
      <c r="AJ55" s="7"/>
    </row>
    <row r="56" spans="3:36" x14ac:dyDescent="0.25">
      <c r="C56" s="22"/>
      <c r="D56" s="23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5"/>
      <c r="AB56" s="25"/>
      <c r="AC56" s="25"/>
      <c r="AD56" s="24"/>
      <c r="AE56" s="24"/>
      <c r="AF56" s="25"/>
      <c r="AG56" s="25"/>
      <c r="AH56" s="25"/>
      <c r="AI56" s="26"/>
    </row>
    <row r="57" spans="3:36" x14ac:dyDescent="0.25">
      <c r="C57" s="8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11"/>
      <c r="AD57" s="10"/>
      <c r="AE57" s="10"/>
      <c r="AF57" s="11"/>
      <c r="AG57" s="11"/>
      <c r="AH57" s="11"/>
      <c r="AI57" s="12"/>
    </row>
    <row r="58" spans="3:36" x14ac:dyDescent="0.25">
      <c r="C58" s="13"/>
      <c r="D58" s="14"/>
      <c r="E58" s="15" t="s">
        <v>43</v>
      </c>
      <c r="F58" s="16"/>
      <c r="G58" s="15">
        <f t="shared" ref="G58:Y58" si="43">G4</f>
        <v>0</v>
      </c>
      <c r="H58" s="15">
        <f t="shared" si="43"/>
        <v>0</v>
      </c>
      <c r="I58" s="15">
        <f t="shared" si="43"/>
        <v>1</v>
      </c>
      <c r="J58" s="15">
        <f t="shared" si="43"/>
        <v>0</v>
      </c>
      <c r="K58" s="15">
        <f t="shared" si="43"/>
        <v>0</v>
      </c>
      <c r="L58" s="15">
        <f t="shared" si="43"/>
        <v>0</v>
      </c>
      <c r="M58" s="15">
        <f t="shared" si="43"/>
        <v>0</v>
      </c>
      <c r="N58" s="15">
        <f t="shared" si="43"/>
        <v>1</v>
      </c>
      <c r="O58" s="15">
        <f t="shared" si="43"/>
        <v>1</v>
      </c>
      <c r="P58" s="15">
        <f t="shared" si="43"/>
        <v>0</v>
      </c>
      <c r="Q58" s="15">
        <f t="shared" si="43"/>
        <v>0</v>
      </c>
      <c r="R58" s="15">
        <f t="shared" si="43"/>
        <v>0</v>
      </c>
      <c r="S58" s="15">
        <f t="shared" si="43"/>
        <v>0</v>
      </c>
      <c r="T58" s="15">
        <f t="shared" si="43"/>
        <v>1</v>
      </c>
      <c r="U58" s="15">
        <f t="shared" si="43"/>
        <v>0</v>
      </c>
      <c r="V58" s="15">
        <f t="shared" si="43"/>
        <v>0</v>
      </c>
      <c r="W58" s="15">
        <f t="shared" si="43"/>
        <v>0</v>
      </c>
      <c r="X58" s="15">
        <f t="shared" si="43"/>
        <v>1</v>
      </c>
      <c r="Y58" s="15">
        <f t="shared" si="43"/>
        <v>1</v>
      </c>
      <c r="Z58" s="15"/>
      <c r="AA58" s="16">
        <f>IF(G58=1,-POWER(2,16)+SUMPRODUCT(G58:Y58,G$1:Y$1),SUMPRODUCT(G58:Y58,G$1:Y$1))</f>
        <v>8979</v>
      </c>
      <c r="AB58" s="16"/>
      <c r="AC58" s="16"/>
      <c r="AD58" s="15"/>
      <c r="AE58" s="15" t="s">
        <v>44</v>
      </c>
      <c r="AF58" s="16"/>
      <c r="AG58" s="16">
        <f>C4</f>
        <v>8979</v>
      </c>
      <c r="AH58" s="16"/>
      <c r="AI58" s="17"/>
      <c r="AJ58" s="7" t="s">
        <v>72</v>
      </c>
    </row>
    <row r="59" spans="3:36" x14ac:dyDescent="0.25">
      <c r="C59" s="13"/>
      <c r="D59" s="14" t="s">
        <v>45</v>
      </c>
      <c r="E59" s="15" t="s">
        <v>61</v>
      </c>
      <c r="F59" s="16"/>
      <c r="G59" s="15">
        <f t="shared" ref="G59:Y59" si="44">G11</f>
        <v>1</v>
      </c>
      <c r="H59" s="15">
        <f t="shared" si="44"/>
        <v>0</v>
      </c>
      <c r="I59" s="15">
        <f t="shared" si="44"/>
        <v>1</v>
      </c>
      <c r="J59" s="15">
        <f t="shared" si="44"/>
        <v>0</v>
      </c>
      <c r="K59" s="15">
        <f t="shared" si="44"/>
        <v>0</v>
      </c>
      <c r="L59" s="15">
        <f t="shared" si="44"/>
        <v>0</v>
      </c>
      <c r="M59" s="15">
        <f t="shared" si="44"/>
        <v>1</v>
      </c>
      <c r="N59" s="15">
        <f t="shared" si="44"/>
        <v>0</v>
      </c>
      <c r="O59" s="15">
        <f t="shared" si="44"/>
        <v>0</v>
      </c>
      <c r="P59" s="15">
        <f t="shared" si="44"/>
        <v>0</v>
      </c>
      <c r="Q59" s="15">
        <f t="shared" si="44"/>
        <v>1</v>
      </c>
      <c r="R59" s="15">
        <f t="shared" si="44"/>
        <v>0</v>
      </c>
      <c r="S59" s="15">
        <f t="shared" si="44"/>
        <v>1</v>
      </c>
      <c r="T59" s="15">
        <f t="shared" si="44"/>
        <v>1</v>
      </c>
      <c r="U59" s="15">
        <f t="shared" si="44"/>
        <v>0</v>
      </c>
      <c r="V59" s="15">
        <f t="shared" si="44"/>
        <v>1</v>
      </c>
      <c r="W59" s="15">
        <f t="shared" si="44"/>
        <v>0</v>
      </c>
      <c r="X59" s="15">
        <f t="shared" si="44"/>
        <v>0</v>
      </c>
      <c r="Y59" s="15">
        <f t="shared" si="44"/>
        <v>1</v>
      </c>
      <c r="Z59" s="15"/>
      <c r="AA59" s="16">
        <f>IF(G59=1,-POWER(2,16)+SUMPRODUCT(G59:Y59,G$1:Y$1),SUMPRODUCT(G59:Y59,G$1:Y$1))</f>
        <v>-23367</v>
      </c>
      <c r="AB59" s="16"/>
      <c r="AC59" s="16"/>
      <c r="AD59" s="15" t="s">
        <v>45</v>
      </c>
      <c r="AE59" s="15" t="s">
        <v>62</v>
      </c>
      <c r="AF59" s="16"/>
      <c r="AG59" s="16">
        <f>C11</f>
        <v>-23367</v>
      </c>
      <c r="AH59" s="16"/>
      <c r="AI59" s="17"/>
      <c r="AJ59" s="7"/>
    </row>
    <row r="60" spans="3:36" x14ac:dyDescent="0.25">
      <c r="C60" s="13"/>
      <c r="D60" s="16"/>
      <c r="E60" s="15"/>
      <c r="F60" s="18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5"/>
      <c r="AA60" s="16"/>
      <c r="AB60" s="16"/>
      <c r="AC60" s="16"/>
      <c r="AD60" s="15"/>
      <c r="AE60" s="18"/>
      <c r="AF60" s="18"/>
      <c r="AG60" s="18"/>
      <c r="AH60" s="16"/>
      <c r="AI60" s="17"/>
      <c r="AJ60" s="7"/>
    </row>
    <row r="61" spans="3:36" x14ac:dyDescent="0.25">
      <c r="C61" s="13"/>
      <c r="D61" s="16"/>
      <c r="E61" s="15"/>
      <c r="F61" s="16"/>
      <c r="G61" s="15">
        <f>MOD(G58+G59+H62,2)</f>
        <v>1</v>
      </c>
      <c r="H61" s="15">
        <f>MOD(H58+H59+I62,2)</f>
        <v>1</v>
      </c>
      <c r="I61" s="15">
        <f>MOD(I58+I59+J62,2)</f>
        <v>0</v>
      </c>
      <c r="J61" s="15">
        <f>MOD(J58+J59+L62,2)</f>
        <v>0</v>
      </c>
      <c r="K61" s="15" t="s">
        <v>1</v>
      </c>
      <c r="L61" s="15">
        <f>MOD(L58+L59+M62,2)</f>
        <v>0</v>
      </c>
      <c r="M61" s="15">
        <f>MOD(M58+M59+N62,2)</f>
        <v>1</v>
      </c>
      <c r="N61" s="15">
        <f>MOD(N58+N59+O62,2)</f>
        <v>1</v>
      </c>
      <c r="O61" s="15">
        <f>MOD(O58+O59+Q62,2)</f>
        <v>1</v>
      </c>
      <c r="P61" s="15" t="s">
        <v>1</v>
      </c>
      <c r="Q61" s="15">
        <f>MOD(Q58+Q59+R62,2)</f>
        <v>1</v>
      </c>
      <c r="R61" s="15">
        <f>MOD(R58+R59+S62,2)</f>
        <v>1</v>
      </c>
      <c r="S61" s="15">
        <f>MOD(S58+S59+T62,2)</f>
        <v>0</v>
      </c>
      <c r="T61" s="15">
        <f>MOD(T58+T59+V62,2)</f>
        <v>0</v>
      </c>
      <c r="U61" s="15" t="s">
        <v>1</v>
      </c>
      <c r="V61" s="15">
        <f>MOD(V58+V59+W62,2)</f>
        <v>1</v>
      </c>
      <c r="W61" s="15">
        <f>MOD(W58+W59+X62,2)</f>
        <v>1</v>
      </c>
      <c r="X61" s="15">
        <f>MOD(X58+X59+Y62,2)</f>
        <v>0</v>
      </c>
      <c r="Y61" s="15">
        <f>MOD(Y58+Y59,2)</f>
        <v>0</v>
      </c>
      <c r="Z61" s="15" t="s">
        <v>48</v>
      </c>
      <c r="AA61" s="16">
        <f>IF(G61=1,-POWER(2,16)+SUMPRODUCT(G61:Y61,G$1:Y$1),SUMPRODUCT(G61:Y61,G$1:Y$1))</f>
        <v>-14388</v>
      </c>
      <c r="AB61" s="16"/>
      <c r="AC61" s="16"/>
      <c r="AD61" s="15"/>
      <c r="AE61" s="15"/>
      <c r="AF61" s="16"/>
      <c r="AG61" s="16">
        <f>AG58+AG59</f>
        <v>-14388</v>
      </c>
      <c r="AH61" s="16"/>
      <c r="AI61" s="17"/>
      <c r="AJ61" s="7"/>
    </row>
    <row r="62" spans="3:36" x14ac:dyDescent="0.25">
      <c r="C62" s="20" t="s">
        <v>49</v>
      </c>
      <c r="D62" s="21"/>
      <c r="E62" s="21"/>
      <c r="F62" s="15"/>
      <c r="G62" s="15">
        <f>QUOTIENT(G58+G59+H62,2)</f>
        <v>0</v>
      </c>
      <c r="H62" s="15">
        <f>QUOTIENT(H58+H59+I62,2)</f>
        <v>0</v>
      </c>
      <c r="I62" s="15">
        <f>QUOTIENT(I58+I59+J62,2)</f>
        <v>1</v>
      </c>
      <c r="J62" s="15">
        <f>QUOTIENT(J58+J59+L62,2)</f>
        <v>0</v>
      </c>
      <c r="K62" s="15"/>
      <c r="L62" s="15">
        <f>QUOTIENT(L58+L59+M62,2)</f>
        <v>0</v>
      </c>
      <c r="M62" s="15">
        <f>QUOTIENT(M58+M59+N62,2)</f>
        <v>0</v>
      </c>
      <c r="N62" s="15">
        <f>QUOTIENT(N58+N59+O62,2)</f>
        <v>0</v>
      </c>
      <c r="O62" s="15">
        <f>QUOTIENT(O58+O59+Q62,2)</f>
        <v>0</v>
      </c>
      <c r="P62" s="15"/>
      <c r="Q62" s="15">
        <f>QUOTIENT(Q58+Q59+R62,2)</f>
        <v>0</v>
      </c>
      <c r="R62" s="15">
        <f>QUOTIENT(R58+R59+S62,2)</f>
        <v>0</v>
      </c>
      <c r="S62" s="15">
        <f>QUOTIENT(S58+S59+T62,2)</f>
        <v>1</v>
      </c>
      <c r="T62" s="15">
        <f>QUOTIENT(T58+T59+V62,2)</f>
        <v>1</v>
      </c>
      <c r="U62" s="15"/>
      <c r="V62" s="15">
        <f>QUOTIENT(V58+V59+W62,2)</f>
        <v>0</v>
      </c>
      <c r="W62" s="15">
        <f>QUOTIENT(W58+W59+X62,2)</f>
        <v>0</v>
      </c>
      <c r="X62" s="15">
        <f>QUOTIENT(X58+X59+Y62,2)</f>
        <v>1</v>
      </c>
      <c r="Y62" s="15">
        <f>QUOTIENT(Y58+Y59,2)</f>
        <v>1</v>
      </c>
      <c r="Z62" s="15"/>
      <c r="AA62" s="16"/>
      <c r="AB62" s="16"/>
      <c r="AC62" s="16"/>
      <c r="AD62" s="15"/>
      <c r="AE62" s="15"/>
      <c r="AF62" s="16"/>
      <c r="AG62" s="16"/>
      <c r="AH62" s="16"/>
      <c r="AI62" s="17"/>
      <c r="AJ62" s="7"/>
    </row>
    <row r="63" spans="3:36" x14ac:dyDescent="0.25">
      <c r="C63" s="20" t="s">
        <v>50</v>
      </c>
      <c r="D63" s="21"/>
      <c r="E63" s="21"/>
      <c r="F63" s="15"/>
      <c r="G63" s="21" t="s">
        <v>51</v>
      </c>
      <c r="H63" s="21"/>
      <c r="I63" s="21"/>
      <c r="J63" s="15">
        <f>G62</f>
        <v>0</v>
      </c>
      <c r="K63" s="15"/>
      <c r="L63" s="21" t="s">
        <v>52</v>
      </c>
      <c r="M63" s="21"/>
      <c r="N63" s="21"/>
      <c r="O63" s="15">
        <f>MOD(SUM(Q61:Y61),2)</f>
        <v>0</v>
      </c>
      <c r="P63" s="15"/>
      <c r="Q63" s="21" t="s">
        <v>53</v>
      </c>
      <c r="R63" s="21"/>
      <c r="S63" s="21"/>
      <c r="T63" s="15">
        <f>V62</f>
        <v>0</v>
      </c>
      <c r="U63" s="15"/>
      <c r="V63" s="21" t="s">
        <v>54</v>
      </c>
      <c r="W63" s="21"/>
      <c r="X63" s="21"/>
      <c r="Y63" s="15">
        <f>IF(AA61=0,1,0)</f>
        <v>0</v>
      </c>
      <c r="Z63" s="15"/>
      <c r="AA63" s="14" t="s">
        <v>55</v>
      </c>
      <c r="AB63" s="16">
        <f>G61</f>
        <v>1</v>
      </c>
      <c r="AC63" s="16"/>
      <c r="AD63" s="15"/>
      <c r="AE63" s="15" t="s">
        <v>56</v>
      </c>
      <c r="AF63" s="16">
        <f>MOD(H62+G62,2)</f>
        <v>0</v>
      </c>
      <c r="AG63" s="16"/>
      <c r="AH63" s="16"/>
      <c r="AI63" s="17"/>
      <c r="AJ63" s="7"/>
    </row>
    <row r="64" spans="3:36" x14ac:dyDescent="0.25">
      <c r="C64" s="22"/>
      <c r="D64" s="25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5"/>
      <c r="AB64" s="25"/>
      <c r="AC64" s="25"/>
      <c r="AD64" s="24"/>
      <c r="AE64" s="24"/>
      <c r="AF64" s="25"/>
      <c r="AG64" s="25"/>
      <c r="AH64" s="25"/>
      <c r="AI64" s="26"/>
    </row>
    <row r="65" spans="3:36" x14ac:dyDescent="0.25">
      <c r="C65" s="8"/>
      <c r="D65" s="11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11"/>
      <c r="AD65" s="10"/>
      <c r="AE65" s="10"/>
      <c r="AF65" s="11"/>
      <c r="AG65" s="11"/>
      <c r="AH65" s="11"/>
      <c r="AI65" s="12"/>
    </row>
    <row r="66" spans="3:36" x14ac:dyDescent="0.25">
      <c r="C66" s="13"/>
      <c r="D66" s="16"/>
      <c r="E66" s="15" t="s">
        <v>65</v>
      </c>
      <c r="F66" s="16"/>
      <c r="G66" s="15">
        <f t="shared" ref="G66:Y66" si="45">G14</f>
        <v>1</v>
      </c>
      <c r="H66" s="15">
        <f t="shared" si="45"/>
        <v>1</v>
      </c>
      <c r="I66" s="15">
        <f t="shared" si="45"/>
        <v>0</v>
      </c>
      <c r="J66" s="15">
        <f t="shared" si="45"/>
        <v>0</v>
      </c>
      <c r="K66" s="15">
        <f t="shared" si="45"/>
        <v>0</v>
      </c>
      <c r="L66" s="15">
        <f t="shared" si="45"/>
        <v>0</v>
      </c>
      <c r="M66" s="15">
        <f t="shared" si="45"/>
        <v>1</v>
      </c>
      <c r="N66" s="15">
        <f t="shared" si="45"/>
        <v>1</v>
      </c>
      <c r="O66" s="15">
        <f t="shared" si="45"/>
        <v>1</v>
      </c>
      <c r="P66" s="15">
        <f t="shared" si="45"/>
        <v>0</v>
      </c>
      <c r="Q66" s="15">
        <f t="shared" si="45"/>
        <v>1</v>
      </c>
      <c r="R66" s="15">
        <f t="shared" si="45"/>
        <v>1</v>
      </c>
      <c r="S66" s="15">
        <f t="shared" si="45"/>
        <v>0</v>
      </c>
      <c r="T66" s="15">
        <f t="shared" si="45"/>
        <v>0</v>
      </c>
      <c r="U66" s="15">
        <f t="shared" si="45"/>
        <v>0</v>
      </c>
      <c r="V66" s="15">
        <f t="shared" si="45"/>
        <v>1</v>
      </c>
      <c r="W66" s="15">
        <f t="shared" si="45"/>
        <v>1</v>
      </c>
      <c r="X66" s="15">
        <f t="shared" si="45"/>
        <v>0</v>
      </c>
      <c r="Y66" s="15">
        <f t="shared" si="45"/>
        <v>0</v>
      </c>
      <c r="Z66" s="15"/>
      <c r="AA66" s="16">
        <f>IF(G66=1,-POWER(2,16)+SUMPRODUCT(G66:Y66,G$1:Y$1),SUMPRODUCT(G66:Y66,G$1:Y$1))</f>
        <v>-14388</v>
      </c>
      <c r="AB66" s="16"/>
      <c r="AC66" s="16"/>
      <c r="AD66" s="15"/>
      <c r="AE66" s="15" t="s">
        <v>66</v>
      </c>
      <c r="AF66" s="16"/>
      <c r="AG66" s="16">
        <f>C14</f>
        <v>-14388</v>
      </c>
      <c r="AH66" s="16"/>
      <c r="AI66" s="17"/>
      <c r="AJ66" s="7" t="s">
        <v>68</v>
      </c>
    </row>
    <row r="67" spans="3:36" x14ac:dyDescent="0.25">
      <c r="C67" s="13"/>
      <c r="D67" s="16" t="s">
        <v>45</v>
      </c>
      <c r="E67" s="15" t="s">
        <v>57</v>
      </c>
      <c r="F67" s="16"/>
      <c r="G67" s="15">
        <f t="shared" ref="G67:Y67" si="46">G6</f>
        <v>0</v>
      </c>
      <c r="H67" s="15">
        <f t="shared" si="46"/>
        <v>1</v>
      </c>
      <c r="I67" s="15">
        <f t="shared" si="46"/>
        <v>1</v>
      </c>
      <c r="J67" s="15">
        <f t="shared" si="46"/>
        <v>1</v>
      </c>
      <c r="K67" s="15">
        <f t="shared" si="46"/>
        <v>0</v>
      </c>
      <c r="L67" s="15">
        <f t="shared" si="46"/>
        <v>1</v>
      </c>
      <c r="M67" s="15">
        <f t="shared" si="46"/>
        <v>1</v>
      </c>
      <c r="N67" s="15">
        <f t="shared" si="46"/>
        <v>1</v>
      </c>
      <c r="O67" s="15">
        <f t="shared" si="46"/>
        <v>0</v>
      </c>
      <c r="P67" s="15">
        <f t="shared" si="46"/>
        <v>0</v>
      </c>
      <c r="Q67" s="15">
        <f t="shared" si="46"/>
        <v>0</v>
      </c>
      <c r="R67" s="15">
        <f t="shared" si="46"/>
        <v>1</v>
      </c>
      <c r="S67" s="15">
        <f t="shared" si="46"/>
        <v>0</v>
      </c>
      <c r="T67" s="15">
        <f t="shared" si="46"/>
        <v>1</v>
      </c>
      <c r="U67" s="15">
        <f t="shared" si="46"/>
        <v>0</v>
      </c>
      <c r="V67" s="15">
        <f t="shared" si="46"/>
        <v>1</v>
      </c>
      <c r="W67" s="15">
        <f t="shared" si="46"/>
        <v>0</v>
      </c>
      <c r="X67" s="15">
        <f t="shared" si="46"/>
        <v>1</v>
      </c>
      <c r="Y67" s="15">
        <f t="shared" si="46"/>
        <v>0</v>
      </c>
      <c r="Z67" s="15"/>
      <c r="AA67" s="16">
        <f>IF(G67=1,-POWER(2,16)+SUMPRODUCT(G67:Y67,G$1:Y$1),SUMPRODUCT(G67:Y67,G$1:Y$1))</f>
        <v>32346</v>
      </c>
      <c r="AB67" s="16"/>
      <c r="AC67" s="16"/>
      <c r="AD67" s="15" t="s">
        <v>45</v>
      </c>
      <c r="AE67" s="15" t="s">
        <v>58</v>
      </c>
      <c r="AF67" s="16"/>
      <c r="AG67" s="16">
        <f>C6</f>
        <v>32346</v>
      </c>
      <c r="AH67" s="16"/>
      <c r="AI67" s="17"/>
      <c r="AJ67" s="7"/>
    </row>
    <row r="68" spans="3:36" x14ac:dyDescent="0.25">
      <c r="C68" s="13"/>
      <c r="D68" s="16"/>
      <c r="E68" s="16"/>
      <c r="F68" s="18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5"/>
      <c r="AA68" s="16"/>
      <c r="AB68" s="16"/>
      <c r="AC68" s="16"/>
      <c r="AD68" s="15"/>
      <c r="AE68" s="29"/>
      <c r="AF68" s="18"/>
      <c r="AG68" s="18"/>
      <c r="AH68" s="16"/>
      <c r="AI68" s="17"/>
      <c r="AJ68" s="7"/>
    </row>
    <row r="69" spans="3:36" x14ac:dyDescent="0.25">
      <c r="C69" s="13"/>
      <c r="D69" s="16"/>
      <c r="E69" s="16"/>
      <c r="F69" s="16"/>
      <c r="G69" s="15">
        <f>MOD(G66+G67+H70,2)</f>
        <v>0</v>
      </c>
      <c r="H69" s="15">
        <f>MOD(H66+H67+I70,2)</f>
        <v>1</v>
      </c>
      <c r="I69" s="15">
        <f>MOD(I66+I67+J70,2)</f>
        <v>0</v>
      </c>
      <c r="J69" s="15">
        <f>MOD(J66+J67+L70,2)</f>
        <v>0</v>
      </c>
      <c r="K69" s="15" t="s">
        <v>1</v>
      </c>
      <c r="L69" s="15">
        <f>MOD(L66+L67+M70,2)</f>
        <v>0</v>
      </c>
      <c r="M69" s="15">
        <f>MOD(M66+M67+N70,2)</f>
        <v>1</v>
      </c>
      <c r="N69" s="15">
        <f>MOD(N66+N67+O70,2)</f>
        <v>1</v>
      </c>
      <c r="O69" s="15">
        <f>MOD(O66+O67+Q70,2)</f>
        <v>0</v>
      </c>
      <c r="P69" s="15" t="s">
        <v>1</v>
      </c>
      <c r="Q69" s="15">
        <f>MOD(Q66+Q67+R70,2)</f>
        <v>0</v>
      </c>
      <c r="R69" s="15">
        <f>MOD(R66+R67+S70,2)</f>
        <v>0</v>
      </c>
      <c r="S69" s="15">
        <f>MOD(S66+S67+T70,2)</f>
        <v>1</v>
      </c>
      <c r="T69" s="15">
        <f>MOD(T66+T67+V70,2)</f>
        <v>0</v>
      </c>
      <c r="U69" s="15" t="s">
        <v>1</v>
      </c>
      <c r="V69" s="15">
        <f>MOD(V66+V67+W70,2)</f>
        <v>0</v>
      </c>
      <c r="W69" s="15">
        <f>MOD(W66+W67+X70,2)</f>
        <v>1</v>
      </c>
      <c r="X69" s="15">
        <f>MOD(X66+X67+Y70,2)</f>
        <v>1</v>
      </c>
      <c r="Y69" s="15">
        <f>MOD(Y66+Y67,2)</f>
        <v>0</v>
      </c>
      <c r="Z69" s="15" t="s">
        <v>48</v>
      </c>
      <c r="AA69" s="16">
        <f>IF(G69=1,-POWER(2,16)+SUMPRODUCT(G69:Y69,G$1:Y$1),SUMPRODUCT(G69:Y69,G$1:Y$1))</f>
        <v>17958</v>
      </c>
      <c r="AB69" s="16"/>
      <c r="AC69" s="16"/>
      <c r="AD69" s="15"/>
      <c r="AE69" s="15"/>
      <c r="AF69" s="16"/>
      <c r="AG69" s="16">
        <f>AG66+AG67</f>
        <v>17958</v>
      </c>
      <c r="AH69" s="16"/>
      <c r="AI69" s="17"/>
      <c r="AJ69" s="7"/>
    </row>
    <row r="70" spans="3:36" x14ac:dyDescent="0.25">
      <c r="C70" s="20" t="s">
        <v>49</v>
      </c>
      <c r="D70" s="21"/>
      <c r="E70" s="21"/>
      <c r="F70" s="16"/>
      <c r="G70" s="15">
        <f>QUOTIENT(G66+G67+H70,2)</f>
        <v>1</v>
      </c>
      <c r="H70" s="15">
        <f>QUOTIENT(H66+H67+I70,2)</f>
        <v>1</v>
      </c>
      <c r="I70" s="15">
        <f>QUOTIENT(I66+I67+J70,2)</f>
        <v>1</v>
      </c>
      <c r="J70" s="15">
        <f>QUOTIENT(J66+J67+L70,2)</f>
        <v>1</v>
      </c>
      <c r="K70" s="15"/>
      <c r="L70" s="15">
        <f>QUOTIENT(L66+L67+M70,2)</f>
        <v>1</v>
      </c>
      <c r="M70" s="15">
        <f>QUOTIENT(M66+M67+N70,2)</f>
        <v>1</v>
      </c>
      <c r="N70" s="15">
        <f>QUOTIENT(N66+N67+O70,2)</f>
        <v>1</v>
      </c>
      <c r="O70" s="15">
        <f>QUOTIENT(O66+O67+Q70,2)</f>
        <v>1</v>
      </c>
      <c r="P70" s="15"/>
      <c r="Q70" s="15">
        <f>QUOTIENT(Q66+Q67+R70,2)</f>
        <v>1</v>
      </c>
      <c r="R70" s="15">
        <f>QUOTIENT(R66+R67+S70,2)</f>
        <v>1</v>
      </c>
      <c r="S70" s="15">
        <f>QUOTIENT(S66+S67+T70,2)</f>
        <v>0</v>
      </c>
      <c r="T70" s="15">
        <f>QUOTIENT(T66+T67+V70,2)</f>
        <v>1</v>
      </c>
      <c r="U70" s="15"/>
      <c r="V70" s="15">
        <f>QUOTIENT(V66+V67+W70,2)</f>
        <v>1</v>
      </c>
      <c r="W70" s="15">
        <f>QUOTIENT(W66+W67+X70,2)</f>
        <v>0</v>
      </c>
      <c r="X70" s="15">
        <f>QUOTIENT(X66+X67+Y70,2)</f>
        <v>0</v>
      </c>
      <c r="Y70" s="15">
        <f>QUOTIENT(Y66+Y67,2)</f>
        <v>0</v>
      </c>
      <c r="Z70" s="15"/>
      <c r="AA70" s="16"/>
      <c r="AB70" s="16"/>
      <c r="AC70" s="16"/>
      <c r="AD70" s="16"/>
      <c r="AE70" s="15"/>
      <c r="AF70" s="16"/>
      <c r="AG70" s="16"/>
      <c r="AH70" s="16"/>
      <c r="AI70" s="17"/>
      <c r="AJ70" s="7"/>
    </row>
    <row r="71" spans="3:36" x14ac:dyDescent="0.25">
      <c r="C71" s="20" t="s">
        <v>50</v>
      </c>
      <c r="D71" s="21"/>
      <c r="E71" s="21"/>
      <c r="F71" s="16"/>
      <c r="G71" s="21" t="s">
        <v>51</v>
      </c>
      <c r="H71" s="21"/>
      <c r="I71" s="21"/>
      <c r="J71" s="15">
        <f>G70</f>
        <v>1</v>
      </c>
      <c r="K71" s="15"/>
      <c r="L71" s="21" t="s">
        <v>52</v>
      </c>
      <c r="M71" s="21"/>
      <c r="N71" s="21"/>
      <c r="O71" s="15">
        <f>MOD(SUM(Q69:Y69),2)</f>
        <v>1</v>
      </c>
      <c r="P71" s="15"/>
      <c r="Q71" s="21" t="s">
        <v>53</v>
      </c>
      <c r="R71" s="21"/>
      <c r="S71" s="21"/>
      <c r="T71" s="15">
        <f>V70</f>
        <v>1</v>
      </c>
      <c r="U71" s="15"/>
      <c r="V71" s="21" t="s">
        <v>54</v>
      </c>
      <c r="W71" s="21"/>
      <c r="X71" s="21"/>
      <c r="Y71" s="15">
        <f>IF(AA69=0,1,0)</f>
        <v>0</v>
      </c>
      <c r="Z71" s="15"/>
      <c r="AA71" s="14" t="s">
        <v>55</v>
      </c>
      <c r="AB71" s="16">
        <f>G69</f>
        <v>0</v>
      </c>
      <c r="AC71" s="16"/>
      <c r="AD71" s="15"/>
      <c r="AE71" s="15" t="s">
        <v>56</v>
      </c>
      <c r="AF71" s="16">
        <f>MOD(H70+G70,2)</f>
        <v>0</v>
      </c>
      <c r="AG71" s="16"/>
      <c r="AH71" s="16"/>
      <c r="AI71" s="17"/>
      <c r="AJ71" s="7"/>
    </row>
    <row r="72" spans="3:36" x14ac:dyDescent="0.25">
      <c r="C72" s="22"/>
      <c r="D72" s="25"/>
      <c r="E72" s="25"/>
      <c r="F72" s="25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5"/>
      <c r="AA72" s="25"/>
      <c r="AB72" s="25"/>
      <c r="AC72" s="25"/>
      <c r="AD72" s="25"/>
      <c r="AE72" s="24"/>
      <c r="AF72" s="25"/>
      <c r="AG72" s="25"/>
      <c r="AH72" s="25"/>
      <c r="AI72" s="26"/>
    </row>
    <row r="73" spans="3:36" x14ac:dyDescent="0.25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AE73" s="2"/>
    </row>
    <row r="74" spans="3:36" x14ac:dyDescent="0.25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AE74" s="2"/>
    </row>
    <row r="75" spans="3:36" x14ac:dyDescent="0.25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AE75" s="2"/>
    </row>
    <row r="76" spans="3:36" x14ac:dyDescent="0.25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AE76" s="2"/>
    </row>
    <row r="77" spans="3:36" x14ac:dyDescent="0.25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AE77" s="2"/>
    </row>
    <row r="78" spans="3:36" x14ac:dyDescent="0.25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AE78" s="2"/>
    </row>
    <row r="79" spans="3:36" x14ac:dyDescent="0.25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AE79" s="2"/>
    </row>
    <row r="80" spans="3:36" x14ac:dyDescent="0.25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AE80" s="2"/>
    </row>
    <row r="81" spans="7:31" x14ac:dyDescent="0.25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AE81" s="2"/>
    </row>
    <row r="82" spans="7:31" x14ac:dyDescent="0.25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AE82" s="2"/>
    </row>
    <row r="83" spans="7:31" x14ac:dyDescent="0.25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AE83" s="2"/>
    </row>
    <row r="84" spans="7:31" x14ac:dyDescent="0.25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AE84" s="2"/>
    </row>
    <row r="85" spans="7:31" x14ac:dyDescent="0.25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AE85" s="2"/>
    </row>
    <row r="86" spans="7:31" x14ac:dyDescent="0.25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AE86" s="2"/>
    </row>
    <row r="87" spans="7:31" x14ac:dyDescent="0.25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AE87" s="2"/>
    </row>
    <row r="88" spans="7:31" x14ac:dyDescent="0.25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AE88" s="2"/>
    </row>
    <row r="89" spans="7:31" x14ac:dyDescent="0.25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AE89" s="2"/>
    </row>
    <row r="90" spans="7:31" x14ac:dyDescent="0.25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AE90" s="2"/>
    </row>
    <row r="91" spans="7:31" x14ac:dyDescent="0.25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AE91" s="2"/>
    </row>
    <row r="92" spans="7:31" x14ac:dyDescent="0.25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AE92" s="2"/>
    </row>
    <row r="93" spans="7:31" x14ac:dyDescent="0.25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AE93" s="2"/>
    </row>
    <row r="94" spans="7:31" x14ac:dyDescent="0.25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AE94" s="2"/>
    </row>
    <row r="95" spans="7:31" x14ac:dyDescent="0.2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AE95" s="2"/>
    </row>
    <row r="96" spans="7:31" x14ac:dyDescent="0.25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AE96" s="2"/>
    </row>
    <row r="97" spans="7:31" x14ac:dyDescent="0.25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AE97" s="2"/>
    </row>
    <row r="98" spans="7:31" x14ac:dyDescent="0.25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AE98" s="2"/>
    </row>
    <row r="99" spans="7:31" x14ac:dyDescent="0.25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AE99" s="2"/>
    </row>
    <row r="100" spans="7:31" x14ac:dyDescent="0.25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AE100" s="2"/>
    </row>
    <row r="101" spans="7:31" x14ac:dyDescent="0.25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AE101" s="2"/>
    </row>
    <row r="102" spans="7:31" x14ac:dyDescent="0.25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AE102" s="2"/>
    </row>
    <row r="103" spans="7:31" x14ac:dyDescent="0.25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AE103" s="2"/>
    </row>
    <row r="104" spans="7:31" x14ac:dyDescent="0.25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AE104" s="2"/>
    </row>
    <row r="105" spans="7:31" x14ac:dyDescent="0.25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AE105" s="2"/>
    </row>
    <row r="106" spans="7:31" x14ac:dyDescent="0.25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AE106" s="2"/>
    </row>
    <row r="107" spans="7:31" x14ac:dyDescent="0.25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AE107" s="2"/>
    </row>
    <row r="108" spans="7:31" x14ac:dyDescent="0.25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AE108" s="2"/>
    </row>
    <row r="109" spans="7:31" x14ac:dyDescent="0.25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AE109" s="2"/>
    </row>
    <row r="110" spans="7:31" x14ac:dyDescent="0.25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AE110" s="2"/>
    </row>
    <row r="111" spans="7:31" x14ac:dyDescent="0.25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AE111" s="2"/>
    </row>
    <row r="112" spans="7:31" x14ac:dyDescent="0.25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AE112" s="2"/>
    </row>
    <row r="113" spans="7:31" x14ac:dyDescent="0.25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AE113" s="2"/>
    </row>
    <row r="114" spans="7:31" x14ac:dyDescent="0.25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AE114" s="2"/>
    </row>
    <row r="115" spans="7:31" x14ac:dyDescent="0.25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AE115" s="2"/>
    </row>
    <row r="116" spans="7:31" x14ac:dyDescent="0.25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AE116" s="2"/>
    </row>
    <row r="117" spans="7:31" x14ac:dyDescent="0.25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AE117" s="2"/>
    </row>
    <row r="118" spans="7:31" x14ac:dyDescent="0.25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AE118" s="2"/>
    </row>
    <row r="119" spans="7:31" x14ac:dyDescent="0.25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AE119" s="2"/>
    </row>
    <row r="120" spans="7:31" x14ac:dyDescent="0.25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AE120" s="2"/>
    </row>
    <row r="121" spans="7:31" x14ac:dyDescent="0.25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AE121" s="2"/>
    </row>
    <row r="122" spans="7:31" x14ac:dyDescent="0.25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AE122" s="2"/>
    </row>
    <row r="123" spans="7:31" x14ac:dyDescent="0.25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AE123" s="2"/>
    </row>
    <row r="124" spans="7:31" x14ac:dyDescent="0.25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AE124" s="2"/>
    </row>
    <row r="125" spans="7:31" x14ac:dyDescent="0.25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AE125" s="2"/>
    </row>
    <row r="126" spans="7:31" x14ac:dyDescent="0.25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AE126" s="2"/>
    </row>
    <row r="127" spans="7:31" x14ac:dyDescent="0.25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AE127" s="2"/>
    </row>
    <row r="128" spans="7:31" x14ac:dyDescent="0.25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AE128" s="2"/>
    </row>
    <row r="129" spans="7:31" x14ac:dyDescent="0.2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AE129" s="2"/>
    </row>
    <row r="130" spans="7:31" x14ac:dyDescent="0.25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AE130" s="2"/>
    </row>
    <row r="131" spans="7:31" x14ac:dyDescent="0.25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AE131" s="2"/>
    </row>
    <row r="132" spans="7:31" x14ac:dyDescent="0.25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AE132" s="2"/>
    </row>
    <row r="133" spans="7:31" x14ac:dyDescent="0.2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AE133" s="2"/>
    </row>
    <row r="134" spans="7:31" x14ac:dyDescent="0.25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AE134" s="2"/>
    </row>
    <row r="135" spans="7:31" x14ac:dyDescent="0.25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AE135" s="2"/>
    </row>
    <row r="136" spans="7:31" x14ac:dyDescent="0.25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AE136" s="2"/>
    </row>
    <row r="137" spans="7:31" x14ac:dyDescent="0.25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AE137" s="2"/>
    </row>
    <row r="138" spans="7:31" x14ac:dyDescent="0.25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AE138" s="2"/>
    </row>
    <row r="139" spans="7:31" x14ac:dyDescent="0.25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AE139" s="2"/>
    </row>
    <row r="140" spans="7:31" x14ac:dyDescent="0.25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AE140" s="2"/>
    </row>
    <row r="141" spans="7:31" x14ac:dyDescent="0.25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AE141" s="2"/>
    </row>
    <row r="142" spans="7:31" x14ac:dyDescent="0.25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AE142" s="2"/>
    </row>
    <row r="143" spans="7:31" x14ac:dyDescent="0.25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AE143" s="2"/>
    </row>
    <row r="144" spans="7:31" x14ac:dyDescent="0.25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AE144" s="2"/>
    </row>
    <row r="145" spans="7:31" x14ac:dyDescent="0.25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AE145" s="2"/>
    </row>
    <row r="146" spans="7:31" x14ac:dyDescent="0.25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AE146" s="2"/>
    </row>
    <row r="147" spans="7:31" x14ac:dyDescent="0.25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AE147" s="2"/>
    </row>
    <row r="148" spans="7:31" x14ac:dyDescent="0.25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AE148" s="2"/>
    </row>
    <row r="149" spans="7:31" x14ac:dyDescent="0.25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AE149" s="2"/>
    </row>
    <row r="150" spans="7:31" x14ac:dyDescent="0.25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AE150" s="2"/>
    </row>
    <row r="151" spans="7:31" x14ac:dyDescent="0.25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AE151" s="2"/>
    </row>
    <row r="152" spans="7:31" x14ac:dyDescent="0.25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AE152" s="2"/>
    </row>
    <row r="153" spans="7:31" x14ac:dyDescent="0.25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AE153" s="2"/>
    </row>
    <row r="154" spans="7:31" x14ac:dyDescent="0.25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AE154" s="2"/>
    </row>
    <row r="155" spans="7:31" x14ac:dyDescent="0.2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AE155" s="2"/>
    </row>
    <row r="156" spans="7:31" x14ac:dyDescent="0.25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AE156" s="2"/>
    </row>
    <row r="157" spans="7:31" x14ac:dyDescent="0.25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AE157" s="2"/>
    </row>
    <row r="158" spans="7:31" x14ac:dyDescent="0.25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AE158" s="2"/>
    </row>
    <row r="159" spans="7:31" x14ac:dyDescent="0.25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AE159" s="2"/>
    </row>
    <row r="160" spans="7:31" x14ac:dyDescent="0.25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AE160" s="2"/>
    </row>
    <row r="161" spans="7:31" x14ac:dyDescent="0.25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AE161" s="2"/>
    </row>
    <row r="162" spans="7:31" x14ac:dyDescent="0.25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AE162" s="2"/>
    </row>
    <row r="163" spans="7:31" x14ac:dyDescent="0.25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AE163" s="2"/>
    </row>
    <row r="164" spans="7:31" x14ac:dyDescent="0.25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AE164" s="2"/>
    </row>
    <row r="165" spans="7:31" x14ac:dyDescent="0.2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AE165" s="2"/>
    </row>
    <row r="166" spans="7:31" x14ac:dyDescent="0.25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AE166" s="2"/>
    </row>
    <row r="167" spans="7:31" x14ac:dyDescent="0.25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AE167" s="2"/>
    </row>
    <row r="168" spans="7:31" x14ac:dyDescent="0.25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AE168" s="2"/>
    </row>
    <row r="169" spans="7:31" x14ac:dyDescent="0.25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AE169" s="2"/>
    </row>
    <row r="170" spans="7:31" x14ac:dyDescent="0.25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AE170" s="2"/>
    </row>
    <row r="171" spans="7:31" x14ac:dyDescent="0.25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AE171" s="2"/>
    </row>
    <row r="172" spans="7:31" x14ac:dyDescent="0.25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AE172" s="2"/>
    </row>
    <row r="173" spans="7:31" x14ac:dyDescent="0.25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AE173" s="2"/>
    </row>
    <row r="174" spans="7:31" x14ac:dyDescent="0.25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AE174" s="2"/>
    </row>
    <row r="175" spans="7:31" x14ac:dyDescent="0.25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AE175" s="2"/>
    </row>
    <row r="176" spans="7:31" x14ac:dyDescent="0.25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AE176" s="2"/>
    </row>
    <row r="177" spans="7:31" x14ac:dyDescent="0.25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AE177" s="2"/>
    </row>
    <row r="178" spans="7:31" x14ac:dyDescent="0.25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AE178" s="2"/>
    </row>
    <row r="179" spans="7:31" x14ac:dyDescent="0.25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AE179" s="2"/>
    </row>
    <row r="180" spans="7:31" x14ac:dyDescent="0.25">
      <c r="AE180" s="2"/>
    </row>
    <row r="181" spans="7:31" x14ac:dyDescent="0.25">
      <c r="AE181" s="2"/>
    </row>
    <row r="182" spans="7:31" x14ac:dyDescent="0.25">
      <c r="AE182" s="2"/>
    </row>
    <row r="183" spans="7:31" x14ac:dyDescent="0.25">
      <c r="AE183" s="2"/>
    </row>
    <row r="184" spans="7:31" x14ac:dyDescent="0.25">
      <c r="AE184" s="2"/>
    </row>
    <row r="185" spans="7:31" x14ac:dyDescent="0.25">
      <c r="AE185" s="2"/>
    </row>
    <row r="186" spans="7:31" x14ac:dyDescent="0.25">
      <c r="AE186" s="2"/>
    </row>
    <row r="187" spans="7:31" x14ac:dyDescent="0.25">
      <c r="AE187" s="2"/>
    </row>
    <row r="188" spans="7:31" x14ac:dyDescent="0.25">
      <c r="AE188" s="2"/>
    </row>
    <row r="189" spans="7:31" x14ac:dyDescent="0.25">
      <c r="AE189" s="2"/>
    </row>
    <row r="190" spans="7:31" x14ac:dyDescent="0.25">
      <c r="AE190" s="2"/>
    </row>
    <row r="191" spans="7:31" x14ac:dyDescent="0.25">
      <c r="AE191" s="2"/>
    </row>
    <row r="192" spans="7:31" x14ac:dyDescent="0.25">
      <c r="AE192" s="2"/>
    </row>
    <row r="193" spans="31:31" x14ac:dyDescent="0.25">
      <c r="AE193" s="2"/>
    </row>
    <row r="194" spans="31:31" x14ac:dyDescent="0.25">
      <c r="AE194" s="2"/>
    </row>
    <row r="195" spans="31:31" x14ac:dyDescent="0.25">
      <c r="AE195" s="2"/>
    </row>
    <row r="196" spans="31:31" x14ac:dyDescent="0.25">
      <c r="AE196" s="2"/>
    </row>
    <row r="197" spans="31:31" x14ac:dyDescent="0.25">
      <c r="AE197" s="2"/>
    </row>
    <row r="198" spans="31:31" x14ac:dyDescent="0.25">
      <c r="AE198" s="2"/>
    </row>
    <row r="199" spans="31:31" x14ac:dyDescent="0.25">
      <c r="AE199" s="2"/>
    </row>
    <row r="200" spans="31:31" x14ac:dyDescent="0.25">
      <c r="AE200" s="2"/>
    </row>
    <row r="201" spans="31:31" x14ac:dyDescent="0.25">
      <c r="AE201" s="2"/>
    </row>
    <row r="202" spans="31:31" x14ac:dyDescent="0.25">
      <c r="AE202" s="2"/>
    </row>
    <row r="203" spans="31:31" x14ac:dyDescent="0.25">
      <c r="AE203" s="2"/>
    </row>
    <row r="204" spans="31:31" x14ac:dyDescent="0.25">
      <c r="AE204" s="2"/>
    </row>
    <row r="205" spans="31:31" x14ac:dyDescent="0.25">
      <c r="AE205" s="2"/>
    </row>
    <row r="206" spans="31:31" x14ac:dyDescent="0.25">
      <c r="AE206" s="2"/>
    </row>
    <row r="207" spans="31:31" x14ac:dyDescent="0.25">
      <c r="AE207" s="2"/>
    </row>
    <row r="208" spans="31:31" x14ac:dyDescent="0.25">
      <c r="AE208" s="2"/>
    </row>
    <row r="209" spans="31:31" x14ac:dyDescent="0.25">
      <c r="AE209" s="2"/>
    </row>
    <row r="210" spans="31:31" x14ac:dyDescent="0.25">
      <c r="AE210" s="2"/>
    </row>
    <row r="211" spans="31:31" x14ac:dyDescent="0.25">
      <c r="AE211" s="2"/>
    </row>
    <row r="212" spans="31:31" x14ac:dyDescent="0.25">
      <c r="AE212" s="2"/>
    </row>
    <row r="213" spans="31:31" x14ac:dyDescent="0.25">
      <c r="AE213" s="2"/>
    </row>
    <row r="214" spans="31:31" x14ac:dyDescent="0.25">
      <c r="AE214" s="2"/>
    </row>
    <row r="215" spans="31:31" x14ac:dyDescent="0.25">
      <c r="AE215" s="2"/>
    </row>
    <row r="216" spans="31:31" x14ac:dyDescent="0.25">
      <c r="AE216" s="2"/>
    </row>
    <row r="217" spans="31:31" x14ac:dyDescent="0.25">
      <c r="AE217" s="2"/>
    </row>
    <row r="218" spans="31:31" x14ac:dyDescent="0.25">
      <c r="AE218" s="2"/>
    </row>
    <row r="219" spans="31:31" x14ac:dyDescent="0.25">
      <c r="AE219" s="2"/>
    </row>
    <row r="220" spans="31:31" x14ac:dyDescent="0.25">
      <c r="AE220" s="2"/>
    </row>
    <row r="221" spans="31:31" x14ac:dyDescent="0.25">
      <c r="AE221" s="2"/>
    </row>
    <row r="222" spans="31:31" x14ac:dyDescent="0.25">
      <c r="AE222" s="2"/>
    </row>
    <row r="223" spans="31:31" x14ac:dyDescent="0.25">
      <c r="AE223" s="2"/>
    </row>
    <row r="224" spans="31:31" x14ac:dyDescent="0.25">
      <c r="AE224" s="2"/>
    </row>
    <row r="225" spans="31:31" x14ac:dyDescent="0.25">
      <c r="AE225" s="2"/>
    </row>
    <row r="226" spans="31:31" x14ac:dyDescent="0.25">
      <c r="AE226" s="2"/>
    </row>
    <row r="227" spans="31:31" x14ac:dyDescent="0.25">
      <c r="AE227" s="2"/>
    </row>
    <row r="228" spans="31:31" x14ac:dyDescent="0.25">
      <c r="AE228" s="2"/>
    </row>
    <row r="229" spans="31:31" x14ac:dyDescent="0.25">
      <c r="AE229" s="2"/>
    </row>
    <row r="230" spans="31:31" x14ac:dyDescent="0.25">
      <c r="AE230" s="2"/>
    </row>
    <row r="231" spans="31:31" x14ac:dyDescent="0.25">
      <c r="AE231" s="2"/>
    </row>
    <row r="232" spans="31:31" x14ac:dyDescent="0.25">
      <c r="AE232" s="2"/>
    </row>
    <row r="233" spans="31:31" x14ac:dyDescent="0.25">
      <c r="AE233" s="2"/>
    </row>
  </sheetData>
  <sheetProtection selectLockedCells="1" selectUnlockedCells="1"/>
  <mergeCells count="49">
    <mergeCell ref="V71:X71"/>
    <mergeCell ref="AJ66:AJ71"/>
    <mergeCell ref="C62:E62"/>
    <mergeCell ref="C63:E63"/>
    <mergeCell ref="G63:I63"/>
    <mergeCell ref="L63:N63"/>
    <mergeCell ref="Q63:S63"/>
    <mergeCell ref="V63:X63"/>
    <mergeCell ref="AJ58:AJ63"/>
    <mergeCell ref="C70:E70"/>
    <mergeCell ref="C71:E71"/>
    <mergeCell ref="G71:I71"/>
    <mergeCell ref="L71:N71"/>
    <mergeCell ref="Q71:S71"/>
    <mergeCell ref="V55:X55"/>
    <mergeCell ref="AJ50:AJ55"/>
    <mergeCell ref="C46:E46"/>
    <mergeCell ref="C47:E47"/>
    <mergeCell ref="G47:I47"/>
    <mergeCell ref="L47:N47"/>
    <mergeCell ref="Q47:S47"/>
    <mergeCell ref="V47:X47"/>
    <mergeCell ref="AJ42:AJ47"/>
    <mergeCell ref="C54:E54"/>
    <mergeCell ref="C55:E55"/>
    <mergeCell ref="G55:I55"/>
    <mergeCell ref="L55:N55"/>
    <mergeCell ref="Q55:S55"/>
    <mergeCell ref="V39:X39"/>
    <mergeCell ref="AJ34:AJ39"/>
    <mergeCell ref="C30:E30"/>
    <mergeCell ref="C31:E31"/>
    <mergeCell ref="G31:I31"/>
    <mergeCell ref="L31:N31"/>
    <mergeCell ref="Q31:S31"/>
    <mergeCell ref="V31:X31"/>
    <mergeCell ref="AJ26:AJ31"/>
    <mergeCell ref="C38:E38"/>
    <mergeCell ref="C39:E39"/>
    <mergeCell ref="G39:I39"/>
    <mergeCell ref="L39:N39"/>
    <mergeCell ref="Q39:S39"/>
    <mergeCell ref="V23:X23"/>
    <mergeCell ref="AJ18:AJ23"/>
    <mergeCell ref="C22:E22"/>
    <mergeCell ref="C23:E23"/>
    <mergeCell ref="G23:I23"/>
    <mergeCell ref="L23:N23"/>
    <mergeCell ref="Q23:S23"/>
  </mergeCells>
  <phoneticPr fontId="0" type="noConversion"/>
  <conditionalFormatting sqref="G4:J15 L4:O15 Q4:T15 V4:Y1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" priority="5" stopIfTrue="1" operator="greaterThan">
      <formula>0</formula>
    </cfRule>
    <cfRule type="cellIs" dxfId="3" priority="4" stopIfTrue="1" operator="lessThan">
      <formula>1</formula>
    </cfRule>
    <cfRule type="cellIs" dxfId="2" priority="3" stopIfTrue="1" operator="lessThan">
      <formula>1</formula>
    </cfRule>
  </conditionalFormatting>
  <conditionalFormatting sqref="C4:C15">
    <cfRule type="expression" dxfId="1" priority="2">
      <formula>MOD(C4,2)=0</formula>
    </cfRule>
    <cfRule type="expression" dxfId="0" priority="1">
      <formula>MOD(C4,2)=1</formula>
    </cfRule>
  </conditionalFormatting>
  <pageMargins left="0.74803149606299213" right="0.74803149606299213" top="0.98425196850393704" bottom="0.98425196850393704" header="0.51181102362204722" footer="0.51181102362204722"/>
  <pageSetup paperSize="9" firstPageNumber="0" orientation="portrait" horizontalDpi="300" verticalDpi="300" r:id="rId1"/>
  <headerFooter>
    <oddHeader>&amp;CСадовой Григорий Владимирович вариант 18 Лабораторная №5</oddHeader>
    <oddFooter>&amp;C&amp;D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Садовой</dc:creator>
  <cp:lastModifiedBy>Григорий</cp:lastModifiedBy>
  <dcterms:created xsi:type="dcterms:W3CDTF">2022-12-19T12:33:06Z</dcterms:created>
  <dcterms:modified xsi:type="dcterms:W3CDTF">2022-12-19T16:57:35Z</dcterms:modified>
</cp:coreProperties>
</file>