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HP\Desktop\ummy\"/>
    </mc:Choice>
  </mc:AlternateContent>
  <xr:revisionPtr revIDLastSave="0" documentId="13_ncr:1_{D520B478-D766-4B99-BEE1-7CCB81A39AB7}" xr6:coauthVersionLast="47" xr6:coauthVersionMax="47" xr10:uidLastSave="{00000000-0000-0000-0000-000000000000}"/>
  <bookViews>
    <workbookView xWindow="-120" yWindow="-120" windowWidth="20730" windowHeight="11160" activeTab="3" xr2:uid="{00000000-000D-0000-FFFF-FFFF00000000}"/>
  </bookViews>
  <sheets>
    <sheet name="6stars shopping mall" sheetId="1" r:id="rId1"/>
    <sheet name="Analyze" sheetId="10" r:id="rId2"/>
    <sheet name="visualization" sheetId="12" r:id="rId3"/>
    <sheet name="Dahboard " sheetId="16" r:id="rId4"/>
  </sheets>
  <definedNames>
    <definedName name="_xlcn.WorksheetConnection_6starsshoppingmall.xlsxTable_ExternalData_11" hidden="1">Table_ExternalData_1</definedName>
    <definedName name="_xlcn.WorksheetConnection_6starsshoppingmall.xlsxTable11" hidden="1">Table1[]</definedName>
    <definedName name="Slicer_Day">#N/A</definedName>
    <definedName name="Slicer_Payment_method">#N/A</definedName>
    <definedName name="Slicer_Product_line">#N/A</definedName>
  </definedNames>
  <calcPr calcId="181029"/>
  <pivotCaches>
    <pivotCache cacheId="79" r:id="rId5"/>
    <pivotCache cacheId="68" r:id="rId6"/>
    <pivotCache cacheId="71" r:id="rId7"/>
    <pivotCache cacheId="74" r:id="rId8"/>
    <pivotCache cacheId="77" r:id="rId9"/>
  </pivotCaches>
  <extLst>
    <ext xmlns:x14="http://schemas.microsoft.com/office/spreadsheetml/2009/9/main" uri="{876F7934-8845-4945-9796-88D515C7AA90}">
      <x14:pivotCaches>
        <pivotCache cacheId="5" r:id="rId10"/>
      </x14:pivotCaches>
    </ex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6stars shopping mall.xlsx!Table1"/>
          <x15:modelTable id="Table_ExternalData_1" name="Table_ExternalData_1" connection="WorksheetConnection_6stars shopping mall.xlsx!Table_ExternalData_1"/>
        </x15:modelTables>
      </x15:dataModel>
    </ext>
  </extLst>
</workbook>
</file>

<file path=xl/calcChain.xml><?xml version="1.0" encoding="utf-8"?>
<calcChain xmlns="http://schemas.openxmlformats.org/spreadsheetml/2006/main">
  <c r="H1004" i="1" l="1"/>
  <c r="G1004" i="1" s="1"/>
  <c r="N1004"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H1003" i="1"/>
  <c r="G1003" i="1" s="1"/>
  <c r="H1002" i="1"/>
  <c r="G1002" i="1" s="1"/>
  <c r="H3" i="1"/>
  <c r="G3" i="1" s="1"/>
  <c r="H4" i="1"/>
  <c r="G4" i="1" s="1"/>
  <c r="H5" i="1"/>
  <c r="G5" i="1" s="1"/>
  <c r="H6" i="1"/>
  <c r="G6" i="1" s="1"/>
  <c r="H7" i="1"/>
  <c r="G7" i="1" s="1"/>
  <c r="H8" i="1"/>
  <c r="G8" i="1" s="1"/>
  <c r="H9" i="1"/>
  <c r="G9" i="1" s="1"/>
  <c r="H10" i="1"/>
  <c r="G10" i="1" s="1"/>
  <c r="H11" i="1"/>
  <c r="G11" i="1" s="1"/>
  <c r="H12" i="1"/>
  <c r="G12" i="1" s="1"/>
  <c r="H13" i="1"/>
  <c r="G13" i="1" s="1"/>
  <c r="H14" i="1"/>
  <c r="G14" i="1" s="1"/>
  <c r="H15" i="1"/>
  <c r="G15" i="1" s="1"/>
  <c r="H16" i="1"/>
  <c r="G16" i="1" s="1"/>
  <c r="H17" i="1"/>
  <c r="G17" i="1" s="1"/>
  <c r="H18" i="1"/>
  <c r="G18" i="1" s="1"/>
  <c r="H19" i="1"/>
  <c r="G19" i="1" s="1"/>
  <c r="H20" i="1"/>
  <c r="G20" i="1" s="1"/>
  <c r="H21" i="1"/>
  <c r="G21" i="1" s="1"/>
  <c r="H22" i="1"/>
  <c r="G22" i="1" s="1"/>
  <c r="H23" i="1"/>
  <c r="G23" i="1" s="1"/>
  <c r="H24" i="1"/>
  <c r="G24" i="1" s="1"/>
  <c r="H25" i="1"/>
  <c r="G25" i="1" s="1"/>
  <c r="H26" i="1"/>
  <c r="G26" i="1" s="1"/>
  <c r="H27" i="1"/>
  <c r="G27" i="1" s="1"/>
  <c r="H28" i="1"/>
  <c r="G28" i="1" s="1"/>
  <c r="H29" i="1"/>
  <c r="G29" i="1" s="1"/>
  <c r="H30" i="1"/>
  <c r="G30" i="1" s="1"/>
  <c r="H31" i="1"/>
  <c r="G31" i="1" s="1"/>
  <c r="H32" i="1"/>
  <c r="G32" i="1" s="1"/>
  <c r="H33" i="1"/>
  <c r="G33" i="1" s="1"/>
  <c r="H34" i="1"/>
  <c r="G34" i="1" s="1"/>
  <c r="H35" i="1"/>
  <c r="G35" i="1" s="1"/>
  <c r="H36" i="1"/>
  <c r="G36" i="1" s="1"/>
  <c r="H37" i="1"/>
  <c r="G37" i="1" s="1"/>
  <c r="H38" i="1"/>
  <c r="G38" i="1" s="1"/>
  <c r="H39" i="1"/>
  <c r="G39" i="1" s="1"/>
  <c r="H40" i="1"/>
  <c r="G40" i="1" s="1"/>
  <c r="H41" i="1"/>
  <c r="G41" i="1" s="1"/>
  <c r="H42" i="1"/>
  <c r="G42" i="1" s="1"/>
  <c r="H43" i="1"/>
  <c r="G43" i="1" s="1"/>
  <c r="H44" i="1"/>
  <c r="G44" i="1" s="1"/>
  <c r="H45" i="1"/>
  <c r="G45" i="1" s="1"/>
  <c r="H46" i="1"/>
  <c r="G46" i="1" s="1"/>
  <c r="H47" i="1"/>
  <c r="G47" i="1" s="1"/>
  <c r="H48" i="1"/>
  <c r="G48" i="1" s="1"/>
  <c r="H49" i="1"/>
  <c r="G49" i="1" s="1"/>
  <c r="H50" i="1"/>
  <c r="G50" i="1" s="1"/>
  <c r="H51" i="1"/>
  <c r="G51" i="1" s="1"/>
  <c r="H52" i="1"/>
  <c r="G52" i="1" s="1"/>
  <c r="H53" i="1"/>
  <c r="G53" i="1" s="1"/>
  <c r="H54" i="1"/>
  <c r="G54" i="1" s="1"/>
  <c r="H55" i="1"/>
  <c r="G55" i="1" s="1"/>
  <c r="H56" i="1"/>
  <c r="G56" i="1" s="1"/>
  <c r="H57" i="1"/>
  <c r="G57" i="1" s="1"/>
  <c r="H58" i="1"/>
  <c r="G58" i="1" s="1"/>
  <c r="H59" i="1"/>
  <c r="G59" i="1" s="1"/>
  <c r="H60" i="1"/>
  <c r="G60" i="1" s="1"/>
  <c r="H61" i="1"/>
  <c r="G61" i="1" s="1"/>
  <c r="H62" i="1"/>
  <c r="G62" i="1" s="1"/>
  <c r="H63" i="1"/>
  <c r="G63" i="1" s="1"/>
  <c r="H64" i="1"/>
  <c r="G64" i="1" s="1"/>
  <c r="H65" i="1"/>
  <c r="G65" i="1" s="1"/>
  <c r="H66" i="1"/>
  <c r="G66" i="1" s="1"/>
  <c r="H67" i="1"/>
  <c r="G67" i="1" s="1"/>
  <c r="H68" i="1"/>
  <c r="G68" i="1" s="1"/>
  <c r="H69" i="1"/>
  <c r="G69" i="1" s="1"/>
  <c r="H70" i="1"/>
  <c r="G70" i="1" s="1"/>
  <c r="H71" i="1"/>
  <c r="G71" i="1" s="1"/>
  <c r="H72" i="1"/>
  <c r="G72" i="1" s="1"/>
  <c r="H73" i="1"/>
  <c r="G73" i="1" s="1"/>
  <c r="H74" i="1"/>
  <c r="G74" i="1" s="1"/>
  <c r="H75" i="1"/>
  <c r="G75" i="1" s="1"/>
  <c r="H76" i="1"/>
  <c r="G76" i="1" s="1"/>
  <c r="H77" i="1"/>
  <c r="G77" i="1" s="1"/>
  <c r="H78" i="1"/>
  <c r="G78" i="1" s="1"/>
  <c r="H79" i="1"/>
  <c r="G79" i="1" s="1"/>
  <c r="H80" i="1"/>
  <c r="G80" i="1" s="1"/>
  <c r="H81" i="1"/>
  <c r="G81" i="1" s="1"/>
  <c r="H82" i="1"/>
  <c r="G82" i="1" s="1"/>
  <c r="H83" i="1"/>
  <c r="G83" i="1" s="1"/>
  <c r="H84" i="1"/>
  <c r="G84" i="1" s="1"/>
  <c r="H85" i="1"/>
  <c r="G85" i="1" s="1"/>
  <c r="H86" i="1"/>
  <c r="G86" i="1" s="1"/>
  <c r="H87" i="1"/>
  <c r="G87" i="1" s="1"/>
  <c r="H88" i="1"/>
  <c r="G88" i="1" s="1"/>
  <c r="H89" i="1"/>
  <c r="G89" i="1" s="1"/>
  <c r="H90" i="1"/>
  <c r="G90" i="1" s="1"/>
  <c r="H91" i="1"/>
  <c r="G91" i="1" s="1"/>
  <c r="H92" i="1"/>
  <c r="G92" i="1" s="1"/>
  <c r="H93" i="1"/>
  <c r="G93" i="1" s="1"/>
  <c r="H94" i="1"/>
  <c r="G94" i="1" s="1"/>
  <c r="H95" i="1"/>
  <c r="G95" i="1" s="1"/>
  <c r="H96" i="1"/>
  <c r="G96" i="1" s="1"/>
  <c r="H97" i="1"/>
  <c r="G97" i="1" s="1"/>
  <c r="H98" i="1"/>
  <c r="G98" i="1" s="1"/>
  <c r="H99" i="1"/>
  <c r="G99" i="1" s="1"/>
  <c r="H100" i="1"/>
  <c r="G100" i="1" s="1"/>
  <c r="H101" i="1"/>
  <c r="G101" i="1" s="1"/>
  <c r="H102" i="1"/>
  <c r="G102" i="1" s="1"/>
  <c r="H103" i="1"/>
  <c r="G103" i="1" s="1"/>
  <c r="H104" i="1"/>
  <c r="G104" i="1" s="1"/>
  <c r="H105" i="1"/>
  <c r="G105" i="1" s="1"/>
  <c r="H106" i="1"/>
  <c r="G106" i="1" s="1"/>
  <c r="H107" i="1"/>
  <c r="G107" i="1" s="1"/>
  <c r="H108" i="1"/>
  <c r="G108" i="1" s="1"/>
  <c r="H109" i="1"/>
  <c r="G109" i="1" s="1"/>
  <c r="H110" i="1"/>
  <c r="G110" i="1" s="1"/>
  <c r="H111" i="1"/>
  <c r="G111" i="1" s="1"/>
  <c r="H112" i="1"/>
  <c r="G112" i="1" s="1"/>
  <c r="H113" i="1"/>
  <c r="G113" i="1" s="1"/>
  <c r="H114" i="1"/>
  <c r="G114" i="1" s="1"/>
  <c r="H115" i="1"/>
  <c r="G115" i="1" s="1"/>
  <c r="H116" i="1"/>
  <c r="G116" i="1" s="1"/>
  <c r="H117" i="1"/>
  <c r="G117" i="1" s="1"/>
  <c r="H118" i="1"/>
  <c r="G118" i="1" s="1"/>
  <c r="H119" i="1"/>
  <c r="G119" i="1" s="1"/>
  <c r="H120" i="1"/>
  <c r="G120" i="1" s="1"/>
  <c r="H121" i="1"/>
  <c r="G121" i="1" s="1"/>
  <c r="H122" i="1"/>
  <c r="G122" i="1" s="1"/>
  <c r="H123" i="1"/>
  <c r="G123" i="1" s="1"/>
  <c r="H124" i="1"/>
  <c r="G124" i="1" s="1"/>
  <c r="H125" i="1"/>
  <c r="G125" i="1" s="1"/>
  <c r="H126" i="1"/>
  <c r="G126" i="1" s="1"/>
  <c r="H127" i="1"/>
  <c r="G127" i="1" s="1"/>
  <c r="H128" i="1"/>
  <c r="G128" i="1" s="1"/>
  <c r="H129" i="1"/>
  <c r="G129" i="1" s="1"/>
  <c r="H130" i="1"/>
  <c r="G130" i="1" s="1"/>
  <c r="H131" i="1"/>
  <c r="G131" i="1" s="1"/>
  <c r="H132" i="1"/>
  <c r="G132" i="1" s="1"/>
  <c r="H133" i="1"/>
  <c r="G133" i="1" s="1"/>
  <c r="H134" i="1"/>
  <c r="G134" i="1" s="1"/>
  <c r="H135" i="1"/>
  <c r="G135" i="1" s="1"/>
  <c r="H136" i="1"/>
  <c r="G136" i="1" s="1"/>
  <c r="H137" i="1"/>
  <c r="G137" i="1" s="1"/>
  <c r="H138" i="1"/>
  <c r="G138" i="1" s="1"/>
  <c r="H139" i="1"/>
  <c r="G139" i="1" s="1"/>
  <c r="H140" i="1"/>
  <c r="G140" i="1" s="1"/>
  <c r="H141" i="1"/>
  <c r="G141" i="1" s="1"/>
  <c r="H142" i="1"/>
  <c r="G142" i="1" s="1"/>
  <c r="H143" i="1"/>
  <c r="G143" i="1" s="1"/>
  <c r="H144" i="1"/>
  <c r="G144" i="1" s="1"/>
  <c r="H145" i="1"/>
  <c r="G145" i="1" s="1"/>
  <c r="H146" i="1"/>
  <c r="G146" i="1" s="1"/>
  <c r="H147" i="1"/>
  <c r="G147" i="1" s="1"/>
  <c r="H148" i="1"/>
  <c r="G148" i="1" s="1"/>
  <c r="H149" i="1"/>
  <c r="G149" i="1" s="1"/>
  <c r="H150" i="1"/>
  <c r="G150" i="1" s="1"/>
  <c r="H151" i="1"/>
  <c r="G151" i="1" s="1"/>
  <c r="H152" i="1"/>
  <c r="G152" i="1" s="1"/>
  <c r="H153" i="1"/>
  <c r="G153" i="1" s="1"/>
  <c r="H154" i="1"/>
  <c r="G154" i="1" s="1"/>
  <c r="H155" i="1"/>
  <c r="G155" i="1" s="1"/>
  <c r="H156" i="1"/>
  <c r="G156" i="1" s="1"/>
  <c r="H157" i="1"/>
  <c r="G157" i="1" s="1"/>
  <c r="H158" i="1"/>
  <c r="G158" i="1" s="1"/>
  <c r="H159" i="1"/>
  <c r="G159" i="1" s="1"/>
  <c r="H160" i="1"/>
  <c r="G160" i="1" s="1"/>
  <c r="H161" i="1"/>
  <c r="G161" i="1" s="1"/>
  <c r="H162" i="1"/>
  <c r="G162" i="1" s="1"/>
  <c r="H163" i="1"/>
  <c r="G163" i="1" s="1"/>
  <c r="H164" i="1"/>
  <c r="G164" i="1" s="1"/>
  <c r="H165" i="1"/>
  <c r="G165" i="1" s="1"/>
  <c r="H166" i="1"/>
  <c r="G166" i="1" s="1"/>
  <c r="H167" i="1"/>
  <c r="G167" i="1" s="1"/>
  <c r="H168" i="1"/>
  <c r="G168" i="1" s="1"/>
  <c r="H169" i="1"/>
  <c r="G169" i="1" s="1"/>
  <c r="H170" i="1"/>
  <c r="G170" i="1" s="1"/>
  <c r="H171" i="1"/>
  <c r="G171" i="1" s="1"/>
  <c r="H172" i="1"/>
  <c r="G172" i="1" s="1"/>
  <c r="H173" i="1"/>
  <c r="G173" i="1" s="1"/>
  <c r="H174" i="1"/>
  <c r="G174" i="1" s="1"/>
  <c r="H175" i="1"/>
  <c r="G175" i="1" s="1"/>
  <c r="H176" i="1"/>
  <c r="G176" i="1" s="1"/>
  <c r="H177" i="1"/>
  <c r="G177" i="1" s="1"/>
  <c r="H178" i="1"/>
  <c r="G178" i="1" s="1"/>
  <c r="H179" i="1"/>
  <c r="G179" i="1" s="1"/>
  <c r="H180" i="1"/>
  <c r="G180" i="1" s="1"/>
  <c r="H181" i="1"/>
  <c r="G181" i="1" s="1"/>
  <c r="H182" i="1"/>
  <c r="G182" i="1" s="1"/>
  <c r="H183" i="1"/>
  <c r="G183" i="1" s="1"/>
  <c r="H184" i="1"/>
  <c r="G184" i="1" s="1"/>
  <c r="H185" i="1"/>
  <c r="G185" i="1" s="1"/>
  <c r="H186" i="1"/>
  <c r="G186" i="1" s="1"/>
  <c r="H187" i="1"/>
  <c r="G187" i="1" s="1"/>
  <c r="H188" i="1"/>
  <c r="G188" i="1" s="1"/>
  <c r="H189" i="1"/>
  <c r="G189" i="1" s="1"/>
  <c r="H190" i="1"/>
  <c r="G190" i="1" s="1"/>
  <c r="H191" i="1"/>
  <c r="G191" i="1" s="1"/>
  <c r="H192" i="1"/>
  <c r="G192" i="1" s="1"/>
  <c r="H193" i="1"/>
  <c r="G193" i="1" s="1"/>
  <c r="H194" i="1"/>
  <c r="G194" i="1" s="1"/>
  <c r="H195" i="1"/>
  <c r="G195" i="1" s="1"/>
  <c r="H196" i="1"/>
  <c r="G196" i="1" s="1"/>
  <c r="H197" i="1"/>
  <c r="G197" i="1" s="1"/>
  <c r="H198" i="1"/>
  <c r="G198" i="1" s="1"/>
  <c r="H199" i="1"/>
  <c r="G199" i="1" s="1"/>
  <c r="H200" i="1"/>
  <c r="G200" i="1" s="1"/>
  <c r="H201" i="1"/>
  <c r="G201" i="1" s="1"/>
  <c r="H202" i="1"/>
  <c r="G202" i="1" s="1"/>
  <c r="H203" i="1"/>
  <c r="G203" i="1" s="1"/>
  <c r="H204" i="1"/>
  <c r="G204" i="1" s="1"/>
  <c r="H205" i="1"/>
  <c r="G205" i="1" s="1"/>
  <c r="H206" i="1"/>
  <c r="G206" i="1" s="1"/>
  <c r="H207" i="1"/>
  <c r="G207" i="1" s="1"/>
  <c r="H208" i="1"/>
  <c r="G208" i="1" s="1"/>
  <c r="H209" i="1"/>
  <c r="G209" i="1" s="1"/>
  <c r="H210" i="1"/>
  <c r="G210" i="1" s="1"/>
  <c r="H211" i="1"/>
  <c r="G211" i="1" s="1"/>
  <c r="H212" i="1"/>
  <c r="G212" i="1" s="1"/>
  <c r="H213" i="1"/>
  <c r="G213" i="1" s="1"/>
  <c r="H214" i="1"/>
  <c r="G214" i="1" s="1"/>
  <c r="H215" i="1"/>
  <c r="G215" i="1" s="1"/>
  <c r="H216" i="1"/>
  <c r="G216" i="1" s="1"/>
  <c r="H217" i="1"/>
  <c r="G217" i="1" s="1"/>
  <c r="H218" i="1"/>
  <c r="G218" i="1" s="1"/>
  <c r="H219" i="1"/>
  <c r="G219" i="1" s="1"/>
  <c r="H220" i="1"/>
  <c r="G220" i="1" s="1"/>
  <c r="H221" i="1"/>
  <c r="G221" i="1" s="1"/>
  <c r="H222" i="1"/>
  <c r="G222" i="1" s="1"/>
  <c r="H223" i="1"/>
  <c r="G223" i="1" s="1"/>
  <c r="H224" i="1"/>
  <c r="G224" i="1" s="1"/>
  <c r="H225" i="1"/>
  <c r="G225" i="1" s="1"/>
  <c r="H226" i="1"/>
  <c r="G226" i="1" s="1"/>
  <c r="H227" i="1"/>
  <c r="G227" i="1" s="1"/>
  <c r="H228" i="1"/>
  <c r="G228" i="1" s="1"/>
  <c r="H229" i="1"/>
  <c r="G229" i="1" s="1"/>
  <c r="H230" i="1"/>
  <c r="G230" i="1" s="1"/>
  <c r="H231" i="1"/>
  <c r="G231" i="1" s="1"/>
  <c r="H232" i="1"/>
  <c r="G232" i="1" s="1"/>
  <c r="H233" i="1"/>
  <c r="G233" i="1" s="1"/>
  <c r="H234" i="1"/>
  <c r="G234" i="1" s="1"/>
  <c r="H235" i="1"/>
  <c r="G235" i="1" s="1"/>
  <c r="H236" i="1"/>
  <c r="G236" i="1" s="1"/>
  <c r="H237" i="1"/>
  <c r="G237" i="1" s="1"/>
  <c r="H238" i="1"/>
  <c r="G238" i="1" s="1"/>
  <c r="H239" i="1"/>
  <c r="G239" i="1" s="1"/>
  <c r="H240" i="1"/>
  <c r="G240" i="1" s="1"/>
  <c r="H241" i="1"/>
  <c r="G241" i="1" s="1"/>
  <c r="H242" i="1"/>
  <c r="G242" i="1" s="1"/>
  <c r="H243" i="1"/>
  <c r="G243" i="1" s="1"/>
  <c r="H244" i="1"/>
  <c r="G244" i="1" s="1"/>
  <c r="H245" i="1"/>
  <c r="G245" i="1" s="1"/>
  <c r="H246" i="1"/>
  <c r="G246" i="1" s="1"/>
  <c r="H247" i="1"/>
  <c r="G247" i="1" s="1"/>
  <c r="H248" i="1"/>
  <c r="G248" i="1" s="1"/>
  <c r="H249" i="1"/>
  <c r="G249" i="1" s="1"/>
  <c r="H250" i="1"/>
  <c r="G250" i="1" s="1"/>
  <c r="H251" i="1"/>
  <c r="G251" i="1" s="1"/>
  <c r="H252" i="1"/>
  <c r="G252" i="1" s="1"/>
  <c r="H253" i="1"/>
  <c r="G253" i="1" s="1"/>
  <c r="H254" i="1"/>
  <c r="G254" i="1" s="1"/>
  <c r="H255" i="1"/>
  <c r="G255" i="1" s="1"/>
  <c r="H256" i="1"/>
  <c r="G256" i="1" s="1"/>
  <c r="H257" i="1"/>
  <c r="G257" i="1" s="1"/>
  <c r="H258" i="1"/>
  <c r="G258" i="1" s="1"/>
  <c r="H259" i="1"/>
  <c r="G259" i="1" s="1"/>
  <c r="H260" i="1"/>
  <c r="G260" i="1" s="1"/>
  <c r="H261" i="1"/>
  <c r="G261" i="1" s="1"/>
  <c r="H262" i="1"/>
  <c r="G262" i="1" s="1"/>
  <c r="H263" i="1"/>
  <c r="G263" i="1" s="1"/>
  <c r="H264" i="1"/>
  <c r="G264" i="1" s="1"/>
  <c r="H265" i="1"/>
  <c r="G265" i="1" s="1"/>
  <c r="H266" i="1"/>
  <c r="G266" i="1" s="1"/>
  <c r="H267" i="1"/>
  <c r="G267" i="1" s="1"/>
  <c r="H268" i="1"/>
  <c r="G268" i="1" s="1"/>
  <c r="H269" i="1"/>
  <c r="G269" i="1" s="1"/>
  <c r="H270" i="1"/>
  <c r="G270" i="1" s="1"/>
  <c r="H271" i="1"/>
  <c r="G271" i="1" s="1"/>
  <c r="H272" i="1"/>
  <c r="G272" i="1" s="1"/>
  <c r="H273" i="1"/>
  <c r="G273" i="1" s="1"/>
  <c r="H274" i="1"/>
  <c r="G274" i="1" s="1"/>
  <c r="H275" i="1"/>
  <c r="G275" i="1" s="1"/>
  <c r="H276" i="1"/>
  <c r="G276" i="1" s="1"/>
  <c r="H277" i="1"/>
  <c r="G277" i="1" s="1"/>
  <c r="H278" i="1"/>
  <c r="G278" i="1" s="1"/>
  <c r="H279" i="1"/>
  <c r="G279" i="1" s="1"/>
  <c r="H280" i="1"/>
  <c r="G280" i="1" s="1"/>
  <c r="H281" i="1"/>
  <c r="G281" i="1" s="1"/>
  <c r="H282" i="1"/>
  <c r="G282" i="1" s="1"/>
  <c r="H283" i="1"/>
  <c r="G283" i="1" s="1"/>
  <c r="H284" i="1"/>
  <c r="G284" i="1" s="1"/>
  <c r="H285" i="1"/>
  <c r="G285" i="1" s="1"/>
  <c r="H286" i="1"/>
  <c r="G286" i="1" s="1"/>
  <c r="H287" i="1"/>
  <c r="G287" i="1" s="1"/>
  <c r="H288" i="1"/>
  <c r="G288" i="1" s="1"/>
  <c r="H289" i="1"/>
  <c r="G289" i="1" s="1"/>
  <c r="H290" i="1"/>
  <c r="G290" i="1" s="1"/>
  <c r="H291" i="1"/>
  <c r="G291" i="1" s="1"/>
  <c r="H292" i="1"/>
  <c r="G292" i="1" s="1"/>
  <c r="H293" i="1"/>
  <c r="G293" i="1" s="1"/>
  <c r="H294" i="1"/>
  <c r="G294" i="1" s="1"/>
  <c r="H295" i="1"/>
  <c r="G295" i="1" s="1"/>
  <c r="H296" i="1"/>
  <c r="G296" i="1" s="1"/>
  <c r="H297" i="1"/>
  <c r="G297" i="1" s="1"/>
  <c r="H298" i="1"/>
  <c r="G298" i="1" s="1"/>
  <c r="H299" i="1"/>
  <c r="G299" i="1" s="1"/>
  <c r="H300" i="1"/>
  <c r="G300" i="1" s="1"/>
  <c r="H301" i="1"/>
  <c r="G301" i="1" s="1"/>
  <c r="H302" i="1"/>
  <c r="G302" i="1" s="1"/>
  <c r="H303" i="1"/>
  <c r="G303" i="1" s="1"/>
  <c r="H304" i="1"/>
  <c r="G304" i="1" s="1"/>
  <c r="H305" i="1"/>
  <c r="G305" i="1" s="1"/>
  <c r="H306" i="1"/>
  <c r="G306" i="1" s="1"/>
  <c r="H307" i="1"/>
  <c r="G307" i="1" s="1"/>
  <c r="H308" i="1"/>
  <c r="G308" i="1" s="1"/>
  <c r="H309" i="1"/>
  <c r="G309" i="1" s="1"/>
  <c r="H310" i="1"/>
  <c r="G310" i="1" s="1"/>
  <c r="H311" i="1"/>
  <c r="G311" i="1" s="1"/>
  <c r="H312" i="1"/>
  <c r="G312" i="1" s="1"/>
  <c r="H313" i="1"/>
  <c r="G313" i="1" s="1"/>
  <c r="H314" i="1"/>
  <c r="G314" i="1" s="1"/>
  <c r="H315" i="1"/>
  <c r="G315" i="1" s="1"/>
  <c r="H316" i="1"/>
  <c r="G316" i="1" s="1"/>
  <c r="H317" i="1"/>
  <c r="G317" i="1" s="1"/>
  <c r="H318" i="1"/>
  <c r="G318" i="1" s="1"/>
  <c r="H319" i="1"/>
  <c r="G319" i="1" s="1"/>
  <c r="H320" i="1"/>
  <c r="G320" i="1" s="1"/>
  <c r="H321" i="1"/>
  <c r="G321" i="1" s="1"/>
  <c r="H322" i="1"/>
  <c r="G322" i="1" s="1"/>
  <c r="H323" i="1"/>
  <c r="G323" i="1" s="1"/>
  <c r="H324" i="1"/>
  <c r="G324" i="1" s="1"/>
  <c r="H325" i="1"/>
  <c r="G325" i="1" s="1"/>
  <c r="H326" i="1"/>
  <c r="G326" i="1" s="1"/>
  <c r="H327" i="1"/>
  <c r="G327" i="1" s="1"/>
  <c r="H328" i="1"/>
  <c r="G328" i="1" s="1"/>
  <c r="H329" i="1"/>
  <c r="G329" i="1" s="1"/>
  <c r="H330" i="1"/>
  <c r="G330" i="1" s="1"/>
  <c r="H331" i="1"/>
  <c r="G331" i="1" s="1"/>
  <c r="H332" i="1"/>
  <c r="G332" i="1" s="1"/>
  <c r="H333" i="1"/>
  <c r="G333" i="1" s="1"/>
  <c r="H334" i="1"/>
  <c r="G334" i="1" s="1"/>
  <c r="H335" i="1"/>
  <c r="G335" i="1" s="1"/>
  <c r="H336" i="1"/>
  <c r="G336" i="1" s="1"/>
  <c r="H337" i="1"/>
  <c r="G337" i="1" s="1"/>
  <c r="H338" i="1"/>
  <c r="G338" i="1" s="1"/>
  <c r="H339" i="1"/>
  <c r="G339" i="1" s="1"/>
  <c r="H340" i="1"/>
  <c r="G340" i="1" s="1"/>
  <c r="H341" i="1"/>
  <c r="G341" i="1" s="1"/>
  <c r="H342" i="1"/>
  <c r="G342" i="1" s="1"/>
  <c r="H343" i="1"/>
  <c r="G343" i="1" s="1"/>
  <c r="H344" i="1"/>
  <c r="G344" i="1" s="1"/>
  <c r="H345" i="1"/>
  <c r="G345" i="1" s="1"/>
  <c r="H346" i="1"/>
  <c r="G346" i="1" s="1"/>
  <c r="H347" i="1"/>
  <c r="G347" i="1" s="1"/>
  <c r="H348" i="1"/>
  <c r="G348" i="1" s="1"/>
  <c r="H349" i="1"/>
  <c r="G349" i="1" s="1"/>
  <c r="H350" i="1"/>
  <c r="G350" i="1" s="1"/>
  <c r="H351" i="1"/>
  <c r="G351" i="1" s="1"/>
  <c r="H352" i="1"/>
  <c r="G352" i="1" s="1"/>
  <c r="H353" i="1"/>
  <c r="G353" i="1" s="1"/>
  <c r="H354" i="1"/>
  <c r="G354" i="1" s="1"/>
  <c r="H355" i="1"/>
  <c r="G355" i="1" s="1"/>
  <c r="H356" i="1"/>
  <c r="G356" i="1" s="1"/>
  <c r="H357" i="1"/>
  <c r="G357" i="1" s="1"/>
  <c r="H358" i="1"/>
  <c r="G358" i="1" s="1"/>
  <c r="H359" i="1"/>
  <c r="G359" i="1" s="1"/>
  <c r="H360" i="1"/>
  <c r="G360" i="1" s="1"/>
  <c r="H361" i="1"/>
  <c r="G361" i="1" s="1"/>
  <c r="H362" i="1"/>
  <c r="G362" i="1" s="1"/>
  <c r="H363" i="1"/>
  <c r="G363" i="1" s="1"/>
  <c r="H364" i="1"/>
  <c r="G364" i="1" s="1"/>
  <c r="H365" i="1"/>
  <c r="G365" i="1" s="1"/>
  <c r="H366" i="1"/>
  <c r="G366" i="1" s="1"/>
  <c r="H367" i="1"/>
  <c r="G367" i="1" s="1"/>
  <c r="H368" i="1"/>
  <c r="G368" i="1" s="1"/>
  <c r="H369" i="1"/>
  <c r="G369" i="1" s="1"/>
  <c r="H370" i="1"/>
  <c r="G370" i="1" s="1"/>
  <c r="H371" i="1"/>
  <c r="G371" i="1" s="1"/>
  <c r="H372" i="1"/>
  <c r="G372" i="1" s="1"/>
  <c r="H373" i="1"/>
  <c r="G373" i="1" s="1"/>
  <c r="H374" i="1"/>
  <c r="G374" i="1" s="1"/>
  <c r="H375" i="1"/>
  <c r="G375" i="1" s="1"/>
  <c r="H376" i="1"/>
  <c r="G376" i="1" s="1"/>
  <c r="H377" i="1"/>
  <c r="G377" i="1" s="1"/>
  <c r="H378" i="1"/>
  <c r="G378" i="1" s="1"/>
  <c r="H379" i="1"/>
  <c r="G379" i="1" s="1"/>
  <c r="H380" i="1"/>
  <c r="G380" i="1" s="1"/>
  <c r="H381" i="1"/>
  <c r="G381" i="1" s="1"/>
  <c r="H382" i="1"/>
  <c r="G382" i="1" s="1"/>
  <c r="H383" i="1"/>
  <c r="G383" i="1" s="1"/>
  <c r="H384" i="1"/>
  <c r="G384" i="1" s="1"/>
  <c r="H385" i="1"/>
  <c r="G385" i="1" s="1"/>
  <c r="H386" i="1"/>
  <c r="G386" i="1" s="1"/>
  <c r="H387" i="1"/>
  <c r="G387" i="1" s="1"/>
  <c r="H388" i="1"/>
  <c r="G388" i="1" s="1"/>
  <c r="H389" i="1"/>
  <c r="G389" i="1" s="1"/>
  <c r="H390" i="1"/>
  <c r="G390" i="1" s="1"/>
  <c r="H391" i="1"/>
  <c r="G391" i="1" s="1"/>
  <c r="H392" i="1"/>
  <c r="G392" i="1" s="1"/>
  <c r="H393" i="1"/>
  <c r="G393" i="1" s="1"/>
  <c r="H394" i="1"/>
  <c r="G394" i="1" s="1"/>
  <c r="H395" i="1"/>
  <c r="G395" i="1" s="1"/>
  <c r="H396" i="1"/>
  <c r="G396" i="1" s="1"/>
  <c r="H397" i="1"/>
  <c r="G397" i="1" s="1"/>
  <c r="H398" i="1"/>
  <c r="G398" i="1" s="1"/>
  <c r="H399" i="1"/>
  <c r="G399" i="1" s="1"/>
  <c r="H400" i="1"/>
  <c r="G400" i="1" s="1"/>
  <c r="H401" i="1"/>
  <c r="G401" i="1" s="1"/>
  <c r="H402" i="1"/>
  <c r="G402" i="1" s="1"/>
  <c r="H403" i="1"/>
  <c r="G403" i="1" s="1"/>
  <c r="H404" i="1"/>
  <c r="G404" i="1" s="1"/>
  <c r="H405" i="1"/>
  <c r="G405" i="1" s="1"/>
  <c r="H406" i="1"/>
  <c r="G406" i="1" s="1"/>
  <c r="H407" i="1"/>
  <c r="G407" i="1" s="1"/>
  <c r="H408" i="1"/>
  <c r="G408" i="1" s="1"/>
  <c r="H409" i="1"/>
  <c r="G409" i="1" s="1"/>
  <c r="H410" i="1"/>
  <c r="G410" i="1" s="1"/>
  <c r="H411" i="1"/>
  <c r="G411" i="1" s="1"/>
  <c r="H412" i="1"/>
  <c r="G412" i="1" s="1"/>
  <c r="H413" i="1"/>
  <c r="G413" i="1" s="1"/>
  <c r="H414" i="1"/>
  <c r="G414" i="1" s="1"/>
  <c r="H415" i="1"/>
  <c r="G415" i="1" s="1"/>
  <c r="H416" i="1"/>
  <c r="G416" i="1" s="1"/>
  <c r="H417" i="1"/>
  <c r="G417" i="1" s="1"/>
  <c r="H418" i="1"/>
  <c r="G418" i="1" s="1"/>
  <c r="H419" i="1"/>
  <c r="G419" i="1" s="1"/>
  <c r="H420" i="1"/>
  <c r="G420" i="1" s="1"/>
  <c r="H421" i="1"/>
  <c r="G421" i="1" s="1"/>
  <c r="H422" i="1"/>
  <c r="G422" i="1" s="1"/>
  <c r="H423" i="1"/>
  <c r="G423" i="1" s="1"/>
  <c r="H424" i="1"/>
  <c r="G424" i="1" s="1"/>
  <c r="H425" i="1"/>
  <c r="G425" i="1" s="1"/>
  <c r="H426" i="1"/>
  <c r="G426" i="1" s="1"/>
  <c r="H427" i="1"/>
  <c r="G427" i="1" s="1"/>
  <c r="H428" i="1"/>
  <c r="G428" i="1" s="1"/>
  <c r="H429" i="1"/>
  <c r="G429" i="1" s="1"/>
  <c r="H430" i="1"/>
  <c r="G430" i="1" s="1"/>
  <c r="H431" i="1"/>
  <c r="G431" i="1" s="1"/>
  <c r="H432" i="1"/>
  <c r="G432" i="1" s="1"/>
  <c r="H433" i="1"/>
  <c r="G433" i="1" s="1"/>
  <c r="H434" i="1"/>
  <c r="G434" i="1" s="1"/>
  <c r="H435" i="1"/>
  <c r="G435" i="1" s="1"/>
  <c r="H436" i="1"/>
  <c r="G436" i="1" s="1"/>
  <c r="H437" i="1"/>
  <c r="G437" i="1" s="1"/>
  <c r="H438" i="1"/>
  <c r="G438" i="1" s="1"/>
  <c r="H439" i="1"/>
  <c r="G439" i="1" s="1"/>
  <c r="H440" i="1"/>
  <c r="G440" i="1" s="1"/>
  <c r="H441" i="1"/>
  <c r="G441" i="1" s="1"/>
  <c r="H442" i="1"/>
  <c r="G442" i="1" s="1"/>
  <c r="H443" i="1"/>
  <c r="G443" i="1" s="1"/>
  <c r="H444" i="1"/>
  <c r="G444" i="1" s="1"/>
  <c r="H445" i="1"/>
  <c r="G445" i="1" s="1"/>
  <c r="H446" i="1"/>
  <c r="G446" i="1" s="1"/>
  <c r="H447" i="1"/>
  <c r="G447" i="1" s="1"/>
  <c r="H448" i="1"/>
  <c r="G448" i="1" s="1"/>
  <c r="H449" i="1"/>
  <c r="G449" i="1" s="1"/>
  <c r="H450" i="1"/>
  <c r="G450" i="1" s="1"/>
  <c r="H451" i="1"/>
  <c r="G451" i="1" s="1"/>
  <c r="H452" i="1"/>
  <c r="G452" i="1" s="1"/>
  <c r="H453" i="1"/>
  <c r="G453" i="1" s="1"/>
  <c r="H454" i="1"/>
  <c r="G454" i="1" s="1"/>
  <c r="H455" i="1"/>
  <c r="G455" i="1" s="1"/>
  <c r="H456" i="1"/>
  <c r="G456" i="1" s="1"/>
  <c r="H457" i="1"/>
  <c r="G457" i="1" s="1"/>
  <c r="H458" i="1"/>
  <c r="G458" i="1" s="1"/>
  <c r="H459" i="1"/>
  <c r="G459" i="1" s="1"/>
  <c r="H460" i="1"/>
  <c r="G460" i="1" s="1"/>
  <c r="H461" i="1"/>
  <c r="G461" i="1" s="1"/>
  <c r="H462" i="1"/>
  <c r="G462" i="1" s="1"/>
  <c r="H463" i="1"/>
  <c r="G463" i="1" s="1"/>
  <c r="H464" i="1"/>
  <c r="G464" i="1" s="1"/>
  <c r="H465" i="1"/>
  <c r="G465" i="1" s="1"/>
  <c r="H466" i="1"/>
  <c r="G466" i="1" s="1"/>
  <c r="H467" i="1"/>
  <c r="G467" i="1" s="1"/>
  <c r="H468" i="1"/>
  <c r="G468" i="1" s="1"/>
  <c r="H469" i="1"/>
  <c r="G469" i="1" s="1"/>
  <c r="H470" i="1"/>
  <c r="G470" i="1" s="1"/>
  <c r="H471" i="1"/>
  <c r="G471" i="1" s="1"/>
  <c r="H472" i="1"/>
  <c r="G472" i="1" s="1"/>
  <c r="H473" i="1"/>
  <c r="G473" i="1" s="1"/>
  <c r="H474" i="1"/>
  <c r="G474" i="1" s="1"/>
  <c r="H475" i="1"/>
  <c r="G475" i="1" s="1"/>
  <c r="H476" i="1"/>
  <c r="G476" i="1" s="1"/>
  <c r="H477" i="1"/>
  <c r="G477" i="1" s="1"/>
  <c r="H478" i="1"/>
  <c r="G478" i="1" s="1"/>
  <c r="H479" i="1"/>
  <c r="G479" i="1" s="1"/>
  <c r="H480" i="1"/>
  <c r="G480" i="1" s="1"/>
  <c r="H481" i="1"/>
  <c r="G481" i="1" s="1"/>
  <c r="H482" i="1"/>
  <c r="G482" i="1" s="1"/>
  <c r="H483" i="1"/>
  <c r="G483" i="1" s="1"/>
  <c r="H484" i="1"/>
  <c r="G484" i="1" s="1"/>
  <c r="H485" i="1"/>
  <c r="G485" i="1" s="1"/>
  <c r="H486" i="1"/>
  <c r="G486" i="1" s="1"/>
  <c r="H487" i="1"/>
  <c r="G487" i="1" s="1"/>
  <c r="H488" i="1"/>
  <c r="G488" i="1" s="1"/>
  <c r="H489" i="1"/>
  <c r="G489" i="1" s="1"/>
  <c r="H490" i="1"/>
  <c r="G490" i="1" s="1"/>
  <c r="H491" i="1"/>
  <c r="G491" i="1" s="1"/>
  <c r="H492" i="1"/>
  <c r="G492" i="1" s="1"/>
  <c r="H493" i="1"/>
  <c r="G493" i="1" s="1"/>
  <c r="H494" i="1"/>
  <c r="G494" i="1" s="1"/>
  <c r="H495" i="1"/>
  <c r="G495" i="1" s="1"/>
  <c r="H496" i="1"/>
  <c r="G496" i="1" s="1"/>
  <c r="H497" i="1"/>
  <c r="G497" i="1" s="1"/>
  <c r="H498" i="1"/>
  <c r="G498" i="1" s="1"/>
  <c r="H499" i="1"/>
  <c r="G499" i="1" s="1"/>
  <c r="H500" i="1"/>
  <c r="G500" i="1" s="1"/>
  <c r="H501" i="1"/>
  <c r="G501" i="1" s="1"/>
  <c r="H502" i="1"/>
  <c r="G502" i="1" s="1"/>
  <c r="H503" i="1"/>
  <c r="G503" i="1" s="1"/>
  <c r="H504" i="1"/>
  <c r="G504" i="1" s="1"/>
  <c r="H505" i="1"/>
  <c r="G505" i="1" s="1"/>
  <c r="H506" i="1"/>
  <c r="G506" i="1" s="1"/>
  <c r="H507" i="1"/>
  <c r="G507" i="1" s="1"/>
  <c r="H508" i="1"/>
  <c r="G508" i="1" s="1"/>
  <c r="H509" i="1"/>
  <c r="G509" i="1" s="1"/>
  <c r="H510" i="1"/>
  <c r="G510" i="1" s="1"/>
  <c r="H511" i="1"/>
  <c r="G511" i="1" s="1"/>
  <c r="H512" i="1"/>
  <c r="G512" i="1" s="1"/>
  <c r="H513" i="1"/>
  <c r="G513" i="1" s="1"/>
  <c r="H514" i="1"/>
  <c r="G514" i="1" s="1"/>
  <c r="H515" i="1"/>
  <c r="G515" i="1" s="1"/>
  <c r="H516" i="1"/>
  <c r="G516" i="1" s="1"/>
  <c r="H517" i="1"/>
  <c r="G517" i="1" s="1"/>
  <c r="H518" i="1"/>
  <c r="G518" i="1" s="1"/>
  <c r="H519" i="1"/>
  <c r="G519" i="1" s="1"/>
  <c r="H520" i="1"/>
  <c r="G520" i="1" s="1"/>
  <c r="H521" i="1"/>
  <c r="G521" i="1" s="1"/>
  <c r="H522" i="1"/>
  <c r="G522" i="1" s="1"/>
  <c r="H523" i="1"/>
  <c r="G523" i="1" s="1"/>
  <c r="H524" i="1"/>
  <c r="G524" i="1" s="1"/>
  <c r="H525" i="1"/>
  <c r="G525" i="1" s="1"/>
  <c r="H526" i="1"/>
  <c r="G526" i="1" s="1"/>
  <c r="H527" i="1"/>
  <c r="G527" i="1" s="1"/>
  <c r="H528" i="1"/>
  <c r="G528" i="1" s="1"/>
  <c r="H529" i="1"/>
  <c r="G529" i="1" s="1"/>
  <c r="H530" i="1"/>
  <c r="G530" i="1" s="1"/>
  <c r="H531" i="1"/>
  <c r="G531" i="1" s="1"/>
  <c r="H532" i="1"/>
  <c r="G532" i="1" s="1"/>
  <c r="H533" i="1"/>
  <c r="G533" i="1" s="1"/>
  <c r="H534" i="1"/>
  <c r="G534" i="1" s="1"/>
  <c r="H535" i="1"/>
  <c r="G535" i="1" s="1"/>
  <c r="H536" i="1"/>
  <c r="G536" i="1" s="1"/>
  <c r="H537" i="1"/>
  <c r="G537" i="1" s="1"/>
  <c r="H538" i="1"/>
  <c r="G538" i="1" s="1"/>
  <c r="H539" i="1"/>
  <c r="G539" i="1" s="1"/>
  <c r="H540" i="1"/>
  <c r="G540" i="1" s="1"/>
  <c r="H541" i="1"/>
  <c r="G541" i="1" s="1"/>
  <c r="H542" i="1"/>
  <c r="G542" i="1" s="1"/>
  <c r="H543" i="1"/>
  <c r="G543" i="1" s="1"/>
  <c r="H544" i="1"/>
  <c r="G544" i="1" s="1"/>
  <c r="H545" i="1"/>
  <c r="G545" i="1" s="1"/>
  <c r="H546" i="1"/>
  <c r="G546" i="1" s="1"/>
  <c r="H547" i="1"/>
  <c r="G547" i="1" s="1"/>
  <c r="H548" i="1"/>
  <c r="G548" i="1" s="1"/>
  <c r="H549" i="1"/>
  <c r="G549" i="1" s="1"/>
  <c r="H550" i="1"/>
  <c r="G550" i="1" s="1"/>
  <c r="H551" i="1"/>
  <c r="G551" i="1" s="1"/>
  <c r="H552" i="1"/>
  <c r="G552" i="1" s="1"/>
  <c r="H553" i="1"/>
  <c r="G553" i="1" s="1"/>
  <c r="H554" i="1"/>
  <c r="G554" i="1" s="1"/>
  <c r="H555" i="1"/>
  <c r="G555" i="1" s="1"/>
  <c r="H556" i="1"/>
  <c r="G556" i="1" s="1"/>
  <c r="H557" i="1"/>
  <c r="G557" i="1" s="1"/>
  <c r="H558" i="1"/>
  <c r="G558" i="1" s="1"/>
  <c r="H559" i="1"/>
  <c r="G559" i="1" s="1"/>
  <c r="H560" i="1"/>
  <c r="G560" i="1" s="1"/>
  <c r="H561" i="1"/>
  <c r="G561" i="1" s="1"/>
  <c r="H562" i="1"/>
  <c r="G562" i="1" s="1"/>
  <c r="H563" i="1"/>
  <c r="G563" i="1" s="1"/>
  <c r="H564" i="1"/>
  <c r="G564" i="1" s="1"/>
  <c r="H565" i="1"/>
  <c r="G565" i="1" s="1"/>
  <c r="H566" i="1"/>
  <c r="G566" i="1" s="1"/>
  <c r="H567" i="1"/>
  <c r="G567" i="1" s="1"/>
  <c r="H568" i="1"/>
  <c r="G568" i="1" s="1"/>
  <c r="H569" i="1"/>
  <c r="G569" i="1" s="1"/>
  <c r="H570" i="1"/>
  <c r="G570" i="1" s="1"/>
  <c r="H571" i="1"/>
  <c r="G571" i="1" s="1"/>
  <c r="H572" i="1"/>
  <c r="G572" i="1" s="1"/>
  <c r="H573" i="1"/>
  <c r="G573" i="1" s="1"/>
  <c r="H574" i="1"/>
  <c r="G574" i="1" s="1"/>
  <c r="H575" i="1"/>
  <c r="G575" i="1" s="1"/>
  <c r="H576" i="1"/>
  <c r="G576" i="1" s="1"/>
  <c r="H577" i="1"/>
  <c r="G577" i="1" s="1"/>
  <c r="H578" i="1"/>
  <c r="G578" i="1" s="1"/>
  <c r="H579" i="1"/>
  <c r="G579" i="1" s="1"/>
  <c r="H580" i="1"/>
  <c r="G580" i="1" s="1"/>
  <c r="H581" i="1"/>
  <c r="G581" i="1" s="1"/>
  <c r="H582" i="1"/>
  <c r="G582" i="1" s="1"/>
  <c r="H583" i="1"/>
  <c r="G583" i="1" s="1"/>
  <c r="H584" i="1"/>
  <c r="G584" i="1" s="1"/>
  <c r="H585" i="1"/>
  <c r="G585" i="1" s="1"/>
  <c r="H586" i="1"/>
  <c r="G586" i="1" s="1"/>
  <c r="H587" i="1"/>
  <c r="G587" i="1" s="1"/>
  <c r="H588" i="1"/>
  <c r="G588" i="1" s="1"/>
  <c r="H589" i="1"/>
  <c r="G589" i="1" s="1"/>
  <c r="H590" i="1"/>
  <c r="G590" i="1" s="1"/>
  <c r="H591" i="1"/>
  <c r="G591" i="1" s="1"/>
  <c r="H592" i="1"/>
  <c r="G592" i="1" s="1"/>
  <c r="H593" i="1"/>
  <c r="G593" i="1" s="1"/>
  <c r="H594" i="1"/>
  <c r="G594" i="1" s="1"/>
  <c r="H595" i="1"/>
  <c r="G595" i="1" s="1"/>
  <c r="H596" i="1"/>
  <c r="G596" i="1" s="1"/>
  <c r="H597" i="1"/>
  <c r="G597" i="1" s="1"/>
  <c r="H598" i="1"/>
  <c r="G598" i="1" s="1"/>
  <c r="H599" i="1"/>
  <c r="G599" i="1" s="1"/>
  <c r="H600" i="1"/>
  <c r="G600" i="1" s="1"/>
  <c r="H601" i="1"/>
  <c r="G601" i="1" s="1"/>
  <c r="H602" i="1"/>
  <c r="G602" i="1" s="1"/>
  <c r="H603" i="1"/>
  <c r="G603" i="1" s="1"/>
  <c r="H604" i="1"/>
  <c r="G604" i="1" s="1"/>
  <c r="H605" i="1"/>
  <c r="G605" i="1" s="1"/>
  <c r="H606" i="1"/>
  <c r="G606" i="1" s="1"/>
  <c r="H607" i="1"/>
  <c r="G607" i="1" s="1"/>
  <c r="H608" i="1"/>
  <c r="G608" i="1" s="1"/>
  <c r="H609" i="1"/>
  <c r="G609" i="1" s="1"/>
  <c r="H610" i="1"/>
  <c r="G610" i="1" s="1"/>
  <c r="H611" i="1"/>
  <c r="G611" i="1" s="1"/>
  <c r="H612" i="1"/>
  <c r="G612" i="1" s="1"/>
  <c r="H613" i="1"/>
  <c r="G613" i="1" s="1"/>
  <c r="H614" i="1"/>
  <c r="G614" i="1" s="1"/>
  <c r="H615" i="1"/>
  <c r="G615" i="1" s="1"/>
  <c r="H616" i="1"/>
  <c r="G616" i="1" s="1"/>
  <c r="H617" i="1"/>
  <c r="G617" i="1" s="1"/>
  <c r="H618" i="1"/>
  <c r="G618" i="1" s="1"/>
  <c r="H619" i="1"/>
  <c r="G619" i="1" s="1"/>
  <c r="H620" i="1"/>
  <c r="G620" i="1" s="1"/>
  <c r="H621" i="1"/>
  <c r="G621" i="1" s="1"/>
  <c r="H622" i="1"/>
  <c r="G622" i="1" s="1"/>
  <c r="H623" i="1"/>
  <c r="G623" i="1" s="1"/>
  <c r="H624" i="1"/>
  <c r="G624" i="1" s="1"/>
  <c r="H625" i="1"/>
  <c r="G625" i="1" s="1"/>
  <c r="H626" i="1"/>
  <c r="G626" i="1" s="1"/>
  <c r="H627" i="1"/>
  <c r="G627" i="1" s="1"/>
  <c r="H628" i="1"/>
  <c r="G628" i="1" s="1"/>
  <c r="H629" i="1"/>
  <c r="G629" i="1" s="1"/>
  <c r="H630" i="1"/>
  <c r="G630" i="1" s="1"/>
  <c r="H631" i="1"/>
  <c r="G631" i="1" s="1"/>
  <c r="H632" i="1"/>
  <c r="G632" i="1" s="1"/>
  <c r="H633" i="1"/>
  <c r="G633" i="1" s="1"/>
  <c r="H634" i="1"/>
  <c r="G634" i="1" s="1"/>
  <c r="H635" i="1"/>
  <c r="G635" i="1" s="1"/>
  <c r="H636" i="1"/>
  <c r="G636" i="1" s="1"/>
  <c r="H637" i="1"/>
  <c r="G637" i="1" s="1"/>
  <c r="H638" i="1"/>
  <c r="G638" i="1" s="1"/>
  <c r="H639" i="1"/>
  <c r="G639" i="1" s="1"/>
  <c r="H640" i="1"/>
  <c r="G640" i="1" s="1"/>
  <c r="H641" i="1"/>
  <c r="G641" i="1" s="1"/>
  <c r="H642" i="1"/>
  <c r="G642" i="1" s="1"/>
  <c r="H643" i="1"/>
  <c r="G643" i="1" s="1"/>
  <c r="H644" i="1"/>
  <c r="G644" i="1" s="1"/>
  <c r="H645" i="1"/>
  <c r="G645" i="1" s="1"/>
  <c r="H646" i="1"/>
  <c r="G646" i="1" s="1"/>
  <c r="H647" i="1"/>
  <c r="G647" i="1" s="1"/>
  <c r="H648" i="1"/>
  <c r="G648" i="1" s="1"/>
  <c r="H649" i="1"/>
  <c r="G649" i="1" s="1"/>
  <c r="H650" i="1"/>
  <c r="G650" i="1" s="1"/>
  <c r="H651" i="1"/>
  <c r="G651" i="1" s="1"/>
  <c r="H652" i="1"/>
  <c r="G652" i="1" s="1"/>
  <c r="H653" i="1"/>
  <c r="G653" i="1" s="1"/>
  <c r="H654" i="1"/>
  <c r="G654" i="1" s="1"/>
  <c r="H655" i="1"/>
  <c r="G655" i="1" s="1"/>
  <c r="H656" i="1"/>
  <c r="G656" i="1" s="1"/>
  <c r="H657" i="1"/>
  <c r="G657" i="1" s="1"/>
  <c r="H658" i="1"/>
  <c r="G658" i="1" s="1"/>
  <c r="H659" i="1"/>
  <c r="G659" i="1" s="1"/>
  <c r="H660" i="1"/>
  <c r="G660" i="1" s="1"/>
  <c r="H661" i="1"/>
  <c r="G661" i="1" s="1"/>
  <c r="H662" i="1"/>
  <c r="G662" i="1" s="1"/>
  <c r="H663" i="1"/>
  <c r="G663" i="1" s="1"/>
  <c r="H664" i="1"/>
  <c r="G664" i="1" s="1"/>
  <c r="H665" i="1"/>
  <c r="G665" i="1" s="1"/>
  <c r="H666" i="1"/>
  <c r="G666" i="1" s="1"/>
  <c r="H667" i="1"/>
  <c r="G667" i="1" s="1"/>
  <c r="H668" i="1"/>
  <c r="G668" i="1" s="1"/>
  <c r="H669" i="1"/>
  <c r="G669" i="1" s="1"/>
  <c r="H670" i="1"/>
  <c r="G670" i="1" s="1"/>
  <c r="H671" i="1"/>
  <c r="G671" i="1" s="1"/>
  <c r="H672" i="1"/>
  <c r="G672" i="1" s="1"/>
  <c r="H673" i="1"/>
  <c r="G673" i="1" s="1"/>
  <c r="H674" i="1"/>
  <c r="G674" i="1" s="1"/>
  <c r="H675" i="1"/>
  <c r="G675" i="1" s="1"/>
  <c r="H676" i="1"/>
  <c r="G676" i="1" s="1"/>
  <c r="H677" i="1"/>
  <c r="G677" i="1" s="1"/>
  <c r="H678" i="1"/>
  <c r="G678" i="1" s="1"/>
  <c r="H679" i="1"/>
  <c r="G679" i="1" s="1"/>
  <c r="H680" i="1"/>
  <c r="G680" i="1" s="1"/>
  <c r="H681" i="1"/>
  <c r="G681" i="1" s="1"/>
  <c r="H682" i="1"/>
  <c r="G682" i="1" s="1"/>
  <c r="H683" i="1"/>
  <c r="G683" i="1" s="1"/>
  <c r="H684" i="1"/>
  <c r="G684" i="1" s="1"/>
  <c r="H685" i="1"/>
  <c r="G685" i="1" s="1"/>
  <c r="H686" i="1"/>
  <c r="G686" i="1" s="1"/>
  <c r="H687" i="1"/>
  <c r="G687" i="1" s="1"/>
  <c r="H688" i="1"/>
  <c r="G688" i="1" s="1"/>
  <c r="H689" i="1"/>
  <c r="G689" i="1" s="1"/>
  <c r="H690" i="1"/>
  <c r="G690" i="1" s="1"/>
  <c r="H691" i="1"/>
  <c r="G691" i="1" s="1"/>
  <c r="H692" i="1"/>
  <c r="G692" i="1" s="1"/>
  <c r="H693" i="1"/>
  <c r="G693" i="1" s="1"/>
  <c r="H694" i="1"/>
  <c r="G694" i="1" s="1"/>
  <c r="H695" i="1"/>
  <c r="G695" i="1" s="1"/>
  <c r="H696" i="1"/>
  <c r="G696" i="1" s="1"/>
  <c r="H697" i="1"/>
  <c r="G697" i="1" s="1"/>
  <c r="H698" i="1"/>
  <c r="G698" i="1" s="1"/>
  <c r="H699" i="1"/>
  <c r="G699" i="1" s="1"/>
  <c r="H700" i="1"/>
  <c r="G700" i="1" s="1"/>
  <c r="H701" i="1"/>
  <c r="G701" i="1" s="1"/>
  <c r="H702" i="1"/>
  <c r="G702" i="1" s="1"/>
  <c r="H703" i="1"/>
  <c r="G703" i="1" s="1"/>
  <c r="H704" i="1"/>
  <c r="G704" i="1" s="1"/>
  <c r="H705" i="1"/>
  <c r="G705" i="1" s="1"/>
  <c r="H706" i="1"/>
  <c r="G706" i="1" s="1"/>
  <c r="H707" i="1"/>
  <c r="G707" i="1" s="1"/>
  <c r="H708" i="1"/>
  <c r="G708" i="1" s="1"/>
  <c r="H709" i="1"/>
  <c r="G709" i="1" s="1"/>
  <c r="H710" i="1"/>
  <c r="G710" i="1" s="1"/>
  <c r="H711" i="1"/>
  <c r="G711" i="1" s="1"/>
  <c r="H712" i="1"/>
  <c r="G712" i="1" s="1"/>
  <c r="H713" i="1"/>
  <c r="G713" i="1" s="1"/>
  <c r="H714" i="1"/>
  <c r="G714" i="1" s="1"/>
  <c r="H715" i="1"/>
  <c r="G715" i="1" s="1"/>
  <c r="H716" i="1"/>
  <c r="G716" i="1" s="1"/>
  <c r="H717" i="1"/>
  <c r="G717" i="1" s="1"/>
  <c r="H718" i="1"/>
  <c r="G718" i="1" s="1"/>
  <c r="H719" i="1"/>
  <c r="G719" i="1" s="1"/>
  <c r="H720" i="1"/>
  <c r="G720" i="1" s="1"/>
  <c r="H721" i="1"/>
  <c r="G721" i="1" s="1"/>
  <c r="H722" i="1"/>
  <c r="G722" i="1" s="1"/>
  <c r="H723" i="1"/>
  <c r="G723" i="1" s="1"/>
  <c r="H724" i="1"/>
  <c r="G724" i="1" s="1"/>
  <c r="H725" i="1"/>
  <c r="G725" i="1" s="1"/>
  <c r="H726" i="1"/>
  <c r="G726" i="1" s="1"/>
  <c r="H727" i="1"/>
  <c r="G727" i="1" s="1"/>
  <c r="H728" i="1"/>
  <c r="G728" i="1" s="1"/>
  <c r="H729" i="1"/>
  <c r="G729" i="1" s="1"/>
  <c r="H730" i="1"/>
  <c r="G730" i="1" s="1"/>
  <c r="H731" i="1"/>
  <c r="G731" i="1" s="1"/>
  <c r="H732" i="1"/>
  <c r="G732" i="1" s="1"/>
  <c r="H733" i="1"/>
  <c r="G733" i="1" s="1"/>
  <c r="H734" i="1"/>
  <c r="G734" i="1" s="1"/>
  <c r="H735" i="1"/>
  <c r="G735" i="1" s="1"/>
  <c r="H736" i="1"/>
  <c r="G736" i="1" s="1"/>
  <c r="H737" i="1"/>
  <c r="G737" i="1" s="1"/>
  <c r="H738" i="1"/>
  <c r="G738" i="1" s="1"/>
  <c r="H739" i="1"/>
  <c r="G739" i="1" s="1"/>
  <c r="H740" i="1"/>
  <c r="G740" i="1" s="1"/>
  <c r="H741" i="1"/>
  <c r="G741" i="1" s="1"/>
  <c r="H742" i="1"/>
  <c r="G742" i="1" s="1"/>
  <c r="H743" i="1"/>
  <c r="G743" i="1" s="1"/>
  <c r="H744" i="1"/>
  <c r="G744" i="1" s="1"/>
  <c r="H745" i="1"/>
  <c r="G745" i="1" s="1"/>
  <c r="H746" i="1"/>
  <c r="G746" i="1" s="1"/>
  <c r="H747" i="1"/>
  <c r="G747" i="1" s="1"/>
  <c r="H748" i="1"/>
  <c r="G748" i="1" s="1"/>
  <c r="H749" i="1"/>
  <c r="G749" i="1" s="1"/>
  <c r="H750" i="1"/>
  <c r="G750" i="1" s="1"/>
  <c r="H751" i="1"/>
  <c r="G751" i="1" s="1"/>
  <c r="H752" i="1"/>
  <c r="G752" i="1" s="1"/>
  <c r="H753" i="1"/>
  <c r="G753" i="1" s="1"/>
  <c r="H754" i="1"/>
  <c r="G754" i="1" s="1"/>
  <c r="H755" i="1"/>
  <c r="G755" i="1" s="1"/>
  <c r="H756" i="1"/>
  <c r="G756" i="1" s="1"/>
  <c r="H757" i="1"/>
  <c r="G757" i="1" s="1"/>
  <c r="H758" i="1"/>
  <c r="G758" i="1" s="1"/>
  <c r="H759" i="1"/>
  <c r="G759" i="1" s="1"/>
  <c r="H760" i="1"/>
  <c r="G760" i="1" s="1"/>
  <c r="H761" i="1"/>
  <c r="G761" i="1" s="1"/>
  <c r="H762" i="1"/>
  <c r="G762" i="1" s="1"/>
  <c r="H763" i="1"/>
  <c r="G763" i="1" s="1"/>
  <c r="H764" i="1"/>
  <c r="G764" i="1" s="1"/>
  <c r="H765" i="1"/>
  <c r="G765" i="1" s="1"/>
  <c r="H766" i="1"/>
  <c r="G766" i="1" s="1"/>
  <c r="H767" i="1"/>
  <c r="G767" i="1" s="1"/>
  <c r="H768" i="1"/>
  <c r="G768" i="1" s="1"/>
  <c r="H769" i="1"/>
  <c r="G769" i="1" s="1"/>
  <c r="H770" i="1"/>
  <c r="G770" i="1" s="1"/>
  <c r="H771" i="1"/>
  <c r="G771" i="1" s="1"/>
  <c r="H772" i="1"/>
  <c r="G772" i="1" s="1"/>
  <c r="H773" i="1"/>
  <c r="G773" i="1" s="1"/>
  <c r="H774" i="1"/>
  <c r="G774" i="1" s="1"/>
  <c r="H775" i="1"/>
  <c r="G775" i="1" s="1"/>
  <c r="H776" i="1"/>
  <c r="G776" i="1" s="1"/>
  <c r="H777" i="1"/>
  <c r="G777" i="1" s="1"/>
  <c r="H778" i="1"/>
  <c r="G778" i="1" s="1"/>
  <c r="H779" i="1"/>
  <c r="G779" i="1" s="1"/>
  <c r="H780" i="1"/>
  <c r="G780" i="1" s="1"/>
  <c r="H781" i="1"/>
  <c r="G781" i="1" s="1"/>
  <c r="H782" i="1"/>
  <c r="G782" i="1" s="1"/>
  <c r="H783" i="1"/>
  <c r="G783" i="1" s="1"/>
  <c r="H784" i="1"/>
  <c r="G784" i="1" s="1"/>
  <c r="H785" i="1"/>
  <c r="G785" i="1" s="1"/>
  <c r="H786" i="1"/>
  <c r="G786" i="1" s="1"/>
  <c r="H787" i="1"/>
  <c r="G787" i="1" s="1"/>
  <c r="H788" i="1"/>
  <c r="G788" i="1" s="1"/>
  <c r="H789" i="1"/>
  <c r="G789" i="1" s="1"/>
  <c r="H790" i="1"/>
  <c r="G790" i="1" s="1"/>
  <c r="H791" i="1"/>
  <c r="G791" i="1" s="1"/>
  <c r="H792" i="1"/>
  <c r="G792" i="1" s="1"/>
  <c r="H793" i="1"/>
  <c r="G793" i="1" s="1"/>
  <c r="H794" i="1"/>
  <c r="G794" i="1" s="1"/>
  <c r="H795" i="1"/>
  <c r="G795" i="1" s="1"/>
  <c r="H796" i="1"/>
  <c r="G796" i="1" s="1"/>
  <c r="H797" i="1"/>
  <c r="G797" i="1" s="1"/>
  <c r="H798" i="1"/>
  <c r="G798" i="1" s="1"/>
  <c r="H799" i="1"/>
  <c r="G799" i="1" s="1"/>
  <c r="H800" i="1"/>
  <c r="G800" i="1" s="1"/>
  <c r="H801" i="1"/>
  <c r="G801" i="1" s="1"/>
  <c r="H802" i="1"/>
  <c r="G802" i="1" s="1"/>
  <c r="H803" i="1"/>
  <c r="G803" i="1" s="1"/>
  <c r="H804" i="1"/>
  <c r="G804" i="1" s="1"/>
  <c r="H805" i="1"/>
  <c r="G805" i="1" s="1"/>
  <c r="H806" i="1"/>
  <c r="G806" i="1" s="1"/>
  <c r="H807" i="1"/>
  <c r="G807" i="1" s="1"/>
  <c r="H808" i="1"/>
  <c r="G808" i="1" s="1"/>
  <c r="H809" i="1"/>
  <c r="G809" i="1" s="1"/>
  <c r="H810" i="1"/>
  <c r="G810" i="1" s="1"/>
  <c r="H811" i="1"/>
  <c r="G811" i="1" s="1"/>
  <c r="H812" i="1"/>
  <c r="G812" i="1" s="1"/>
  <c r="H813" i="1"/>
  <c r="G813" i="1" s="1"/>
  <c r="H814" i="1"/>
  <c r="G814" i="1" s="1"/>
  <c r="H815" i="1"/>
  <c r="G815" i="1" s="1"/>
  <c r="H816" i="1"/>
  <c r="G816" i="1" s="1"/>
  <c r="H817" i="1"/>
  <c r="G817" i="1" s="1"/>
  <c r="H818" i="1"/>
  <c r="G818" i="1" s="1"/>
  <c r="H819" i="1"/>
  <c r="G819" i="1" s="1"/>
  <c r="H820" i="1"/>
  <c r="G820" i="1" s="1"/>
  <c r="H821" i="1"/>
  <c r="G821" i="1" s="1"/>
  <c r="H822" i="1"/>
  <c r="G822" i="1" s="1"/>
  <c r="H823" i="1"/>
  <c r="G823" i="1" s="1"/>
  <c r="H824" i="1"/>
  <c r="G824" i="1" s="1"/>
  <c r="H825" i="1"/>
  <c r="G825" i="1" s="1"/>
  <c r="H826" i="1"/>
  <c r="G826" i="1" s="1"/>
  <c r="H827" i="1"/>
  <c r="G827" i="1" s="1"/>
  <c r="H828" i="1"/>
  <c r="G828" i="1" s="1"/>
  <c r="H829" i="1"/>
  <c r="G829" i="1" s="1"/>
  <c r="H830" i="1"/>
  <c r="G830" i="1" s="1"/>
  <c r="H831" i="1"/>
  <c r="G831" i="1" s="1"/>
  <c r="H832" i="1"/>
  <c r="G832" i="1" s="1"/>
  <c r="H833" i="1"/>
  <c r="G833" i="1" s="1"/>
  <c r="H834" i="1"/>
  <c r="G834" i="1" s="1"/>
  <c r="H835" i="1"/>
  <c r="G835" i="1" s="1"/>
  <c r="H836" i="1"/>
  <c r="G836" i="1" s="1"/>
  <c r="H837" i="1"/>
  <c r="G837" i="1" s="1"/>
  <c r="H838" i="1"/>
  <c r="G838" i="1" s="1"/>
  <c r="H839" i="1"/>
  <c r="G839" i="1" s="1"/>
  <c r="H840" i="1"/>
  <c r="G840" i="1" s="1"/>
  <c r="H841" i="1"/>
  <c r="G841" i="1" s="1"/>
  <c r="H842" i="1"/>
  <c r="G842" i="1" s="1"/>
  <c r="H843" i="1"/>
  <c r="G843" i="1" s="1"/>
  <c r="H844" i="1"/>
  <c r="G844" i="1" s="1"/>
  <c r="H845" i="1"/>
  <c r="G845" i="1" s="1"/>
  <c r="H846" i="1"/>
  <c r="G846" i="1" s="1"/>
  <c r="H847" i="1"/>
  <c r="G847" i="1" s="1"/>
  <c r="H848" i="1"/>
  <c r="G848" i="1" s="1"/>
  <c r="H849" i="1"/>
  <c r="G849" i="1" s="1"/>
  <c r="H850" i="1"/>
  <c r="G850" i="1" s="1"/>
  <c r="H851" i="1"/>
  <c r="G851" i="1" s="1"/>
  <c r="H852" i="1"/>
  <c r="G852" i="1" s="1"/>
  <c r="H853" i="1"/>
  <c r="G853" i="1" s="1"/>
  <c r="H854" i="1"/>
  <c r="G854" i="1" s="1"/>
  <c r="H855" i="1"/>
  <c r="G855" i="1" s="1"/>
  <c r="H856" i="1"/>
  <c r="G856" i="1" s="1"/>
  <c r="H857" i="1"/>
  <c r="G857" i="1" s="1"/>
  <c r="H858" i="1"/>
  <c r="G858" i="1" s="1"/>
  <c r="H859" i="1"/>
  <c r="G859" i="1" s="1"/>
  <c r="H860" i="1"/>
  <c r="G860" i="1" s="1"/>
  <c r="H861" i="1"/>
  <c r="G861" i="1" s="1"/>
  <c r="H862" i="1"/>
  <c r="G862" i="1" s="1"/>
  <c r="H863" i="1"/>
  <c r="G863" i="1" s="1"/>
  <c r="H864" i="1"/>
  <c r="G864" i="1" s="1"/>
  <c r="H865" i="1"/>
  <c r="G865" i="1" s="1"/>
  <c r="H866" i="1"/>
  <c r="G866" i="1" s="1"/>
  <c r="H867" i="1"/>
  <c r="G867" i="1" s="1"/>
  <c r="H868" i="1"/>
  <c r="G868" i="1" s="1"/>
  <c r="H869" i="1"/>
  <c r="G869" i="1" s="1"/>
  <c r="H870" i="1"/>
  <c r="G870" i="1" s="1"/>
  <c r="H871" i="1"/>
  <c r="G871" i="1" s="1"/>
  <c r="H872" i="1"/>
  <c r="G872" i="1" s="1"/>
  <c r="H873" i="1"/>
  <c r="G873" i="1" s="1"/>
  <c r="H874" i="1"/>
  <c r="G874" i="1" s="1"/>
  <c r="H875" i="1"/>
  <c r="G875" i="1" s="1"/>
  <c r="H876" i="1"/>
  <c r="G876" i="1" s="1"/>
  <c r="H877" i="1"/>
  <c r="G877" i="1" s="1"/>
  <c r="H878" i="1"/>
  <c r="G878" i="1" s="1"/>
  <c r="H879" i="1"/>
  <c r="G879" i="1" s="1"/>
  <c r="H880" i="1"/>
  <c r="G880" i="1" s="1"/>
  <c r="H881" i="1"/>
  <c r="G881" i="1" s="1"/>
  <c r="H882" i="1"/>
  <c r="G882" i="1" s="1"/>
  <c r="H883" i="1"/>
  <c r="G883" i="1" s="1"/>
  <c r="H884" i="1"/>
  <c r="G884" i="1" s="1"/>
  <c r="H885" i="1"/>
  <c r="G885" i="1" s="1"/>
  <c r="H886" i="1"/>
  <c r="G886" i="1" s="1"/>
  <c r="H887" i="1"/>
  <c r="G887" i="1" s="1"/>
  <c r="H888" i="1"/>
  <c r="G888" i="1" s="1"/>
  <c r="H889" i="1"/>
  <c r="G889" i="1" s="1"/>
  <c r="H890" i="1"/>
  <c r="G890" i="1" s="1"/>
  <c r="H891" i="1"/>
  <c r="G891" i="1" s="1"/>
  <c r="H892" i="1"/>
  <c r="G892" i="1" s="1"/>
  <c r="H893" i="1"/>
  <c r="G893" i="1" s="1"/>
  <c r="H894" i="1"/>
  <c r="G894" i="1" s="1"/>
  <c r="H895" i="1"/>
  <c r="G895" i="1" s="1"/>
  <c r="H896" i="1"/>
  <c r="G896" i="1" s="1"/>
  <c r="H897" i="1"/>
  <c r="G897" i="1" s="1"/>
  <c r="H898" i="1"/>
  <c r="G898" i="1" s="1"/>
  <c r="H899" i="1"/>
  <c r="G899" i="1" s="1"/>
  <c r="H900" i="1"/>
  <c r="G900" i="1" s="1"/>
  <c r="H901" i="1"/>
  <c r="G901" i="1" s="1"/>
  <c r="H902" i="1"/>
  <c r="G902" i="1" s="1"/>
  <c r="H903" i="1"/>
  <c r="G903" i="1" s="1"/>
  <c r="H904" i="1"/>
  <c r="G904" i="1" s="1"/>
  <c r="H905" i="1"/>
  <c r="G905" i="1" s="1"/>
  <c r="H906" i="1"/>
  <c r="G906" i="1" s="1"/>
  <c r="H907" i="1"/>
  <c r="G907" i="1" s="1"/>
  <c r="H908" i="1"/>
  <c r="G908" i="1" s="1"/>
  <c r="H909" i="1"/>
  <c r="G909" i="1" s="1"/>
  <c r="H910" i="1"/>
  <c r="G910" i="1" s="1"/>
  <c r="H911" i="1"/>
  <c r="G911" i="1" s="1"/>
  <c r="H912" i="1"/>
  <c r="G912" i="1" s="1"/>
  <c r="H913" i="1"/>
  <c r="G913" i="1" s="1"/>
  <c r="H914" i="1"/>
  <c r="G914" i="1" s="1"/>
  <c r="H915" i="1"/>
  <c r="G915" i="1" s="1"/>
  <c r="H916" i="1"/>
  <c r="G916" i="1" s="1"/>
  <c r="H917" i="1"/>
  <c r="G917" i="1" s="1"/>
  <c r="H918" i="1"/>
  <c r="G918" i="1" s="1"/>
  <c r="H919" i="1"/>
  <c r="G919" i="1" s="1"/>
  <c r="H920" i="1"/>
  <c r="G920" i="1" s="1"/>
  <c r="H921" i="1"/>
  <c r="G921" i="1" s="1"/>
  <c r="H922" i="1"/>
  <c r="G922" i="1" s="1"/>
  <c r="H923" i="1"/>
  <c r="G923" i="1" s="1"/>
  <c r="H924" i="1"/>
  <c r="G924" i="1" s="1"/>
  <c r="H925" i="1"/>
  <c r="G925" i="1" s="1"/>
  <c r="H926" i="1"/>
  <c r="G926" i="1" s="1"/>
  <c r="H927" i="1"/>
  <c r="G927" i="1" s="1"/>
  <c r="H928" i="1"/>
  <c r="G928" i="1" s="1"/>
  <c r="H929" i="1"/>
  <c r="G929" i="1" s="1"/>
  <c r="H930" i="1"/>
  <c r="G930" i="1" s="1"/>
  <c r="H931" i="1"/>
  <c r="G931" i="1" s="1"/>
  <c r="H932" i="1"/>
  <c r="G932" i="1" s="1"/>
  <c r="H933" i="1"/>
  <c r="G933" i="1" s="1"/>
  <c r="H934" i="1"/>
  <c r="G934" i="1" s="1"/>
  <c r="H935" i="1"/>
  <c r="G935" i="1" s="1"/>
  <c r="H936" i="1"/>
  <c r="G936" i="1" s="1"/>
  <c r="H937" i="1"/>
  <c r="G937" i="1" s="1"/>
  <c r="H938" i="1"/>
  <c r="G938" i="1" s="1"/>
  <c r="H939" i="1"/>
  <c r="G939" i="1" s="1"/>
  <c r="H940" i="1"/>
  <c r="G940" i="1" s="1"/>
  <c r="H941" i="1"/>
  <c r="G941" i="1" s="1"/>
  <c r="H942" i="1"/>
  <c r="G942" i="1" s="1"/>
  <c r="H943" i="1"/>
  <c r="G943" i="1" s="1"/>
  <c r="H944" i="1"/>
  <c r="G944" i="1" s="1"/>
  <c r="H945" i="1"/>
  <c r="G945" i="1" s="1"/>
  <c r="H946" i="1"/>
  <c r="G946" i="1" s="1"/>
  <c r="H947" i="1"/>
  <c r="G947" i="1" s="1"/>
  <c r="H948" i="1"/>
  <c r="G948" i="1" s="1"/>
  <c r="H949" i="1"/>
  <c r="G949" i="1" s="1"/>
  <c r="H950" i="1"/>
  <c r="G950" i="1" s="1"/>
  <c r="H951" i="1"/>
  <c r="G951" i="1" s="1"/>
  <c r="H952" i="1"/>
  <c r="G952" i="1" s="1"/>
  <c r="H953" i="1"/>
  <c r="G953" i="1" s="1"/>
  <c r="H954" i="1"/>
  <c r="G954" i="1" s="1"/>
  <c r="H955" i="1"/>
  <c r="G955" i="1" s="1"/>
  <c r="H956" i="1"/>
  <c r="G956" i="1" s="1"/>
  <c r="H957" i="1"/>
  <c r="G957" i="1" s="1"/>
  <c r="H958" i="1"/>
  <c r="G958" i="1" s="1"/>
  <c r="H959" i="1"/>
  <c r="G959" i="1" s="1"/>
  <c r="H960" i="1"/>
  <c r="G960" i="1" s="1"/>
  <c r="H961" i="1"/>
  <c r="G961" i="1" s="1"/>
  <c r="H962" i="1"/>
  <c r="G962" i="1" s="1"/>
  <c r="H963" i="1"/>
  <c r="G963" i="1" s="1"/>
  <c r="H964" i="1"/>
  <c r="G964" i="1" s="1"/>
  <c r="H965" i="1"/>
  <c r="G965" i="1" s="1"/>
  <c r="H966" i="1"/>
  <c r="G966" i="1" s="1"/>
  <c r="H967" i="1"/>
  <c r="G967" i="1" s="1"/>
  <c r="H968" i="1"/>
  <c r="G968" i="1" s="1"/>
  <c r="H969" i="1"/>
  <c r="G969" i="1" s="1"/>
  <c r="H970" i="1"/>
  <c r="G970" i="1" s="1"/>
  <c r="H971" i="1"/>
  <c r="G971" i="1" s="1"/>
  <c r="H972" i="1"/>
  <c r="G972" i="1" s="1"/>
  <c r="H973" i="1"/>
  <c r="G973" i="1" s="1"/>
  <c r="H974" i="1"/>
  <c r="G974" i="1" s="1"/>
  <c r="H975" i="1"/>
  <c r="G975" i="1" s="1"/>
  <c r="H976" i="1"/>
  <c r="G976" i="1" s="1"/>
  <c r="H977" i="1"/>
  <c r="G977" i="1" s="1"/>
  <c r="H978" i="1"/>
  <c r="G978" i="1" s="1"/>
  <c r="H979" i="1"/>
  <c r="G979" i="1" s="1"/>
  <c r="H980" i="1"/>
  <c r="G980" i="1" s="1"/>
  <c r="H981" i="1"/>
  <c r="G981" i="1" s="1"/>
  <c r="H982" i="1"/>
  <c r="G982" i="1" s="1"/>
  <c r="H983" i="1"/>
  <c r="G983" i="1" s="1"/>
  <c r="H984" i="1"/>
  <c r="G984" i="1" s="1"/>
  <c r="H985" i="1"/>
  <c r="G985" i="1" s="1"/>
  <c r="H986" i="1"/>
  <c r="G986" i="1" s="1"/>
  <c r="H987" i="1"/>
  <c r="G987" i="1" s="1"/>
  <c r="H988" i="1"/>
  <c r="G988" i="1" s="1"/>
  <c r="H989" i="1"/>
  <c r="G989" i="1" s="1"/>
  <c r="H990" i="1"/>
  <c r="G990" i="1" s="1"/>
  <c r="H991" i="1"/>
  <c r="G991" i="1" s="1"/>
  <c r="H992" i="1"/>
  <c r="G992" i="1" s="1"/>
  <c r="H993" i="1"/>
  <c r="G993" i="1" s="1"/>
  <c r="H994" i="1"/>
  <c r="G994" i="1" s="1"/>
  <c r="H995" i="1"/>
  <c r="G995" i="1" s="1"/>
  <c r="H996" i="1"/>
  <c r="G996" i="1" s="1"/>
  <c r="H997" i="1"/>
  <c r="G997" i="1" s="1"/>
  <c r="H998" i="1"/>
  <c r="G998" i="1" s="1"/>
  <c r="H999" i="1"/>
  <c r="G999" i="1" s="1"/>
  <c r="H1000" i="1"/>
  <c r="G1000" i="1" s="1"/>
  <c r="H1001" i="1"/>
  <c r="G1001" i="1" s="1"/>
  <c r="H2" i="1"/>
  <c r="G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861E1F-8B54-4DF9-84DD-410FBABCDDC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FE9842-D6E7-4241-9824-22118AF568B2}" name="WorksheetConnection_6stars shopping mall.xlsx!Table_ExternalData_1" type="102" refreshedVersion="7" minRefreshableVersion="5">
    <extLst>
      <ext xmlns:x15="http://schemas.microsoft.com/office/spreadsheetml/2010/11/main" uri="{DE250136-89BD-433C-8126-D09CA5730AF9}">
        <x15:connection id="Table_ExternalData_1">
          <x15:rangePr sourceName="_xlcn.WorksheetConnection_6starsshoppingmall.xlsxTable_ExternalData_11"/>
        </x15:connection>
      </ext>
    </extLst>
  </connection>
  <connection id="3" xr16:uid="{D92EC617-AE6B-43AD-A989-156ED44A185C}" name="WorksheetConnection_6stars shopping mall.xlsx!Table1" type="102" refreshedVersion="7" minRefreshableVersion="5">
    <extLst>
      <ext xmlns:x15="http://schemas.microsoft.com/office/spreadsheetml/2010/11/main" uri="{DE250136-89BD-433C-8126-D09CA5730AF9}">
        <x15:connection id="Table1" autoDelete="1">
          <x15:rangePr sourceName="_xlcn.WorksheetConnection_6starsshoppingmall.xlsxTable11"/>
        </x15:connection>
      </ext>
    </extLst>
  </connection>
</connections>
</file>

<file path=xl/sharedStrings.xml><?xml version="1.0" encoding="utf-8"?>
<sst xmlns="http://schemas.openxmlformats.org/spreadsheetml/2006/main" count="5063" uniqueCount="1051">
  <si>
    <t>Invoice_ID</t>
  </si>
  <si>
    <t>Branch</t>
  </si>
  <si>
    <t>Product_line</t>
  </si>
  <si>
    <t>Order_date</t>
  </si>
  <si>
    <t>Order_time</t>
  </si>
  <si>
    <t>Payment_method</t>
  </si>
  <si>
    <t>Rating</t>
  </si>
  <si>
    <t>101-17-6199</t>
  </si>
  <si>
    <t>Food and beverages</t>
  </si>
  <si>
    <t>Credit card</t>
  </si>
  <si>
    <t>101-81-4070</t>
  </si>
  <si>
    <t>Health and beauty</t>
  </si>
  <si>
    <t>Ewallet</t>
  </si>
  <si>
    <t>102-06-2002</t>
  </si>
  <si>
    <t>Sports and travel</t>
  </si>
  <si>
    <t>Cash</t>
  </si>
  <si>
    <t>102-77-2261</t>
  </si>
  <si>
    <t>105-10-6182</t>
  </si>
  <si>
    <t>Fashion accessories</t>
  </si>
  <si>
    <t>105-31-1824</t>
  </si>
  <si>
    <t>106-35-6779</t>
  </si>
  <si>
    <t>Home and lifestyle</t>
  </si>
  <si>
    <t>109-28-2512</t>
  </si>
  <si>
    <t>109-86-4363</t>
  </si>
  <si>
    <t>110-05-6330</t>
  </si>
  <si>
    <t>110-48-7033</t>
  </si>
  <si>
    <t>114-35-5271</t>
  </si>
  <si>
    <t>Electronic accessories</t>
  </si>
  <si>
    <t>115-38-7388</t>
  </si>
  <si>
    <t>115-99-4379</t>
  </si>
  <si>
    <t>118-62-1812</t>
  </si>
  <si>
    <t>120-06-4233</t>
  </si>
  <si>
    <t>120-54-2248</t>
  </si>
  <si>
    <t>122-61-9553</t>
  </si>
  <si>
    <t>123-19-1176</t>
  </si>
  <si>
    <t>123-35-4896</t>
  </si>
  <si>
    <t>124-31-1458</t>
  </si>
  <si>
    <t>125-45-2293</t>
  </si>
  <si>
    <t>126-54-1082</t>
  </si>
  <si>
    <t>127-47-6963</t>
  </si>
  <si>
    <t>129-29-8530</t>
  </si>
  <si>
    <t>130-67-4723</t>
  </si>
  <si>
    <t>130-98-8941</t>
  </si>
  <si>
    <t>131-15-8856</t>
  </si>
  <si>
    <t>131-70-8179</t>
  </si>
  <si>
    <t>132-23-6451</t>
  </si>
  <si>
    <t>132-32-9879</t>
  </si>
  <si>
    <t>133-14-7229</t>
  </si>
  <si>
    <t>133-77-3154</t>
  </si>
  <si>
    <t>134-54-4720</t>
  </si>
  <si>
    <t>134-75-2619</t>
  </si>
  <si>
    <t>135-13-8269</t>
  </si>
  <si>
    <t>135-84-8019</t>
  </si>
  <si>
    <t>136-08-6195</t>
  </si>
  <si>
    <t>137-63-5492</t>
  </si>
  <si>
    <t>137-74-8729</t>
  </si>
  <si>
    <t>138-17-5109</t>
  </si>
  <si>
    <t>139-20-0155</t>
  </si>
  <si>
    <t>139-32-4183</t>
  </si>
  <si>
    <t>139-52-2867</t>
  </si>
  <si>
    <t>142-63-6033</t>
  </si>
  <si>
    <t>142-72-4741</t>
  </si>
  <si>
    <t>144-51-6085</t>
  </si>
  <si>
    <t>145-94-9061</t>
  </si>
  <si>
    <t>146-09-5432</t>
  </si>
  <si>
    <t>148-41-7930</t>
  </si>
  <si>
    <t>148-82-2527</t>
  </si>
  <si>
    <t>149-14-0304</t>
  </si>
  <si>
    <t>149-15-7606</t>
  </si>
  <si>
    <t>149-61-1929</t>
  </si>
  <si>
    <t>149-71-6266</t>
  </si>
  <si>
    <t>150-89-8043</t>
  </si>
  <si>
    <t>151-16-1484</t>
  </si>
  <si>
    <t>151-27-8496</t>
  </si>
  <si>
    <t>151-33-7434</t>
  </si>
  <si>
    <t>152-03-4217</t>
  </si>
  <si>
    <t>152-08-9985</t>
  </si>
  <si>
    <t>152-68-2907</t>
  </si>
  <si>
    <t>153-58-4872</t>
  </si>
  <si>
    <t>154-74-7179</t>
  </si>
  <si>
    <t>154-87-7367</t>
  </si>
  <si>
    <t>155-45-3814</t>
  </si>
  <si>
    <t>156-20-0370</t>
  </si>
  <si>
    <t>156-95-3964</t>
  </si>
  <si>
    <t>157-13-5295</t>
  </si>
  <si>
    <t>160-22-2687</t>
  </si>
  <si>
    <t>162-48-8011</t>
  </si>
  <si>
    <t>162-65-8559</t>
  </si>
  <si>
    <t>163-56-7055</t>
  </si>
  <si>
    <t>166-19-2553</t>
  </si>
  <si>
    <t>169-52-4504</t>
  </si>
  <si>
    <t>172-42-8274</t>
  </si>
  <si>
    <t>173-50-1108</t>
  </si>
  <si>
    <t>173-57-2300</t>
  </si>
  <si>
    <t>173-82-9529</t>
  </si>
  <si>
    <t>174-36-3675</t>
  </si>
  <si>
    <t>174-64-0215</t>
  </si>
  <si>
    <t>174-75-0888</t>
  </si>
  <si>
    <t>175-54-2529</t>
  </si>
  <si>
    <t>176-64-7711</t>
  </si>
  <si>
    <t>176-78-1170</t>
  </si>
  <si>
    <t>181-82-6255</t>
  </si>
  <si>
    <t>181-94-6432</t>
  </si>
  <si>
    <t>182-52-7000</t>
  </si>
  <si>
    <t>182-69-8360</t>
  </si>
  <si>
    <t>182-88-2763</t>
  </si>
  <si>
    <t>183-21-3799</t>
  </si>
  <si>
    <t>183-56-6882</t>
  </si>
  <si>
    <t>186-09-3669</t>
  </si>
  <si>
    <t>186-43-8965</t>
  </si>
  <si>
    <t>186-71-5196</t>
  </si>
  <si>
    <t>186-79-9562</t>
  </si>
  <si>
    <t>187-83-5490</t>
  </si>
  <si>
    <t>188-55-0967</t>
  </si>
  <si>
    <t>189-08-9157</t>
  </si>
  <si>
    <t>189-17-4241</t>
  </si>
  <si>
    <t>189-40-5216</t>
  </si>
  <si>
    <t>189-52-0236</t>
  </si>
  <si>
    <t>189-55-2313</t>
  </si>
  <si>
    <t>189-98-2939</t>
  </si>
  <si>
    <t>190-14-3147</t>
  </si>
  <si>
    <t>190-59-3964</t>
  </si>
  <si>
    <t>191-10-6171</t>
  </si>
  <si>
    <t>191-29-0321</t>
  </si>
  <si>
    <t>192-98-7397</t>
  </si>
  <si>
    <t>195-06-0432</t>
  </si>
  <si>
    <t>196-01-2849</t>
  </si>
  <si>
    <t>197-77-7132</t>
  </si>
  <si>
    <t>198-66-9832</t>
  </si>
  <si>
    <t>198-84-7132</t>
  </si>
  <si>
    <t>199-75-8169</t>
  </si>
  <si>
    <t>200-16-5952</t>
  </si>
  <si>
    <t>200-40-6154</t>
  </si>
  <si>
    <t>201-63-8275</t>
  </si>
  <si>
    <t>201-86-2184</t>
  </si>
  <si>
    <t>207-73-1363</t>
  </si>
  <si>
    <t>209-61-0206</t>
  </si>
  <si>
    <t>210-30-7976</t>
  </si>
  <si>
    <t>210-57-1719</t>
  </si>
  <si>
    <t>210-67-5886</t>
  </si>
  <si>
    <t>210-74-9613</t>
  </si>
  <si>
    <t>211-05-0490</t>
  </si>
  <si>
    <t>211-30-9270</t>
  </si>
  <si>
    <t>212-62-1842</t>
  </si>
  <si>
    <t>213-32-1216</t>
  </si>
  <si>
    <t>213-72-6612</t>
  </si>
  <si>
    <t>214-17-6927</t>
  </si>
  <si>
    <t>214-30-2776</t>
  </si>
  <si>
    <t>217-58-1179</t>
  </si>
  <si>
    <t>218-59-9410</t>
  </si>
  <si>
    <t>219-22-9386</t>
  </si>
  <si>
    <t>219-61-4139</t>
  </si>
  <si>
    <t>220-28-1851</t>
  </si>
  <si>
    <t>220-68-6701</t>
  </si>
  <si>
    <t>221-25-5073</t>
  </si>
  <si>
    <t>222-42-0244</t>
  </si>
  <si>
    <t>225-32-0908</t>
  </si>
  <si>
    <t>225-98-1496</t>
  </si>
  <si>
    <t>226-31-3081</t>
  </si>
  <si>
    <t>226-34-0034</t>
  </si>
  <si>
    <t>226-71-3580</t>
  </si>
  <si>
    <t>227-03-5010</t>
  </si>
  <si>
    <t>227-07-4446</t>
  </si>
  <si>
    <t>227-50-3718</t>
  </si>
  <si>
    <t>227-78-1148</t>
  </si>
  <si>
    <t>228-96-1411</t>
  </si>
  <si>
    <t>232-11-3025</t>
  </si>
  <si>
    <t>232-16-2483</t>
  </si>
  <si>
    <t>233-34-0817</t>
  </si>
  <si>
    <t>233-67-5758</t>
  </si>
  <si>
    <t>234-03-4040</t>
  </si>
  <si>
    <t>234-36-2483</t>
  </si>
  <si>
    <t>234-65-2137</t>
  </si>
  <si>
    <t>235-06-8510</t>
  </si>
  <si>
    <t>235-46-8343</t>
  </si>
  <si>
    <t>236-27-1144</t>
  </si>
  <si>
    <t>236-86-3015</t>
  </si>
  <si>
    <t>237-01-6122</t>
  </si>
  <si>
    <t>237-44-6163</t>
  </si>
  <si>
    <t>238-45-6950</t>
  </si>
  <si>
    <t>238-49-0436</t>
  </si>
  <si>
    <t>239-10-7476</t>
  </si>
  <si>
    <t>239-36-3640</t>
  </si>
  <si>
    <t>239-48-4278</t>
  </si>
  <si>
    <t>241-11-2261</t>
  </si>
  <si>
    <t>241-72-9525</t>
  </si>
  <si>
    <t>241-96-5076</t>
  </si>
  <si>
    <t>242-11-3142</t>
  </si>
  <si>
    <t>242-55-6721</t>
  </si>
  <si>
    <t>243-47-2663</t>
  </si>
  <si>
    <t>243-55-8457</t>
  </si>
  <si>
    <t>244-08-0162</t>
  </si>
  <si>
    <t>246-11-3901</t>
  </si>
  <si>
    <t>246-55-6923</t>
  </si>
  <si>
    <t>247-11-2470</t>
  </si>
  <si>
    <t>249-42-3782</t>
  </si>
  <si>
    <t>250-17-5703</t>
  </si>
  <si>
    <t>250-81-7186</t>
  </si>
  <si>
    <t>252-56-2699</t>
  </si>
  <si>
    <t>253-12-6086</t>
  </si>
  <si>
    <t>254-31-0042</t>
  </si>
  <si>
    <t>256-08-8343</t>
  </si>
  <si>
    <t>256-58-3609</t>
  </si>
  <si>
    <t>257-60-7754</t>
  </si>
  <si>
    <t>257-73-1380</t>
  </si>
  <si>
    <t>258-69-7810</t>
  </si>
  <si>
    <t>258-92-7466</t>
  </si>
  <si>
    <t>261-12-8671</t>
  </si>
  <si>
    <t>262-47-2794</t>
  </si>
  <si>
    <t>263-10-3913</t>
  </si>
  <si>
    <t>263-12-5321</t>
  </si>
  <si>
    <t>263-87-5680</t>
  </si>
  <si>
    <t>266-20-6657</t>
  </si>
  <si>
    <t>266-76-6436</t>
  </si>
  <si>
    <t>267-62-7380</t>
  </si>
  <si>
    <t>268-03-6164</t>
  </si>
  <si>
    <t>268-20-3585</t>
  </si>
  <si>
    <t>268-27-6179</t>
  </si>
  <si>
    <t>269-04-5750</t>
  </si>
  <si>
    <t>269-10-8440</t>
  </si>
  <si>
    <t>271-77-8740</t>
  </si>
  <si>
    <t>271-88-8734</t>
  </si>
  <si>
    <t>272-27-9238</t>
  </si>
  <si>
    <t>272-65-1806</t>
  </si>
  <si>
    <t>273-16-6619</t>
  </si>
  <si>
    <t>273-84-2164</t>
  </si>
  <si>
    <t>274-05-5470</t>
  </si>
  <si>
    <t>275-28-0149</t>
  </si>
  <si>
    <t>276-54-0879</t>
  </si>
  <si>
    <t>276-75-6884</t>
  </si>
  <si>
    <t>277-35-5865</t>
  </si>
  <si>
    <t>277-63-2961</t>
  </si>
  <si>
    <t>278-86-2735</t>
  </si>
  <si>
    <t>278-97-7759</t>
  </si>
  <si>
    <t>279-62-1445</t>
  </si>
  <si>
    <t>279-74-2924</t>
  </si>
  <si>
    <t>280-17-4359</t>
  </si>
  <si>
    <t>280-35-5823</t>
  </si>
  <si>
    <t>282-35-2475</t>
  </si>
  <si>
    <t>283-26-5248</t>
  </si>
  <si>
    <t>283-79-9594</t>
  </si>
  <si>
    <t>284-34-9626</t>
  </si>
  <si>
    <t>284-54-4231</t>
  </si>
  <si>
    <t>285-68-5083</t>
  </si>
  <si>
    <t>286-01-5402</t>
  </si>
  <si>
    <t>286-43-6208</t>
  </si>
  <si>
    <t>286-62-6248</t>
  </si>
  <si>
    <t>286-75-7818</t>
  </si>
  <si>
    <t>287-21-9091</t>
  </si>
  <si>
    <t>287-83-1405</t>
  </si>
  <si>
    <t>288-38-3758</t>
  </si>
  <si>
    <t>288-62-1085</t>
  </si>
  <si>
    <t>289-15-7034</t>
  </si>
  <si>
    <t>289-65-5721</t>
  </si>
  <si>
    <t>290-68-2984</t>
  </si>
  <si>
    <t>291-21-5991</t>
  </si>
  <si>
    <t>291-32-1427</t>
  </si>
  <si>
    <t>291-55-6563</t>
  </si>
  <si>
    <t>291-59-1384</t>
  </si>
  <si>
    <t>296-11-7041</t>
  </si>
  <si>
    <t>299-29-0180</t>
  </si>
  <si>
    <t>299-46-1805</t>
  </si>
  <si>
    <t>300-71-4605</t>
  </si>
  <si>
    <t>301-11-9629</t>
  </si>
  <si>
    <t>301-81-8610</t>
  </si>
  <si>
    <t>302-15-2162</t>
  </si>
  <si>
    <t>303-96-2227</t>
  </si>
  <si>
    <t>305-03-2383</t>
  </si>
  <si>
    <t>305-14-0245</t>
  </si>
  <si>
    <t>305-18-3552</t>
  </si>
  <si>
    <t>305-89-2768</t>
  </si>
  <si>
    <t>307-04-2070</t>
  </si>
  <si>
    <t>307-83-9164</t>
  </si>
  <si>
    <t>307-85-2293</t>
  </si>
  <si>
    <t>308-39-1707</t>
  </si>
  <si>
    <t>308-47-4913</t>
  </si>
  <si>
    <t>308-81-0538</t>
  </si>
  <si>
    <t>311-13-6971</t>
  </si>
  <si>
    <t>313-66-9943</t>
  </si>
  <si>
    <t>314-23-4520</t>
  </si>
  <si>
    <t>315-22-5665</t>
  </si>
  <si>
    <t>316-01-3952</t>
  </si>
  <si>
    <t>316-55-4634</t>
  </si>
  <si>
    <t>316-66-3011</t>
  </si>
  <si>
    <t>316-68-6352</t>
  </si>
  <si>
    <t>318-12-0304</t>
  </si>
  <si>
    <t>318-68-5053</t>
  </si>
  <si>
    <t>318-81-2368</t>
  </si>
  <si>
    <t>319-50-3348</t>
  </si>
  <si>
    <t>319-74-2561</t>
  </si>
  <si>
    <t>320-32-8842</t>
  </si>
  <si>
    <t>320-49-6392</t>
  </si>
  <si>
    <t>320-85-2052</t>
  </si>
  <si>
    <t>321-49-7382</t>
  </si>
  <si>
    <t>322-02-2271</t>
  </si>
  <si>
    <t>324-41-6833</t>
  </si>
  <si>
    <t>324-92-3863</t>
  </si>
  <si>
    <t>325-77-6186</t>
  </si>
  <si>
    <t>325-89-4209</t>
  </si>
  <si>
    <t>325-90-8763</t>
  </si>
  <si>
    <t>326-71-2155</t>
  </si>
  <si>
    <t>326-78-5178</t>
  </si>
  <si>
    <t>327-40-9673</t>
  </si>
  <si>
    <t>329-62-1586</t>
  </si>
  <si>
    <t>333-23-2632</t>
  </si>
  <si>
    <t>333-73-7901</t>
  </si>
  <si>
    <t>334-64-2006</t>
  </si>
  <si>
    <t>336-78-2147</t>
  </si>
  <si>
    <t>338-65-2210</t>
  </si>
  <si>
    <t>339-12-4827</t>
  </si>
  <si>
    <t>339-18-7061</t>
  </si>
  <si>
    <t>339-38-9982</t>
  </si>
  <si>
    <t>339-96-8318</t>
  </si>
  <si>
    <t>340-21-9136</t>
  </si>
  <si>
    <t>340-66-0321</t>
  </si>
  <si>
    <t>342-65-4817</t>
  </si>
  <si>
    <t>343-61-3544</t>
  </si>
  <si>
    <t>343-75-9322</t>
  </si>
  <si>
    <t>343-87-0864</t>
  </si>
  <si>
    <t>345-08-4992</t>
  </si>
  <si>
    <t>345-68-9016</t>
  </si>
  <si>
    <t>346-12-3257</t>
  </si>
  <si>
    <t>346-84-3103</t>
  </si>
  <si>
    <t>347-34-2234</t>
  </si>
  <si>
    <t>347-56-2442</t>
  </si>
  <si>
    <t>347-72-6115</t>
  </si>
  <si>
    <t>349-97-8902</t>
  </si>
  <si>
    <t>351-62-0822</t>
  </si>
  <si>
    <t>354-25-5821</t>
  </si>
  <si>
    <t>354-39-5160</t>
  </si>
  <si>
    <t>355-34-6244</t>
  </si>
  <si>
    <t>355-53-5943</t>
  </si>
  <si>
    <t>356-44-8813</t>
  </si>
  <si>
    <t>358-88-9262</t>
  </si>
  <si>
    <t>359-90-3665</t>
  </si>
  <si>
    <t>359-94-5395</t>
  </si>
  <si>
    <t>360-39-5055</t>
  </si>
  <si>
    <t>361-59-0574</t>
  </si>
  <si>
    <t>361-85-2571</t>
  </si>
  <si>
    <t>362-58-8315</t>
  </si>
  <si>
    <t>364-33-8584</t>
  </si>
  <si>
    <t>364-34-2972</t>
  </si>
  <si>
    <t>365-16-4334</t>
  </si>
  <si>
    <t>365-64-0515</t>
  </si>
  <si>
    <t>366-43-6862</t>
  </si>
  <si>
    <t>366-93-0948</t>
  </si>
  <si>
    <t>369-82-2676</t>
  </si>
  <si>
    <t>370-41-7321</t>
  </si>
  <si>
    <t>370-96-0655</t>
  </si>
  <si>
    <t>371-85-5789</t>
  </si>
  <si>
    <t>372-26-1506</t>
  </si>
  <si>
    <t>372-62-5264</t>
  </si>
  <si>
    <t>372-94-8041</t>
  </si>
  <si>
    <t>373-09-4567</t>
  </si>
  <si>
    <t>373-14-0504</t>
  </si>
  <si>
    <t>373-73-7910</t>
  </si>
  <si>
    <t>373-88-1424</t>
  </si>
  <si>
    <t>374-17-3652</t>
  </si>
  <si>
    <t>374-38-5555</t>
  </si>
  <si>
    <t>375-72-3056</t>
  </si>
  <si>
    <t>376-02-8238</t>
  </si>
  <si>
    <t>376-56-3573</t>
  </si>
  <si>
    <t>377-79-7592</t>
  </si>
  <si>
    <t>378-07-7001</t>
  </si>
  <si>
    <t>378-24-2715</t>
  </si>
  <si>
    <t>379-17-6588</t>
  </si>
  <si>
    <t>380-60-5336</t>
  </si>
  <si>
    <t>380-94-4661</t>
  </si>
  <si>
    <t>381-20-0914</t>
  </si>
  <si>
    <t>382-03-4532</t>
  </si>
  <si>
    <t>382-25-8917</t>
  </si>
  <si>
    <t>384-59-6655</t>
  </si>
  <si>
    <t>386-27-7606</t>
  </si>
  <si>
    <t>387-49-4215</t>
  </si>
  <si>
    <t>388-76-2555</t>
  </si>
  <si>
    <t>389-25-3394</t>
  </si>
  <si>
    <t>389-70-2397</t>
  </si>
  <si>
    <t>390-17-5806</t>
  </si>
  <si>
    <t>390-31-6381</t>
  </si>
  <si>
    <t>390-80-5128</t>
  </si>
  <si>
    <t>393-65-2792</t>
  </si>
  <si>
    <t>394-30-3170</t>
  </si>
  <si>
    <t>394-41-0748</t>
  </si>
  <si>
    <t>394-43-4238</t>
  </si>
  <si>
    <t>394-55-6384</t>
  </si>
  <si>
    <t>396-90-2219</t>
  </si>
  <si>
    <t>397-25-8725</t>
  </si>
  <si>
    <t>399-46-5918</t>
  </si>
  <si>
    <t>399-69-4630</t>
  </si>
  <si>
    <t>400-45-1220</t>
  </si>
  <si>
    <t>400-60-7251</t>
  </si>
  <si>
    <t>400-80-4065</t>
  </si>
  <si>
    <t>400-89-4171</t>
  </si>
  <si>
    <t>401-09-4232</t>
  </si>
  <si>
    <t>401-18-8016</t>
  </si>
  <si>
    <t>404-91-5964</t>
  </si>
  <si>
    <t>405-31-3305</t>
  </si>
  <si>
    <t>406-46-7107</t>
  </si>
  <si>
    <t>407-63-8975</t>
  </si>
  <si>
    <t>408-26-9866</t>
  </si>
  <si>
    <t>408-66-6712</t>
  </si>
  <si>
    <t>409-33-9708</t>
  </si>
  <si>
    <t>409-49-6995</t>
  </si>
  <si>
    <t>410-67-1709</t>
  </si>
  <si>
    <t>411-77-0180</t>
  </si>
  <si>
    <t>413-20-6708</t>
  </si>
  <si>
    <t>414-12-7047</t>
  </si>
  <si>
    <t>416-13-5917</t>
  </si>
  <si>
    <t>416-17-9926</t>
  </si>
  <si>
    <t>418-02-5978</t>
  </si>
  <si>
    <t>418-05-0656</t>
  </si>
  <si>
    <t>420-04-7590</t>
  </si>
  <si>
    <t>420-11-4919</t>
  </si>
  <si>
    <t>420-18-8989</t>
  </si>
  <si>
    <t>420-97-3340</t>
  </si>
  <si>
    <t>421-95-9805</t>
  </si>
  <si>
    <t>422-29-8786</t>
  </si>
  <si>
    <t>423-57-2993</t>
  </si>
  <si>
    <t>423-64-4619</t>
  </si>
  <si>
    <t>423-80-0988</t>
  </si>
  <si>
    <t>425-85-2085</t>
  </si>
  <si>
    <t>426-39-2418</t>
  </si>
  <si>
    <t>427-45-9297</t>
  </si>
  <si>
    <t>428-83-5800</t>
  </si>
  <si>
    <t>430-02-3888</t>
  </si>
  <si>
    <t>430-53-4718</t>
  </si>
  <si>
    <t>430-60-3493</t>
  </si>
  <si>
    <t>431-66-2305</t>
  </si>
  <si>
    <t>433-08-7822</t>
  </si>
  <si>
    <t>433-75-6987</t>
  </si>
  <si>
    <t>434-35-9162</t>
  </si>
  <si>
    <t>434-83-9547</t>
  </si>
  <si>
    <t>435-13-4908</t>
  </si>
  <si>
    <t>436-54-4512</t>
  </si>
  <si>
    <t>437-53-3084</t>
  </si>
  <si>
    <t>437-58-8131</t>
  </si>
  <si>
    <t>438-01-4015</t>
  </si>
  <si>
    <t>438-23-1242</t>
  </si>
  <si>
    <t>439-54-7422</t>
  </si>
  <si>
    <t>440-59-5691</t>
  </si>
  <si>
    <t>441-94-7118</t>
  </si>
  <si>
    <t>442-44-6497</t>
  </si>
  <si>
    <t>442-48-3607</t>
  </si>
  <si>
    <t>443-59-0061</t>
  </si>
  <si>
    <t>443-60-9639</t>
  </si>
  <si>
    <t>443-82-0585</t>
  </si>
  <si>
    <t>445-30-9252</t>
  </si>
  <si>
    <t>446-47-6729</t>
  </si>
  <si>
    <t>447-15-7839</t>
  </si>
  <si>
    <t>448-34-8700</t>
  </si>
  <si>
    <t>448-61-3783</t>
  </si>
  <si>
    <t>448-81-5016</t>
  </si>
  <si>
    <t>449-16-6770</t>
  </si>
  <si>
    <t>449-27-2918</t>
  </si>
  <si>
    <t>450-28-2866</t>
  </si>
  <si>
    <t>450-42-3339</t>
  </si>
  <si>
    <t>451-28-5717</t>
  </si>
  <si>
    <t>451-73-2711</t>
  </si>
  <si>
    <t>452-04-8808</t>
  </si>
  <si>
    <t>453-12-7053</t>
  </si>
  <si>
    <t>453-33-6436</t>
  </si>
  <si>
    <t>453-63-6187</t>
  </si>
  <si>
    <t>457-12-0244</t>
  </si>
  <si>
    <t>457-13-1708</t>
  </si>
  <si>
    <t>457-94-0464</t>
  </si>
  <si>
    <t>458-10-8612</t>
  </si>
  <si>
    <t>458-41-1477</t>
  </si>
  <si>
    <t>458-61-0011</t>
  </si>
  <si>
    <t>459-45-2396</t>
  </si>
  <si>
    <t>459-50-7686</t>
  </si>
  <si>
    <t>460-35-4390</t>
  </si>
  <si>
    <t>460-93-5834</t>
  </si>
  <si>
    <t>462-67-9126</t>
  </si>
  <si>
    <t>462-78-5240</t>
  </si>
  <si>
    <t>466-61-5506</t>
  </si>
  <si>
    <t>468-01-2051</t>
  </si>
  <si>
    <t>468-88-0009</t>
  </si>
  <si>
    <t>468-99-7231</t>
  </si>
  <si>
    <t>470-31-3286</t>
  </si>
  <si>
    <t>470-32-9057</t>
  </si>
  <si>
    <t>471-06-8611</t>
  </si>
  <si>
    <t>471-41-2823</t>
  </si>
  <si>
    <t>472-15-9636</t>
  </si>
  <si>
    <t>474-33-8305</t>
  </si>
  <si>
    <t>477-24-6490</t>
  </si>
  <si>
    <t>477-59-2456</t>
  </si>
  <si>
    <t>478-06-7835</t>
  </si>
  <si>
    <t>479-26-8945</t>
  </si>
  <si>
    <t>480-63-2856</t>
  </si>
  <si>
    <t>482-17-1179</t>
  </si>
  <si>
    <t>483-71-1164</t>
  </si>
  <si>
    <t>484-22-8230</t>
  </si>
  <si>
    <t>485-30-8700</t>
  </si>
  <si>
    <t>487-79-6868</t>
  </si>
  <si>
    <t>488-25-4221</t>
  </si>
  <si>
    <t>489-64-4354</t>
  </si>
  <si>
    <t>489-82-1237</t>
  </si>
  <si>
    <t>490-29-1201</t>
  </si>
  <si>
    <t>490-95-0021</t>
  </si>
  <si>
    <t>491-38-3499</t>
  </si>
  <si>
    <t>493-65-6248</t>
  </si>
  <si>
    <t>497-36-0989</t>
  </si>
  <si>
    <t>497-37-6538</t>
  </si>
  <si>
    <t>498-41-1961</t>
  </si>
  <si>
    <t>499-27-7781</t>
  </si>
  <si>
    <t>500-02-2261</t>
  </si>
  <si>
    <t>501-61-1753</t>
  </si>
  <si>
    <t>502-05-1910</t>
  </si>
  <si>
    <t>503-07-0930</t>
  </si>
  <si>
    <t>503-21-4385</t>
  </si>
  <si>
    <t>504-35-8843</t>
  </si>
  <si>
    <t>505-02-0892</t>
  </si>
  <si>
    <t>509-10-0516</t>
  </si>
  <si>
    <t>509-29-3912</t>
  </si>
  <si>
    <t>510-09-5628</t>
  </si>
  <si>
    <t>510-79-0415</t>
  </si>
  <si>
    <t>510-95-6347</t>
  </si>
  <si>
    <t>511-54-3087</t>
  </si>
  <si>
    <t>512-91-0811</t>
  </si>
  <si>
    <t>512-98-1403</t>
  </si>
  <si>
    <t>514-37-2845</t>
  </si>
  <si>
    <t>516-77-6464</t>
  </si>
  <si>
    <t>518-17-2983</t>
  </si>
  <si>
    <t>518-71-6847</t>
  </si>
  <si>
    <t>521-18-7827</t>
  </si>
  <si>
    <t>522-57-8364</t>
  </si>
  <si>
    <t>523-38-0215</t>
  </si>
  <si>
    <t>525-09-8450</t>
  </si>
  <si>
    <t>525-88-7307</t>
  </si>
  <si>
    <t>526-86-8552</t>
  </si>
  <si>
    <t>527-09-6272</t>
  </si>
  <si>
    <t>528-14-9470</t>
  </si>
  <si>
    <t>528-87-5606</t>
  </si>
  <si>
    <t>529-56-3974</t>
  </si>
  <si>
    <t>530-90-9855</t>
  </si>
  <si>
    <t>531-56-4728</t>
  </si>
  <si>
    <t>531-80-1784</t>
  </si>
  <si>
    <t>532-59-7201</t>
  </si>
  <si>
    <t>533-33-5337</t>
  </si>
  <si>
    <t>533-66-5566</t>
  </si>
  <si>
    <t>534-01-4457</t>
  </si>
  <si>
    <t>534-53-3526</t>
  </si>
  <si>
    <t>537-72-0426</t>
  </si>
  <si>
    <t>538-22-0304</t>
  </si>
  <si>
    <t>539-21-7227</t>
  </si>
  <si>
    <t>540-11-4336</t>
  </si>
  <si>
    <t>541-08-3113</t>
  </si>
  <si>
    <t>541-48-8554</t>
  </si>
  <si>
    <t>541-89-9860</t>
  </si>
  <si>
    <t>542-41-0513</t>
  </si>
  <si>
    <t>544-32-5024</t>
  </si>
  <si>
    <t>544-55-9589</t>
  </si>
  <si>
    <t>545-07-8534</t>
  </si>
  <si>
    <t>545-46-3100</t>
  </si>
  <si>
    <t>546-80-2899</t>
  </si>
  <si>
    <t>548-46-9322</t>
  </si>
  <si>
    <t>548-48-3156</t>
  </si>
  <si>
    <t>549-03-9315</t>
  </si>
  <si>
    <t>549-23-9016</t>
  </si>
  <si>
    <t>549-59-1358</t>
  </si>
  <si>
    <t>549-84-7482</t>
  </si>
  <si>
    <t>549-96-4200</t>
  </si>
  <si>
    <t>550-84-8664</t>
  </si>
  <si>
    <t>551-21-3069</t>
  </si>
  <si>
    <t>552-44-5977</t>
  </si>
  <si>
    <t>554-42-2417</t>
  </si>
  <si>
    <t>554-53-3790</t>
  </si>
  <si>
    <t>554-53-8700</t>
  </si>
  <si>
    <t>556-41-6224</t>
  </si>
  <si>
    <t>556-72-8512</t>
  </si>
  <si>
    <t>556-86-3144</t>
  </si>
  <si>
    <t>556-97-7101</t>
  </si>
  <si>
    <t>558-60-5016</t>
  </si>
  <si>
    <t>558-80-4082</t>
  </si>
  <si>
    <t>559-61-5987</t>
  </si>
  <si>
    <t>559-98-9873</t>
  </si>
  <si>
    <t>560-30-5617</t>
  </si>
  <si>
    <t>560-49-6611</t>
  </si>
  <si>
    <t>562-12-5430</t>
  </si>
  <si>
    <t>563-36-9814</t>
  </si>
  <si>
    <t>563-47-4072</t>
  </si>
  <si>
    <t>563-91-7120</t>
  </si>
  <si>
    <t>565-17-3836</t>
  </si>
  <si>
    <t>565-67-6697</t>
  </si>
  <si>
    <t>565-80-5980</t>
  </si>
  <si>
    <t>565-91-4567</t>
  </si>
  <si>
    <t>566-19-5475</t>
  </si>
  <si>
    <t>566-71-1091</t>
  </si>
  <si>
    <t>568-88-3448</t>
  </si>
  <si>
    <t>568-90-5112</t>
  </si>
  <si>
    <t>569-71-4390</t>
  </si>
  <si>
    <t>569-76-2760</t>
  </si>
  <si>
    <t>571-94-0759</t>
  </si>
  <si>
    <t>573-10-3877</t>
  </si>
  <si>
    <t>573-58-9734</t>
  </si>
  <si>
    <t>573-98-8548</t>
  </si>
  <si>
    <t>574-22-5561</t>
  </si>
  <si>
    <t>574-31-8277</t>
  </si>
  <si>
    <t>574-57-9721</t>
  </si>
  <si>
    <t>574-80-1489</t>
  </si>
  <si>
    <t>575-30-8091</t>
  </si>
  <si>
    <t>575-67-1508</t>
  </si>
  <si>
    <t>576-31-4774</t>
  </si>
  <si>
    <t>577-34-7579</t>
  </si>
  <si>
    <t>578-80-7669</t>
  </si>
  <si>
    <t>582-52-8065</t>
  </si>
  <si>
    <t>583-41-4548</t>
  </si>
  <si>
    <t>583-72-1480</t>
  </si>
  <si>
    <t>584-66-4073</t>
  </si>
  <si>
    <t>584-86-7256</t>
  </si>
  <si>
    <t>585-03-5943</t>
  </si>
  <si>
    <t>585-11-6748</t>
  </si>
  <si>
    <t>585-86-8361</t>
  </si>
  <si>
    <t>585-90-0249</t>
  </si>
  <si>
    <t>586-25-0848</t>
  </si>
  <si>
    <t>587-03-7455</t>
  </si>
  <si>
    <t>587-73-4862</t>
  </si>
  <si>
    <t>588-01-7461</t>
  </si>
  <si>
    <t>588-47-8641</t>
  </si>
  <si>
    <t>589-02-8023</t>
  </si>
  <si>
    <t>590-83-4591</t>
  </si>
  <si>
    <t>592-34-6155</t>
  </si>
  <si>
    <t>592-46-1692</t>
  </si>
  <si>
    <t>593-08-5916</t>
  </si>
  <si>
    <t>593-14-4239</t>
  </si>
  <si>
    <t>593-65-1552</t>
  </si>
  <si>
    <t>593-95-4461</t>
  </si>
  <si>
    <t>594-34-4444</t>
  </si>
  <si>
    <t>595-11-5460</t>
  </si>
  <si>
    <t>595-27-4851</t>
  </si>
  <si>
    <t>595-86-2894</t>
  </si>
  <si>
    <t>595-94-9924</t>
  </si>
  <si>
    <t>596-42-3999</t>
  </si>
  <si>
    <t>597-78-7908</t>
  </si>
  <si>
    <t>598-06-7312</t>
  </si>
  <si>
    <t>598-47-9715</t>
  </si>
  <si>
    <t>600-38-9738</t>
  </si>
  <si>
    <t>602-16-6955</t>
  </si>
  <si>
    <t>602-80-9671</t>
  </si>
  <si>
    <t>603-07-0961</t>
  </si>
  <si>
    <t>604-70-6476</t>
  </si>
  <si>
    <t>605-03-2706</t>
  </si>
  <si>
    <t>605-72-4132</t>
  </si>
  <si>
    <t>605-83-1050</t>
  </si>
  <si>
    <t>606-80-4905</t>
  </si>
  <si>
    <t>607-65-2441</t>
  </si>
  <si>
    <t>607-76-6216</t>
  </si>
  <si>
    <t>608-04-3797</t>
  </si>
  <si>
    <t>608-05-3804</t>
  </si>
  <si>
    <t>608-27-6295</t>
  </si>
  <si>
    <t>608-96-3517</t>
  </si>
  <si>
    <t>609-81-8548</t>
  </si>
  <si>
    <t>610-46-4100</t>
  </si>
  <si>
    <t>612-36-5536</t>
  </si>
  <si>
    <t>613-59-9758</t>
  </si>
  <si>
    <t>616-24-2851</t>
  </si>
  <si>
    <t>616-87-0016</t>
  </si>
  <si>
    <t>617-15-4209</t>
  </si>
  <si>
    <t>618-34-8551</t>
  </si>
  <si>
    <t>620-02-2046</t>
  </si>
  <si>
    <t>622-20-1945</t>
  </si>
  <si>
    <t>624-01-8356</t>
  </si>
  <si>
    <t>626-43-7888</t>
  </si>
  <si>
    <t>627-95-3243</t>
  </si>
  <si>
    <t>628-34-3388</t>
  </si>
  <si>
    <t>628-90-8624</t>
  </si>
  <si>
    <t>629-42-4133</t>
  </si>
  <si>
    <t>630-74-5166</t>
  </si>
  <si>
    <t>631-34-1880</t>
  </si>
  <si>
    <t>631-41-3108</t>
  </si>
  <si>
    <t>632-32-4574</t>
  </si>
  <si>
    <t>632-90-0281</t>
  </si>
  <si>
    <t>633-09-3463</t>
  </si>
  <si>
    <t>633-44-8566</t>
  </si>
  <si>
    <t>633-91-1052</t>
  </si>
  <si>
    <t>634-97-8956</t>
  </si>
  <si>
    <t>635-28-5728</t>
  </si>
  <si>
    <t>635-40-6220</t>
  </si>
  <si>
    <t>636-17-0325</t>
  </si>
  <si>
    <t>636-48-8204</t>
  </si>
  <si>
    <t>636-98-3364</t>
  </si>
  <si>
    <t>638-60-7125</t>
  </si>
  <si>
    <t>639-76-1242</t>
  </si>
  <si>
    <t>640-48-5028</t>
  </si>
  <si>
    <t>640-49-2076</t>
  </si>
  <si>
    <t>641-43-2399</t>
  </si>
  <si>
    <t>641-51-2661</t>
  </si>
  <si>
    <t>641-62-7288</t>
  </si>
  <si>
    <t>641-96-3695</t>
  </si>
  <si>
    <t>642-30-6693</t>
  </si>
  <si>
    <t>642-32-2990</t>
  </si>
  <si>
    <t>642-61-4706</t>
  </si>
  <si>
    <t>643-38-7867</t>
  </si>
  <si>
    <t>645-44-1170</t>
  </si>
  <si>
    <t>645-78-8093</t>
  </si>
  <si>
    <t>647-50-1224</t>
  </si>
  <si>
    <t>648-83-1321</t>
  </si>
  <si>
    <t>648-94-3045</t>
  </si>
  <si>
    <t>649-11-3678</t>
  </si>
  <si>
    <t>649-29-6775</t>
  </si>
  <si>
    <t>650-98-6268</t>
  </si>
  <si>
    <t>651-61-0874</t>
  </si>
  <si>
    <t>651-88-7328</t>
  </si>
  <si>
    <t>651-96-5970</t>
  </si>
  <si>
    <t>652-43-6591</t>
  </si>
  <si>
    <t>652-49-6720</t>
  </si>
  <si>
    <t>655-07-2265</t>
  </si>
  <si>
    <t>655-85-5130</t>
  </si>
  <si>
    <t>656-16-1063</t>
  </si>
  <si>
    <t>656-95-9349</t>
  </si>
  <si>
    <t>658-66-3967</t>
  </si>
  <si>
    <t>659-36-1684</t>
  </si>
  <si>
    <t>659-65-8956</t>
  </si>
  <si>
    <t>660-29-7083</t>
  </si>
  <si>
    <t>662-47-5456</t>
  </si>
  <si>
    <t>662-72-2873</t>
  </si>
  <si>
    <t>663-86-9076</t>
  </si>
  <si>
    <t>664-14-2882</t>
  </si>
  <si>
    <t>665-32-9167</t>
  </si>
  <si>
    <t>665-63-9737</t>
  </si>
  <si>
    <t>667-23-5919</t>
  </si>
  <si>
    <t>667-92-0055</t>
  </si>
  <si>
    <t>668-90-8900</t>
  </si>
  <si>
    <t>669-54-1719</t>
  </si>
  <si>
    <t>670-71-7306</t>
  </si>
  <si>
    <t>670-79-6321</t>
  </si>
  <si>
    <t>672-51-8681</t>
  </si>
  <si>
    <t>674-15-9296</t>
  </si>
  <si>
    <t>674-56-6360</t>
  </si>
  <si>
    <t>676-10-2200</t>
  </si>
  <si>
    <t>676-39-6028</t>
  </si>
  <si>
    <t>677-11-0152</t>
  </si>
  <si>
    <t>678-79-0726</t>
  </si>
  <si>
    <t>679-22-6530</t>
  </si>
  <si>
    <t>685-64-1609</t>
  </si>
  <si>
    <t>686-41-0932</t>
  </si>
  <si>
    <t>687-15-1097</t>
  </si>
  <si>
    <t>687-47-8271</t>
  </si>
  <si>
    <t>689-05-1884</t>
  </si>
  <si>
    <t>689-16-9784</t>
  </si>
  <si>
    <t>690-01-6631</t>
  </si>
  <si>
    <t>692-27-8933</t>
  </si>
  <si>
    <t>692-92-5582</t>
  </si>
  <si>
    <t>695-09-5146</t>
  </si>
  <si>
    <t>695-28-6250</t>
  </si>
  <si>
    <t>695-51-0018</t>
  </si>
  <si>
    <t>696-90-2548</t>
  </si>
  <si>
    <t>698-98-5964</t>
  </si>
  <si>
    <t>699-01-4164</t>
  </si>
  <si>
    <t>699-14-3026</t>
  </si>
  <si>
    <t>699-88-1972</t>
  </si>
  <si>
    <t>700-81-1757</t>
  </si>
  <si>
    <t>701-23-5550</t>
  </si>
  <si>
    <t>701-69-8742</t>
  </si>
  <si>
    <t>702-72-0487</t>
  </si>
  <si>
    <t>702-83-5291</t>
  </si>
  <si>
    <t>704-10-4056</t>
  </si>
  <si>
    <t>704-11-6354</t>
  </si>
  <si>
    <t>704-20-4138</t>
  </si>
  <si>
    <t>704-48-3927</t>
  </si>
  <si>
    <t>706-36-6154</t>
  </si>
  <si>
    <t>707-32-7409</t>
  </si>
  <si>
    <t>709-58-4068</t>
  </si>
  <si>
    <t>710-46-4433</t>
  </si>
  <si>
    <t>711-31-1234</t>
  </si>
  <si>
    <t>712-39-0363</t>
  </si>
  <si>
    <t>714-02-3114</t>
  </si>
  <si>
    <t>715-20-1673</t>
  </si>
  <si>
    <t>716-39-1409</t>
  </si>
  <si>
    <t>717-96-4189</t>
  </si>
  <si>
    <t>718-57-9773</t>
  </si>
  <si>
    <t>719-76-3868</t>
  </si>
  <si>
    <t>719-89-8991</t>
  </si>
  <si>
    <t>720-72-2436</t>
  </si>
  <si>
    <t>721-86-6247</t>
  </si>
  <si>
    <t>722-13-2115</t>
  </si>
  <si>
    <t>725-32-9708</t>
  </si>
  <si>
    <t>725-54-0677</t>
  </si>
  <si>
    <t>725-56-0833</t>
  </si>
  <si>
    <t>725-67-2480</t>
  </si>
  <si>
    <t>725-96-3778</t>
  </si>
  <si>
    <t>726-27-2396</t>
  </si>
  <si>
    <t>726-29-6793</t>
  </si>
  <si>
    <t>727-02-1313</t>
  </si>
  <si>
    <t>727-17-0390</t>
  </si>
  <si>
    <t>727-46-3608</t>
  </si>
  <si>
    <t>727-75-6477</t>
  </si>
  <si>
    <t>728-47-9078</t>
  </si>
  <si>
    <t>728-88-7867</t>
  </si>
  <si>
    <t>729-06-2010</t>
  </si>
  <si>
    <t>729-09-9681</t>
  </si>
  <si>
    <t>729-46-7422</t>
  </si>
  <si>
    <t>730-50-9884</t>
  </si>
  <si>
    <t>730-61-8757</t>
  </si>
  <si>
    <t>730-70-9830</t>
  </si>
  <si>
    <t>731-14-2199</t>
  </si>
  <si>
    <t>731-59-7531</t>
  </si>
  <si>
    <t>731-81-9469</t>
  </si>
  <si>
    <t>732-04-5373</t>
  </si>
  <si>
    <t>732-67-5346</t>
  </si>
  <si>
    <t>732-94-0499</t>
  </si>
  <si>
    <t>733-01-9107</t>
  </si>
  <si>
    <t>733-29-1227</t>
  </si>
  <si>
    <t>733-33-4967</t>
  </si>
  <si>
    <t>734-91-1155</t>
  </si>
  <si>
    <t>735-06-4124</t>
  </si>
  <si>
    <t>735-32-9839</t>
  </si>
  <si>
    <t>737-88-5876</t>
  </si>
  <si>
    <t>740-11-5257</t>
  </si>
  <si>
    <t>740-22-2500</t>
  </si>
  <si>
    <t>741-73-3559</t>
  </si>
  <si>
    <t>742-04-5161</t>
  </si>
  <si>
    <t>743-04-1105</t>
  </si>
  <si>
    <t>743-88-1662</t>
  </si>
  <si>
    <t>744-02-5987</t>
  </si>
  <si>
    <t>744-09-5786</t>
  </si>
  <si>
    <t>744-16-7898</t>
  </si>
  <si>
    <t>744-82-9138</t>
  </si>
  <si>
    <t>745-71-3520</t>
  </si>
  <si>
    <t>745-74-0715</t>
  </si>
  <si>
    <t>746-04-1077</t>
  </si>
  <si>
    <t>746-19-0921</t>
  </si>
  <si>
    <t>746-54-5508</t>
  </si>
  <si>
    <t>746-68-6593</t>
  </si>
  <si>
    <t>746-94-0204</t>
  </si>
  <si>
    <t>747-58-7183</t>
  </si>
  <si>
    <t>748-45-2862</t>
  </si>
  <si>
    <t>749-24-1565</t>
  </si>
  <si>
    <t>749-81-8133</t>
  </si>
  <si>
    <t>750-57-9686</t>
  </si>
  <si>
    <t>750-67-8428</t>
  </si>
  <si>
    <t>751-15-6198</t>
  </si>
  <si>
    <t>751-41-9720</t>
  </si>
  <si>
    <t>751-69-0068</t>
  </si>
  <si>
    <t>752-23-3760</t>
  </si>
  <si>
    <t>755-12-3214</t>
  </si>
  <si>
    <t>756-01-7507</t>
  </si>
  <si>
    <t>756-49-0168</t>
  </si>
  <si>
    <t>756-93-1854</t>
  </si>
  <si>
    <t>759-29-9521</t>
  </si>
  <si>
    <t>759-98-4285</t>
  </si>
  <si>
    <t>760-27-5490</t>
  </si>
  <si>
    <t>760-53-9233</t>
  </si>
  <si>
    <t>760-54-1821</t>
  </si>
  <si>
    <t>760-90-2357</t>
  </si>
  <si>
    <t>761-49-0439</t>
  </si>
  <si>
    <t>764-44-8999</t>
  </si>
  <si>
    <t>765-26-6951</t>
  </si>
  <si>
    <t>766-85-7061</t>
  </si>
  <si>
    <t>767-05-1286</t>
  </si>
  <si>
    <t>767-54-1907</t>
  </si>
  <si>
    <t>767-97-4650</t>
  </si>
  <si>
    <t>770-42-8960</t>
  </si>
  <si>
    <t>775-72-1988</t>
  </si>
  <si>
    <t>776-68-1096</t>
  </si>
  <si>
    <t>777-67-2495</t>
  </si>
  <si>
    <t>777-82-7220</t>
  </si>
  <si>
    <t>778-34-2523</t>
  </si>
  <si>
    <t>778-71-5554</t>
  </si>
  <si>
    <t>778-89-7974</t>
  </si>
  <si>
    <t>779-06-0012</t>
  </si>
  <si>
    <t>779-42-2410</t>
  </si>
  <si>
    <t>781-84-8059</t>
  </si>
  <si>
    <t>782-95-9291</t>
  </si>
  <si>
    <t>783-09-1637</t>
  </si>
  <si>
    <t>784-08-0310</t>
  </si>
  <si>
    <t>784-21-9238</t>
  </si>
  <si>
    <t>785-13-7708</t>
  </si>
  <si>
    <t>785-96-0615</t>
  </si>
  <si>
    <t>786-94-2700</t>
  </si>
  <si>
    <t>787-15-1757</t>
  </si>
  <si>
    <t>787-56-0757</t>
  </si>
  <si>
    <t>787-87-2010</t>
  </si>
  <si>
    <t>788-07-8452</t>
  </si>
  <si>
    <t>788-21-5741</t>
  </si>
  <si>
    <t>789-23-8625</t>
  </si>
  <si>
    <t>790-29-1172</t>
  </si>
  <si>
    <t>790-38-4466</t>
  </si>
  <si>
    <t>793-10-3222</t>
  </si>
  <si>
    <t>794-32-2436</t>
  </si>
  <si>
    <t>794-42-3736</t>
  </si>
  <si>
    <t>795-49-7276</t>
  </si>
  <si>
    <t>796-12-2025</t>
  </si>
  <si>
    <t>796-32-9050</t>
  </si>
  <si>
    <t>797-88-0493</t>
  </si>
  <si>
    <t>799-71-1548</t>
  </si>
  <si>
    <t>800-09-8606</t>
  </si>
  <si>
    <t>801-88-0346</t>
  </si>
  <si>
    <t>802-43-8934</t>
  </si>
  <si>
    <t>802-70-5316</t>
  </si>
  <si>
    <t>803-17-8013</t>
  </si>
  <si>
    <t>803-83-5989</t>
  </si>
  <si>
    <t>804-38-3935</t>
  </si>
  <si>
    <t>805-86-0265</t>
  </si>
  <si>
    <t>807-14-7833</t>
  </si>
  <si>
    <t>807-34-3742</t>
  </si>
  <si>
    <t>808-65-0703</t>
  </si>
  <si>
    <t>809-46-1866</t>
  </si>
  <si>
    <t>809-69-9497</t>
  </si>
  <si>
    <t>810-60-6344</t>
  </si>
  <si>
    <t>811-03-8790</t>
  </si>
  <si>
    <t>811-35-1094</t>
  </si>
  <si>
    <t>815-04-6282</t>
  </si>
  <si>
    <t>815-11-1168</t>
  </si>
  <si>
    <t>816-57-2053</t>
  </si>
  <si>
    <t>816-72-8853</t>
  </si>
  <si>
    <t>817-48-8732</t>
  </si>
  <si>
    <t>817-69-8206</t>
  </si>
  <si>
    <t>821-07-3596</t>
  </si>
  <si>
    <t>821-14-9046</t>
  </si>
  <si>
    <t>824-88-3614</t>
  </si>
  <si>
    <t>825-94-5922</t>
  </si>
  <si>
    <t>826-58-8051</t>
  </si>
  <si>
    <t>827-26-2100</t>
  </si>
  <si>
    <t>827-44-5872</t>
  </si>
  <si>
    <t>827-77-7633</t>
  </si>
  <si>
    <t>828-46-6863</t>
  </si>
  <si>
    <t>828-61-5674</t>
  </si>
  <si>
    <t>829-34-3910</t>
  </si>
  <si>
    <t>829-49-1914</t>
  </si>
  <si>
    <t>830-58-2383</t>
  </si>
  <si>
    <t>831-07-6050</t>
  </si>
  <si>
    <t>831-64-0259</t>
  </si>
  <si>
    <t>831-81-6575</t>
  </si>
  <si>
    <t>832-51-6761</t>
  </si>
  <si>
    <t>834-25-9262</t>
  </si>
  <si>
    <t>834-45-5519</t>
  </si>
  <si>
    <t>834-61-8124</t>
  </si>
  <si>
    <t>834-83-1826</t>
  </si>
  <si>
    <t>835-16-0096</t>
  </si>
  <si>
    <t>836-82-5858</t>
  </si>
  <si>
    <t>837-55-7229</t>
  </si>
  <si>
    <t>838-02-1821</t>
  </si>
  <si>
    <t>838-78-4295</t>
  </si>
  <si>
    <t>840-19-2096</t>
  </si>
  <si>
    <t>840-76-5966</t>
  </si>
  <si>
    <t>841-18-8232</t>
  </si>
  <si>
    <t>841-35-6630</t>
  </si>
  <si>
    <t>842-29-4695</t>
  </si>
  <si>
    <t>842-40-8179</t>
  </si>
  <si>
    <t>843-01-4703</t>
  </si>
  <si>
    <t>843-73-4724</t>
  </si>
  <si>
    <t>845-51-0542</t>
  </si>
  <si>
    <t>845-94-6841</t>
  </si>
  <si>
    <t>846-10-0341</t>
  </si>
  <si>
    <t>847-38-7188</t>
  </si>
  <si>
    <t>848-07-1692</t>
  </si>
  <si>
    <t>848-24-9445</t>
  </si>
  <si>
    <t>848-42-2560</t>
  </si>
  <si>
    <t>848-62-7243</t>
  </si>
  <si>
    <t>848-95-6252</t>
  </si>
  <si>
    <t>849-09-3807</t>
  </si>
  <si>
    <t>850-41-9669</t>
  </si>
  <si>
    <t>851-28-6367</t>
  </si>
  <si>
    <t>851-98-3555</t>
  </si>
  <si>
    <t>852-62-7105</t>
  </si>
  <si>
    <t>852-82-2749</t>
  </si>
  <si>
    <t>853-23-2453</t>
  </si>
  <si>
    <t>856-22-8149</t>
  </si>
  <si>
    <t>856-66-2701</t>
  </si>
  <si>
    <t>857-16-3520</t>
  </si>
  <si>
    <t>857-67-9057</t>
  </si>
  <si>
    <t>859-71-0933</t>
  </si>
  <si>
    <t>859-97-6048</t>
  </si>
  <si>
    <t>860-73-6466</t>
  </si>
  <si>
    <t>860-79-0874</t>
  </si>
  <si>
    <t>861-77-0145</t>
  </si>
  <si>
    <t>862-17-9201</t>
  </si>
  <si>
    <t>862-29-5914</t>
  </si>
  <si>
    <t>862-59-8517</t>
  </si>
  <si>
    <t>864-24-7918</t>
  </si>
  <si>
    <t>865-41-9075</t>
  </si>
  <si>
    <t>865-92-6136</t>
  </si>
  <si>
    <t>866-05-7563</t>
  </si>
  <si>
    <t>866-70-2814</t>
  </si>
  <si>
    <t>866-99-7614</t>
  </si>
  <si>
    <t>867-47-1948</t>
  </si>
  <si>
    <t>868-06-0466</t>
  </si>
  <si>
    <t>868-52-7573</t>
  </si>
  <si>
    <t>868-81-1752</t>
  </si>
  <si>
    <t>869-11-3082</t>
  </si>
  <si>
    <t>870-54-3162</t>
  </si>
  <si>
    <t>870-72-4431</t>
  </si>
  <si>
    <t>870-76-1733</t>
  </si>
  <si>
    <t>871-39-9221</t>
  </si>
  <si>
    <t>871-79-8483</t>
  </si>
  <si>
    <t>873-14-6353</t>
  </si>
  <si>
    <t>873-51-0671</t>
  </si>
  <si>
    <t>873-95-4984</t>
  </si>
  <si>
    <t>875-31-8302</t>
  </si>
  <si>
    <t>875-46-5808</t>
  </si>
  <si>
    <t>877-22-3308</t>
  </si>
  <si>
    <t>878-30-2331</t>
  </si>
  <si>
    <t>880-35-0356</t>
  </si>
  <si>
    <t>880-46-5796</t>
  </si>
  <si>
    <t>881-41-7302</t>
  </si>
  <si>
    <t>882-40-4577</t>
  </si>
  <si>
    <t>883-17-4236</t>
  </si>
  <si>
    <t>883-69-1285</t>
  </si>
  <si>
    <t>884-80-6021</t>
  </si>
  <si>
    <t>885-17-6250</t>
  </si>
  <si>
    <t>885-56-0389</t>
  </si>
  <si>
    <t>886-18-2897</t>
  </si>
  <si>
    <t>886-54-6089</t>
  </si>
  <si>
    <t>886-77-9084</t>
  </si>
  <si>
    <t>887-42-0517</t>
  </si>
  <si>
    <t>888-02-0338</t>
  </si>
  <si>
    <t>889-04-9723</t>
  </si>
  <si>
    <t>891-01-7034</t>
  </si>
  <si>
    <t>891-58-8335</t>
  </si>
  <si>
    <t>892-05-6689</t>
  </si>
  <si>
    <t>894-41-5205</t>
  </si>
  <si>
    <t>895-03-6665</t>
  </si>
  <si>
    <t>895-66-0685</t>
  </si>
  <si>
    <t>896-34-0956</t>
  </si>
  <si>
    <t>898-04-2717</t>
  </si>
  <si>
    <t>State</t>
  </si>
  <si>
    <t>Tax</t>
  </si>
  <si>
    <t>Revenue</t>
  </si>
  <si>
    <t>Total price</t>
  </si>
  <si>
    <t>Adamawa</t>
  </si>
  <si>
    <t>Bauchi</t>
  </si>
  <si>
    <t>Yobe</t>
  </si>
  <si>
    <t>Sum of Revenue</t>
  </si>
  <si>
    <t>Grand Total</t>
  </si>
  <si>
    <t>899-05-2718</t>
  </si>
  <si>
    <t>yobe</t>
  </si>
  <si>
    <t>900-06-2729</t>
  </si>
  <si>
    <t>Credit Card</t>
  </si>
  <si>
    <t>Quantity</t>
  </si>
  <si>
    <t>Unit price</t>
  </si>
  <si>
    <t>Sum of Total price</t>
  </si>
  <si>
    <t>Column Labels</t>
  </si>
  <si>
    <t>Day</t>
  </si>
  <si>
    <t>Fri</t>
  </si>
  <si>
    <t>Mon</t>
  </si>
  <si>
    <t>Sat</t>
  </si>
  <si>
    <t>Sun</t>
  </si>
  <si>
    <t>Thu</t>
  </si>
  <si>
    <t>Tue</t>
  </si>
  <si>
    <t>Wed</t>
  </si>
  <si>
    <t>peak salestime by day</t>
  </si>
  <si>
    <t>top selling product</t>
  </si>
  <si>
    <t>Product line</t>
  </si>
  <si>
    <t xml:space="preserve">revenue distribution </t>
  </si>
  <si>
    <t>Count of Invoice_ID</t>
  </si>
  <si>
    <t>Branch A</t>
  </si>
  <si>
    <t>Branch B</t>
  </si>
  <si>
    <t>Branch C</t>
  </si>
  <si>
    <t>Total  Revenue</t>
  </si>
  <si>
    <t>900-7-2870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</si>
</sst>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70]* #,##0_-;\-[$₦-470]* #,##0_-;_-[$₦-470]* &quot;-&quot;_-;_-@_-"/>
    <numFmt numFmtId="165" formatCode="[$-F400]h:mm:ss\ AM/PM"/>
    <numFmt numFmtId="166" formatCode="_-[$₦-470]* #,##0_-;\-[$₦-470]* #,##0_-;_-[$₦-470]* &quot;-&quot;??_-;_-@_-"/>
  </numFmts>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theme="8" tint="-0.499984740745262"/>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9">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 fillId="2" borderId="0" xfId="0" applyFont="1" applyFill="1"/>
    <xf numFmtId="164" fontId="1" fillId="2" borderId="0" xfId="0" applyNumberFormat="1" applyFont="1" applyFill="1"/>
    <xf numFmtId="14" fontId="1" fillId="2" borderId="0" xfId="0" applyNumberFormat="1" applyFont="1" applyFill="1"/>
    <xf numFmtId="165" fontId="1" fillId="2" borderId="0" xfId="0" applyNumberFormat="1" applyFont="1" applyFill="1"/>
    <xf numFmtId="0" fontId="2" fillId="2" borderId="0" xfId="0" applyFont="1" applyFill="1"/>
    <xf numFmtId="166" fontId="0" fillId="0" borderId="0" xfId="0" applyNumberFormat="1"/>
    <xf numFmtId="0" fontId="3" fillId="0" borderId="0" xfId="0" applyFont="1"/>
    <xf numFmtId="0" fontId="0" fillId="3" borderId="0" xfId="0" applyFill="1"/>
    <xf numFmtId="0" fontId="4" fillId="3" borderId="0" xfId="0" applyFont="1" applyFill="1"/>
    <xf numFmtId="0" fontId="0" fillId="2" borderId="0" xfId="0" applyFill="1"/>
    <xf numFmtId="0" fontId="0" fillId="4" borderId="0" xfId="0" applyFill="1"/>
    <xf numFmtId="0" fontId="0" fillId="5" borderId="0" xfId="0" applyFill="1"/>
    <xf numFmtId="0" fontId="0" fillId="0" borderId="0" xfId="0" applyNumberFormat="1"/>
  </cellXfs>
  <cellStyles count="1">
    <cellStyle name="Normal" xfId="0" builtinId="0"/>
  </cellStyles>
  <dxfs count="12">
    <dxf>
      <numFmt numFmtId="164" formatCode="_-[$₦-470]* #,##0_-;\-[$₦-470]* #,##0_-;_-[$₦-470]* &quot;-&quot;_-;_-@_-"/>
    </dxf>
    <dxf>
      <numFmt numFmtId="166" formatCode="_-[$₦-470]* #,##0_-;\-[$₦-470]* #,##0_-;_-[$₦-470]* &quot;-&quot;??_-;_-@_-"/>
    </dxf>
    <dxf>
      <numFmt numFmtId="164" formatCode="_-[$₦-470]* #,##0_-;\-[$₦-470]* #,##0_-;_-[$₦-470]* &quot;-&quot;_-;_-@_-"/>
    </dxf>
    <dxf>
      <numFmt numFmtId="164" formatCode="_-[$₦-470]* #,##0_-;\-[$₦-470]* #,##0_-;_-[$₦-470]* &quot;-&quot;_-;_-@_-"/>
    </dxf>
    <dxf>
      <numFmt numFmtId="0" formatCode="General"/>
    </dxf>
    <dxf>
      <numFmt numFmtId="165" formatCode="[$-F400]h:mm:ss\ AM/PM"/>
    </dxf>
    <dxf>
      <numFmt numFmtId="19" formatCode="m/d/yyyy"/>
    </dxf>
    <dxf>
      <numFmt numFmtId="164" formatCode="_-[$₦-470]* #,##0_-;\-[$₦-470]* #,##0_-;_-[$₦-470]* &quot;-&quot;_-;_-@_-"/>
    </dxf>
    <dxf>
      <numFmt numFmtId="164" formatCode="_-[$₦-470]* #,##0_-;\-[$₦-470]* #,##0_-;_-[$₦-470]* &quot;-&quot;_-;_-@_-"/>
    </dxf>
    <dxf>
      <numFmt numFmtId="164" formatCode="_-[$₦-470]* #,##0_-;\-[$₦-470]* #,##0_-;_-[$₦-470]* &quot;-&quot;_-;_-@_-"/>
    </dxf>
    <dxf>
      <numFmt numFmtId="164" formatCode="_-[$₦-470]* #,##0_-;\-[$₦-470]* #,##0_-;_-[$₦-470]* &quot;-&quot;_-;_-@_-"/>
    </dxf>
    <dxf>
      <font>
        <strike val="0"/>
        <outline val="0"/>
        <shadow val="0"/>
        <u val="none"/>
        <vertAlign val="baseline"/>
        <sz val="11"/>
        <color theme="0"/>
        <name val="Calibri"/>
        <family val="2"/>
        <scheme val="minor"/>
      </font>
      <fill>
        <patternFill>
          <fgColor indexed="64"/>
          <bgColor theme="9"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3.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Analyze!$F$3</c:f>
              <c:strCache>
                <c:ptCount val="1"/>
                <c:pt idx="0">
                  <c:v>Total</c:v>
                </c:pt>
              </c:strCache>
            </c:strRef>
          </c:tx>
          <c:spPr>
            <a:solidFill>
              <a:schemeClr val="accent1"/>
            </a:solidFill>
            <a:ln>
              <a:noFill/>
            </a:ln>
            <a:effectLst/>
          </c:spPr>
          <c:invertIfNegative val="0"/>
          <c:cat>
            <c:strRef>
              <c:f>Analyze!$E$4:$E$10</c:f>
              <c:strCache>
                <c:ptCount val="6"/>
                <c:pt idx="0">
                  <c:v>Food and beverages</c:v>
                </c:pt>
                <c:pt idx="1">
                  <c:v>Sports and travel</c:v>
                </c:pt>
                <c:pt idx="2">
                  <c:v>Fashion accessories</c:v>
                </c:pt>
                <c:pt idx="3">
                  <c:v>Electronic accessories</c:v>
                </c:pt>
                <c:pt idx="4">
                  <c:v>Home and lifestyle</c:v>
                </c:pt>
                <c:pt idx="5">
                  <c:v>Health and beauty</c:v>
                </c:pt>
              </c:strCache>
            </c:strRef>
          </c:cat>
          <c:val>
            <c:numRef>
              <c:f>Analyze!$F$4:$F$10</c:f>
              <c:numCache>
                <c:formatCode>_-[$₦-470]* #,##0_-;\-[$₦-470]* #,##0_-;_-[$₦-470]* "-"_-;_-@_-</c:formatCode>
                <c:ptCount val="6"/>
                <c:pt idx="0">
                  <c:v>54231700</c:v>
                </c:pt>
                <c:pt idx="1">
                  <c:v>53217400</c:v>
                </c:pt>
                <c:pt idx="2">
                  <c:v>53192800</c:v>
                </c:pt>
                <c:pt idx="3">
                  <c:v>52474000</c:v>
                </c:pt>
                <c:pt idx="4">
                  <c:v>52000300</c:v>
                </c:pt>
                <c:pt idx="5">
                  <c:v>47482400</c:v>
                </c:pt>
              </c:numCache>
            </c:numRef>
          </c:val>
          <c:extLst>
            <c:ext xmlns:c16="http://schemas.microsoft.com/office/drawing/2014/chart" uri="{C3380CC4-5D6E-409C-BE32-E72D297353CC}">
              <c16:uniqueId val="{00000000-9A2C-416A-9D5A-1ECCBC1445CF}"/>
            </c:ext>
          </c:extLst>
        </c:ser>
        <c:dLbls>
          <c:showLegendKey val="0"/>
          <c:showVal val="0"/>
          <c:showCatName val="0"/>
          <c:showSerName val="0"/>
          <c:showPercent val="0"/>
          <c:showBubbleSize val="0"/>
        </c:dLbls>
        <c:gapWidth val="182"/>
        <c:axId val="472883368"/>
        <c:axId val="472873528"/>
      </c:barChart>
      <c:catAx>
        <c:axId val="472883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73528"/>
        <c:crosses val="autoZero"/>
        <c:auto val="1"/>
        <c:lblAlgn val="ctr"/>
        <c:lblOffset val="100"/>
        <c:noMultiLvlLbl val="0"/>
      </c:catAx>
      <c:valAx>
        <c:axId val="472873528"/>
        <c:scaling>
          <c:orientation val="minMax"/>
        </c:scaling>
        <c:delete val="0"/>
        <c:axPos val="b"/>
        <c:majorGridlines>
          <c:spPr>
            <a:ln w="9525" cap="flat" cmpd="sng" algn="ctr">
              <a:solidFill>
                <a:schemeClr val="tx1">
                  <a:lumMod val="15000"/>
                  <a:lumOff val="85000"/>
                </a:schemeClr>
              </a:solidFill>
              <a:round/>
            </a:ln>
            <a:effectLst/>
          </c:spPr>
        </c:majorGridlines>
        <c:numFmt formatCode="_-[$₦-470]* #,##0_-;\-[$₦-470]* #,##0_-;_-[$₦-470]*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83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Analyze!$C$3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Analyze!$B$4:$B$11</c:f>
              <c:strCache>
                <c:ptCount val="7"/>
                <c:pt idx="0">
                  <c:v>Fri</c:v>
                </c:pt>
                <c:pt idx="1">
                  <c:v>Mon</c:v>
                </c:pt>
                <c:pt idx="2">
                  <c:v>Sat</c:v>
                </c:pt>
                <c:pt idx="3">
                  <c:v>Sun</c:v>
                </c:pt>
                <c:pt idx="4">
                  <c:v>Thu</c:v>
                </c:pt>
                <c:pt idx="5">
                  <c:v>Tue</c:v>
                </c:pt>
                <c:pt idx="6">
                  <c:v>Wed</c:v>
                </c:pt>
              </c:strCache>
            </c:strRef>
          </c:cat>
          <c:val>
            <c:numRef>
              <c:f>Analyze!$C$4:$C$11</c:f>
              <c:numCache>
                <c:formatCode>_-[$₦-470]* #,##0_-;\-[$₦-470]* #,##0_-;_-[$₦-470]* "-"??_-;_-@_-</c:formatCode>
                <c:ptCount val="7"/>
                <c:pt idx="0">
                  <c:v>42718000</c:v>
                </c:pt>
                <c:pt idx="1">
                  <c:v>42745000</c:v>
                </c:pt>
                <c:pt idx="2">
                  <c:v>36427000</c:v>
                </c:pt>
                <c:pt idx="3">
                  <c:v>49466000</c:v>
                </c:pt>
                <c:pt idx="4">
                  <c:v>53887000</c:v>
                </c:pt>
                <c:pt idx="5">
                  <c:v>43566000</c:v>
                </c:pt>
                <c:pt idx="6">
                  <c:v>42196000</c:v>
                </c:pt>
              </c:numCache>
            </c:numRef>
          </c:val>
          <c:smooth val="0"/>
          <c:extLst>
            <c:ext xmlns:c16="http://schemas.microsoft.com/office/drawing/2014/chart" uri="{C3380CC4-5D6E-409C-BE32-E72D297353CC}">
              <c16:uniqueId val="{00000000-018D-4E27-A732-90FA636B8D2E}"/>
            </c:ext>
          </c:extLst>
        </c:ser>
        <c:dLbls>
          <c:showLegendKey val="0"/>
          <c:showVal val="0"/>
          <c:showCatName val="0"/>
          <c:showSerName val="0"/>
          <c:showPercent val="0"/>
          <c:showBubbleSize val="0"/>
        </c:dLbls>
        <c:marker val="1"/>
        <c:smooth val="0"/>
        <c:axId val="472878776"/>
        <c:axId val="472874184"/>
      </c:lineChart>
      <c:catAx>
        <c:axId val="472878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74184"/>
        <c:crosses val="autoZero"/>
        <c:auto val="1"/>
        <c:lblAlgn val="ctr"/>
        <c:lblOffset val="100"/>
        <c:noMultiLvlLbl val="0"/>
      </c:catAx>
      <c:valAx>
        <c:axId val="472874184"/>
        <c:scaling>
          <c:orientation val="minMax"/>
        </c:scaling>
        <c:delete val="0"/>
        <c:axPos val="l"/>
        <c:majorGridlines>
          <c:spPr>
            <a:ln w="9525" cap="flat" cmpd="sng" algn="ctr">
              <a:solidFill>
                <a:schemeClr val="tx1">
                  <a:lumMod val="15000"/>
                  <a:lumOff val="85000"/>
                </a:schemeClr>
              </a:solidFill>
              <a:round/>
            </a:ln>
            <a:effectLst/>
          </c:spPr>
        </c:majorGridlines>
        <c:numFmt formatCode="_-[$₦-470]* #,##0_-;\-[$₦-470]* #,##0_-;_-[$₦-470]*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78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s>
    <c:plotArea>
      <c:layout/>
      <c:barChart>
        <c:barDir val="col"/>
        <c:grouping val="clustered"/>
        <c:varyColors val="0"/>
        <c:ser>
          <c:idx val="0"/>
          <c:order val="0"/>
          <c:tx>
            <c:strRef>
              <c:f>Analyze!$D$14:$D$15</c:f>
              <c:strCache>
                <c:ptCount val="1"/>
                <c:pt idx="0">
                  <c:v>Cash</c:v>
                </c:pt>
              </c:strCache>
            </c:strRef>
          </c:tx>
          <c:spPr>
            <a:solidFill>
              <a:schemeClr val="accent1"/>
            </a:solidFill>
            <a:ln>
              <a:noFill/>
            </a:ln>
            <a:effectLst/>
          </c:spPr>
          <c:invertIfNegative val="0"/>
          <c:cat>
            <c:strRef>
              <c:f>Analyze!$C$16:$C$19</c:f>
              <c:strCache>
                <c:ptCount val="3"/>
                <c:pt idx="0">
                  <c:v>Branch A</c:v>
                </c:pt>
                <c:pt idx="1">
                  <c:v>Branch B</c:v>
                </c:pt>
                <c:pt idx="2">
                  <c:v>Branch C</c:v>
                </c:pt>
              </c:strCache>
            </c:strRef>
          </c:cat>
          <c:val>
            <c:numRef>
              <c:f>Analyze!$D$16:$D$19</c:f>
              <c:numCache>
                <c:formatCode>_-[$₦-470]* #,##0_-;\-[$₦-470]* #,##0_-;_-[$₦-470]* "-"_-;_-@_-</c:formatCode>
                <c:ptCount val="3"/>
                <c:pt idx="0">
                  <c:v>79574000</c:v>
                </c:pt>
                <c:pt idx="1">
                  <c:v>28011000</c:v>
                </c:pt>
                <c:pt idx="2">
                  <c:v>19276000</c:v>
                </c:pt>
              </c:numCache>
            </c:numRef>
          </c:val>
          <c:extLst>
            <c:ext xmlns:c16="http://schemas.microsoft.com/office/drawing/2014/chart" uri="{C3380CC4-5D6E-409C-BE32-E72D297353CC}">
              <c16:uniqueId val="{00000000-C2F4-4D1A-80C8-1AD1BC9A6647}"/>
            </c:ext>
          </c:extLst>
        </c:ser>
        <c:ser>
          <c:idx val="1"/>
          <c:order val="1"/>
          <c:tx>
            <c:strRef>
              <c:f>Analyze!$E$14:$E$15</c:f>
              <c:strCache>
                <c:ptCount val="1"/>
                <c:pt idx="0">
                  <c:v>Credit Card</c:v>
                </c:pt>
              </c:strCache>
            </c:strRef>
          </c:tx>
          <c:spPr>
            <a:solidFill>
              <a:schemeClr val="accent2"/>
            </a:solidFill>
            <a:ln>
              <a:noFill/>
            </a:ln>
            <a:effectLst/>
          </c:spPr>
          <c:invertIfNegative val="0"/>
          <c:cat>
            <c:strRef>
              <c:f>Analyze!$C$16:$C$19</c:f>
              <c:strCache>
                <c:ptCount val="3"/>
                <c:pt idx="0">
                  <c:v>Branch A</c:v>
                </c:pt>
                <c:pt idx="1">
                  <c:v>Branch B</c:v>
                </c:pt>
                <c:pt idx="2">
                  <c:v>Branch C</c:v>
                </c:pt>
              </c:strCache>
            </c:strRef>
          </c:cat>
          <c:val>
            <c:numRef>
              <c:f>Analyze!$E$16:$E$19</c:f>
              <c:numCache>
                <c:formatCode>_-[$₦-470]* #,##0_-;\-[$₦-470]* #,##0_-;_-[$₦-470]* "-"_-;_-@_-</c:formatCode>
                <c:ptCount val="3"/>
                <c:pt idx="0">
                  <c:v>15413000</c:v>
                </c:pt>
                <c:pt idx="1">
                  <c:v>63965000</c:v>
                </c:pt>
                <c:pt idx="2">
                  <c:v>29474000</c:v>
                </c:pt>
              </c:numCache>
            </c:numRef>
          </c:val>
          <c:extLst>
            <c:ext xmlns:c16="http://schemas.microsoft.com/office/drawing/2014/chart" uri="{C3380CC4-5D6E-409C-BE32-E72D297353CC}">
              <c16:uniqueId val="{00000000-4A7D-4948-80D8-ECCFB1CB84F4}"/>
            </c:ext>
          </c:extLst>
        </c:ser>
        <c:ser>
          <c:idx val="2"/>
          <c:order val="2"/>
          <c:tx>
            <c:strRef>
              <c:f>Analyze!$F$14:$F$15</c:f>
              <c:strCache>
                <c:ptCount val="1"/>
                <c:pt idx="0">
                  <c:v>Ewallet</c:v>
                </c:pt>
              </c:strCache>
            </c:strRef>
          </c:tx>
          <c:spPr>
            <a:solidFill>
              <a:schemeClr val="accent3"/>
            </a:solidFill>
            <a:ln>
              <a:noFill/>
            </a:ln>
            <a:effectLst/>
          </c:spPr>
          <c:invertIfNegative val="0"/>
          <c:cat>
            <c:strRef>
              <c:f>Analyze!$C$16:$C$19</c:f>
              <c:strCache>
                <c:ptCount val="3"/>
                <c:pt idx="0">
                  <c:v>Branch A</c:v>
                </c:pt>
                <c:pt idx="1">
                  <c:v>Branch B</c:v>
                </c:pt>
                <c:pt idx="2">
                  <c:v>Branch C</c:v>
                </c:pt>
              </c:strCache>
            </c:strRef>
          </c:cat>
          <c:val>
            <c:numRef>
              <c:f>Analyze!$F$16:$F$19</c:f>
              <c:numCache>
                <c:formatCode>_-[$₦-470]* #,##0_-;\-[$₦-470]* #,##0_-;_-[$₦-470]* "-"_-;_-@_-</c:formatCode>
                <c:ptCount val="3"/>
                <c:pt idx="0">
                  <c:v>7973000</c:v>
                </c:pt>
                <c:pt idx="1">
                  <c:v>7536000</c:v>
                </c:pt>
                <c:pt idx="2">
                  <c:v>59783000</c:v>
                </c:pt>
              </c:numCache>
            </c:numRef>
          </c:val>
          <c:extLst>
            <c:ext xmlns:c16="http://schemas.microsoft.com/office/drawing/2014/chart" uri="{C3380CC4-5D6E-409C-BE32-E72D297353CC}">
              <c16:uniqueId val="{00000001-4A7D-4948-80D8-ECCFB1CB84F4}"/>
            </c:ext>
          </c:extLst>
        </c:ser>
        <c:dLbls>
          <c:showLegendKey val="0"/>
          <c:showVal val="0"/>
          <c:showCatName val="0"/>
          <c:showSerName val="0"/>
          <c:showPercent val="0"/>
          <c:showBubbleSize val="0"/>
        </c:dLbls>
        <c:gapWidth val="219"/>
        <c:overlap val="-27"/>
        <c:axId val="403347304"/>
        <c:axId val="403347632"/>
      </c:barChart>
      <c:catAx>
        <c:axId val="403347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47632"/>
        <c:crosses val="autoZero"/>
        <c:auto val="1"/>
        <c:lblAlgn val="ctr"/>
        <c:lblOffset val="100"/>
        <c:noMultiLvlLbl val="0"/>
      </c:catAx>
      <c:valAx>
        <c:axId val="403347632"/>
        <c:scaling>
          <c:orientation val="minMax"/>
        </c:scaling>
        <c:delete val="0"/>
        <c:axPos val="l"/>
        <c:majorGridlines>
          <c:spPr>
            <a:ln w="9525" cap="flat" cmpd="sng" algn="ctr">
              <a:solidFill>
                <a:schemeClr val="tx1">
                  <a:lumMod val="15000"/>
                  <a:lumOff val="85000"/>
                </a:schemeClr>
              </a:solidFill>
              <a:round/>
            </a:ln>
            <a:effectLst/>
          </c:spPr>
        </c:majorGridlines>
        <c:numFmt formatCode="_-[$₦-470]* #,##0_-;\-[$₦-470]* #,##0_-;_-[$₦-470]*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4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3.xlsx]Analyze!PivotTable6</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41275" cap="rnd">
            <a:solidFill>
              <a:srgbClr val="FF0000"/>
            </a:solidFill>
            <a:round/>
          </a:ln>
          <a:effectLst/>
        </c:spPr>
        <c:marker>
          <c:symbol val="x"/>
          <c:size val="10"/>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Analyze!$C$3</c:f>
              <c:strCache>
                <c:ptCount val="1"/>
                <c:pt idx="0">
                  <c:v>Total</c:v>
                </c:pt>
              </c:strCache>
            </c:strRef>
          </c:tx>
          <c:spPr>
            <a:ln w="41275" cap="rnd">
              <a:solidFill>
                <a:srgbClr val="FF0000"/>
              </a:solidFill>
              <a:round/>
            </a:ln>
            <a:effectLst/>
          </c:spPr>
          <c:marker>
            <c:symbol val="x"/>
            <c:size val="10"/>
            <c:spPr>
              <a:solidFill>
                <a:schemeClr val="accent1"/>
              </a:solidFill>
              <a:ln w="9525">
                <a:solidFill>
                  <a:schemeClr val="accent1"/>
                </a:solidFill>
              </a:ln>
              <a:effectLst/>
            </c:spPr>
          </c:marker>
          <c:cat>
            <c:strRef>
              <c:f>Analyze!$B$4:$B$11</c:f>
              <c:strCache>
                <c:ptCount val="7"/>
                <c:pt idx="0">
                  <c:v>Fri</c:v>
                </c:pt>
                <c:pt idx="1">
                  <c:v>Mon</c:v>
                </c:pt>
                <c:pt idx="2">
                  <c:v>Sat</c:v>
                </c:pt>
                <c:pt idx="3">
                  <c:v>Sun</c:v>
                </c:pt>
                <c:pt idx="4">
                  <c:v>Thu</c:v>
                </c:pt>
                <c:pt idx="5">
                  <c:v>Tue</c:v>
                </c:pt>
                <c:pt idx="6">
                  <c:v>Wed</c:v>
                </c:pt>
              </c:strCache>
            </c:strRef>
          </c:cat>
          <c:val>
            <c:numRef>
              <c:f>Analyze!$C$4:$C$11</c:f>
              <c:numCache>
                <c:formatCode>_-[$₦-470]* #,##0_-;\-[$₦-470]* #,##0_-;_-[$₦-470]* "-"??_-;_-@_-</c:formatCode>
                <c:ptCount val="7"/>
                <c:pt idx="0">
                  <c:v>42718000</c:v>
                </c:pt>
                <c:pt idx="1">
                  <c:v>42745000</c:v>
                </c:pt>
                <c:pt idx="2">
                  <c:v>36427000</c:v>
                </c:pt>
                <c:pt idx="3">
                  <c:v>49466000</c:v>
                </c:pt>
                <c:pt idx="4">
                  <c:v>53887000</c:v>
                </c:pt>
                <c:pt idx="5">
                  <c:v>43566000</c:v>
                </c:pt>
                <c:pt idx="6">
                  <c:v>42196000</c:v>
                </c:pt>
              </c:numCache>
            </c:numRef>
          </c:val>
          <c:smooth val="0"/>
          <c:extLst>
            <c:ext xmlns:c16="http://schemas.microsoft.com/office/drawing/2014/chart" uri="{C3380CC4-5D6E-409C-BE32-E72D297353CC}">
              <c16:uniqueId val="{00000000-4BB5-4413-A661-D9F4332EA9F0}"/>
            </c:ext>
          </c:extLst>
        </c:ser>
        <c:dLbls>
          <c:showLegendKey val="0"/>
          <c:showVal val="0"/>
          <c:showCatName val="0"/>
          <c:showSerName val="0"/>
          <c:showPercent val="0"/>
          <c:showBubbleSize val="0"/>
        </c:dLbls>
        <c:marker val="1"/>
        <c:smooth val="0"/>
        <c:axId val="472878776"/>
        <c:axId val="472874184"/>
      </c:lineChart>
      <c:catAx>
        <c:axId val="472878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472874184"/>
        <c:crosses val="autoZero"/>
        <c:auto val="1"/>
        <c:lblAlgn val="ctr"/>
        <c:lblOffset val="100"/>
        <c:noMultiLvlLbl val="0"/>
      </c:catAx>
      <c:valAx>
        <c:axId val="472874184"/>
        <c:scaling>
          <c:orientation val="minMax"/>
        </c:scaling>
        <c:delete val="0"/>
        <c:axPos val="l"/>
        <c:majorGridlines>
          <c:spPr>
            <a:ln w="9525" cap="flat" cmpd="sng" algn="ctr">
              <a:solidFill>
                <a:schemeClr val="tx1">
                  <a:lumMod val="15000"/>
                  <a:lumOff val="85000"/>
                </a:schemeClr>
              </a:solidFill>
              <a:round/>
            </a:ln>
            <a:effectLst/>
          </c:spPr>
        </c:majorGridlines>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472878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3.xlsx]Analyze!PivotTable8</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manualLayout>
          <c:layoutTarget val="inner"/>
          <c:xMode val="edge"/>
          <c:yMode val="edge"/>
          <c:x val="0.11254796520573958"/>
          <c:y val="0.14900827651476864"/>
          <c:w val="0.73047729100388159"/>
          <c:h val="0.74386395811281569"/>
        </c:manualLayout>
      </c:layout>
      <c:barChart>
        <c:barDir val="col"/>
        <c:grouping val="clustered"/>
        <c:varyColors val="0"/>
        <c:ser>
          <c:idx val="0"/>
          <c:order val="0"/>
          <c:tx>
            <c:strRef>
              <c:f>Analyze!$D$14:$D$15</c:f>
              <c:strCache>
                <c:ptCount val="1"/>
                <c:pt idx="0">
                  <c:v>Cash</c:v>
                </c:pt>
              </c:strCache>
            </c:strRef>
          </c:tx>
          <c:spPr>
            <a:solidFill>
              <a:schemeClr val="accent6"/>
            </a:solidFill>
            <a:ln>
              <a:noFill/>
            </a:ln>
            <a:effectLst/>
          </c:spPr>
          <c:invertIfNegative val="0"/>
          <c:cat>
            <c:strRef>
              <c:f>Analyze!$C$16:$C$19</c:f>
              <c:strCache>
                <c:ptCount val="3"/>
                <c:pt idx="0">
                  <c:v>Branch A</c:v>
                </c:pt>
                <c:pt idx="1">
                  <c:v>Branch B</c:v>
                </c:pt>
                <c:pt idx="2">
                  <c:v>Branch C</c:v>
                </c:pt>
              </c:strCache>
            </c:strRef>
          </c:cat>
          <c:val>
            <c:numRef>
              <c:f>Analyze!$D$16:$D$19</c:f>
              <c:numCache>
                <c:formatCode>_-[$₦-470]* #,##0_-;\-[$₦-470]* #,##0_-;_-[$₦-470]* "-"_-;_-@_-</c:formatCode>
                <c:ptCount val="3"/>
                <c:pt idx="0">
                  <c:v>79574000</c:v>
                </c:pt>
                <c:pt idx="1">
                  <c:v>28011000</c:v>
                </c:pt>
                <c:pt idx="2">
                  <c:v>19276000</c:v>
                </c:pt>
              </c:numCache>
            </c:numRef>
          </c:val>
          <c:extLst>
            <c:ext xmlns:c16="http://schemas.microsoft.com/office/drawing/2014/chart" uri="{C3380CC4-5D6E-409C-BE32-E72D297353CC}">
              <c16:uniqueId val="{00000000-0F1D-4E83-8C0A-837DE06C73E6}"/>
            </c:ext>
          </c:extLst>
        </c:ser>
        <c:ser>
          <c:idx val="1"/>
          <c:order val="1"/>
          <c:tx>
            <c:strRef>
              <c:f>Analyze!$E$14:$E$15</c:f>
              <c:strCache>
                <c:ptCount val="1"/>
                <c:pt idx="0">
                  <c:v>Credit Card</c:v>
                </c:pt>
              </c:strCache>
            </c:strRef>
          </c:tx>
          <c:spPr>
            <a:solidFill>
              <a:schemeClr val="bg1">
                <a:lumMod val="65000"/>
              </a:schemeClr>
            </a:solidFill>
            <a:ln>
              <a:noFill/>
            </a:ln>
            <a:effectLst/>
          </c:spPr>
          <c:invertIfNegative val="0"/>
          <c:cat>
            <c:strRef>
              <c:f>Analyze!$C$16:$C$19</c:f>
              <c:strCache>
                <c:ptCount val="3"/>
                <c:pt idx="0">
                  <c:v>Branch A</c:v>
                </c:pt>
                <c:pt idx="1">
                  <c:v>Branch B</c:v>
                </c:pt>
                <c:pt idx="2">
                  <c:v>Branch C</c:v>
                </c:pt>
              </c:strCache>
            </c:strRef>
          </c:cat>
          <c:val>
            <c:numRef>
              <c:f>Analyze!$E$16:$E$19</c:f>
              <c:numCache>
                <c:formatCode>_-[$₦-470]* #,##0_-;\-[$₦-470]* #,##0_-;_-[$₦-470]* "-"_-;_-@_-</c:formatCode>
                <c:ptCount val="3"/>
                <c:pt idx="0">
                  <c:v>15413000</c:v>
                </c:pt>
                <c:pt idx="1">
                  <c:v>63965000</c:v>
                </c:pt>
                <c:pt idx="2">
                  <c:v>29474000</c:v>
                </c:pt>
              </c:numCache>
            </c:numRef>
          </c:val>
          <c:extLst>
            <c:ext xmlns:c16="http://schemas.microsoft.com/office/drawing/2014/chart" uri="{C3380CC4-5D6E-409C-BE32-E72D297353CC}">
              <c16:uniqueId val="{00000001-40BB-41F9-A565-2D3D22E4EC7E}"/>
            </c:ext>
          </c:extLst>
        </c:ser>
        <c:ser>
          <c:idx val="2"/>
          <c:order val="2"/>
          <c:tx>
            <c:strRef>
              <c:f>Analyze!$F$14:$F$15</c:f>
              <c:strCache>
                <c:ptCount val="1"/>
                <c:pt idx="0">
                  <c:v>Ewallet</c:v>
                </c:pt>
              </c:strCache>
            </c:strRef>
          </c:tx>
          <c:spPr>
            <a:solidFill>
              <a:srgbClr val="7030A0"/>
            </a:solidFill>
            <a:ln>
              <a:noFill/>
            </a:ln>
            <a:effectLst/>
          </c:spPr>
          <c:invertIfNegative val="0"/>
          <c:cat>
            <c:strRef>
              <c:f>Analyze!$C$16:$C$19</c:f>
              <c:strCache>
                <c:ptCount val="3"/>
                <c:pt idx="0">
                  <c:v>Branch A</c:v>
                </c:pt>
                <c:pt idx="1">
                  <c:v>Branch B</c:v>
                </c:pt>
                <c:pt idx="2">
                  <c:v>Branch C</c:v>
                </c:pt>
              </c:strCache>
            </c:strRef>
          </c:cat>
          <c:val>
            <c:numRef>
              <c:f>Analyze!$F$16:$F$19</c:f>
              <c:numCache>
                <c:formatCode>_-[$₦-470]* #,##0_-;\-[$₦-470]* #,##0_-;_-[$₦-470]* "-"_-;_-@_-</c:formatCode>
                <c:ptCount val="3"/>
                <c:pt idx="0">
                  <c:v>7973000</c:v>
                </c:pt>
                <c:pt idx="1">
                  <c:v>7536000</c:v>
                </c:pt>
                <c:pt idx="2">
                  <c:v>59783000</c:v>
                </c:pt>
              </c:numCache>
            </c:numRef>
          </c:val>
          <c:extLst>
            <c:ext xmlns:c16="http://schemas.microsoft.com/office/drawing/2014/chart" uri="{C3380CC4-5D6E-409C-BE32-E72D297353CC}">
              <c16:uniqueId val="{00000002-40BB-41F9-A565-2D3D22E4EC7E}"/>
            </c:ext>
          </c:extLst>
        </c:ser>
        <c:dLbls>
          <c:showLegendKey val="0"/>
          <c:showVal val="0"/>
          <c:showCatName val="0"/>
          <c:showSerName val="0"/>
          <c:showPercent val="0"/>
          <c:showBubbleSize val="0"/>
        </c:dLbls>
        <c:gapWidth val="96"/>
        <c:overlap val="-27"/>
        <c:axId val="403347304"/>
        <c:axId val="403347632"/>
      </c:barChart>
      <c:catAx>
        <c:axId val="403347304"/>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403347632"/>
        <c:crosses val="autoZero"/>
        <c:auto val="0"/>
        <c:lblAlgn val="ctr"/>
        <c:lblOffset val="100"/>
        <c:noMultiLvlLbl val="0"/>
      </c:catAx>
      <c:valAx>
        <c:axId val="403347632"/>
        <c:scaling>
          <c:orientation val="minMax"/>
        </c:scaling>
        <c:delete val="0"/>
        <c:axPos val="l"/>
        <c:majorGridlines>
          <c:spPr>
            <a:ln w="9525" cap="flat" cmpd="sng" algn="ctr">
              <a:noFill/>
              <a:round/>
            </a:ln>
            <a:effectLst/>
          </c:spPr>
        </c:majorGridlines>
        <c:numFmt formatCode="\₦#,##0,,\ &quot;M&quot;" sourceLinked="0"/>
        <c:majorTickMark val="none"/>
        <c:minorTickMark val="none"/>
        <c:tickLblPos val="nextTo"/>
        <c:spPr>
          <a:noFill/>
          <a:ln>
            <a:noFill/>
          </a:ln>
          <a:effectLst/>
        </c:spPr>
        <c:txPr>
          <a:bodyPr rot="0" spcFirstLastPara="1" vertOverflow="ellipsis"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403347304"/>
        <c:crossesAt val="1"/>
        <c:crossBetween val="between"/>
      </c:valAx>
      <c:spPr>
        <a:noFill/>
        <a:ln>
          <a:noFill/>
        </a:ln>
        <a:effectLst/>
      </c:spPr>
    </c:plotArea>
    <c:legend>
      <c:legendPos val="r"/>
      <c:legendEntry>
        <c:idx val="0"/>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85655797533229106"/>
          <c:y val="2.7027220281140827E-2"/>
          <c:w val="0.10499925065178814"/>
          <c:h val="0.20403149840411125"/>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b="1"/>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[6stars shopping mall final 3.xlsx]Analyze!PivotTable7</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s>
    <c:plotArea>
      <c:layout>
        <c:manualLayout>
          <c:layoutTarget val="inner"/>
          <c:xMode val="edge"/>
          <c:yMode val="edge"/>
          <c:x val="0.14577633962617279"/>
          <c:y val="7.3846021719312899E-2"/>
          <c:w val="0.8536608823008498"/>
          <c:h val="0.92419009157176468"/>
        </c:manualLayout>
      </c:layout>
      <c:barChart>
        <c:barDir val="bar"/>
        <c:grouping val="clustered"/>
        <c:varyColors val="1"/>
        <c:ser>
          <c:idx val="0"/>
          <c:order val="0"/>
          <c:tx>
            <c:strRef>
              <c:f>Analyze!$F$3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F6E-4F93-8F26-D92E4008D79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F6E-4F93-8F26-D92E4008D79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F6E-4F93-8F26-D92E4008D79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F6E-4F93-8F26-D92E4008D79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F6E-4F93-8F26-D92E4008D79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F6E-4F93-8F26-D92E4008D791}"/>
              </c:ext>
            </c:extLst>
          </c:dPt>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Analyze!$E$4:$E$10</c:f>
              <c:strCache>
                <c:ptCount val="6"/>
                <c:pt idx="0">
                  <c:v>Food and beverages</c:v>
                </c:pt>
                <c:pt idx="1">
                  <c:v>Sports and travel</c:v>
                </c:pt>
                <c:pt idx="2">
                  <c:v>Fashion accessories</c:v>
                </c:pt>
                <c:pt idx="3">
                  <c:v>Electronic accessories</c:v>
                </c:pt>
                <c:pt idx="4">
                  <c:v>Home and lifestyle</c:v>
                </c:pt>
                <c:pt idx="5">
                  <c:v>Health and beauty</c:v>
                </c:pt>
              </c:strCache>
            </c:strRef>
          </c:cat>
          <c:val>
            <c:numRef>
              <c:f>Analyze!$F$4:$F$10</c:f>
              <c:numCache>
                <c:formatCode>_-[$₦-470]* #,##0_-;\-[$₦-470]* #,##0_-;_-[$₦-470]* "-"_-;_-@_-</c:formatCode>
                <c:ptCount val="6"/>
                <c:pt idx="0">
                  <c:v>54231700</c:v>
                </c:pt>
                <c:pt idx="1">
                  <c:v>53217400</c:v>
                </c:pt>
                <c:pt idx="2">
                  <c:v>53192800</c:v>
                </c:pt>
                <c:pt idx="3">
                  <c:v>52474000</c:v>
                </c:pt>
                <c:pt idx="4">
                  <c:v>52000300</c:v>
                </c:pt>
                <c:pt idx="5">
                  <c:v>47482400</c:v>
                </c:pt>
              </c:numCache>
            </c:numRef>
          </c:val>
          <c:extLst>
            <c:ext xmlns:c16="http://schemas.microsoft.com/office/drawing/2014/chart" uri="{C3380CC4-5D6E-409C-BE32-E72D297353CC}">
              <c16:uniqueId val="{0000000C-FF6E-4F93-8F26-D92E4008D791}"/>
            </c:ext>
          </c:extLst>
        </c:ser>
        <c:dLbls>
          <c:showLegendKey val="0"/>
          <c:showVal val="0"/>
          <c:showCatName val="0"/>
          <c:showSerName val="0"/>
          <c:showPercent val="0"/>
          <c:showBubbleSize val="0"/>
        </c:dLbls>
        <c:gapWidth val="86"/>
        <c:axId val="472883368"/>
        <c:axId val="472873528"/>
      </c:barChart>
      <c:catAx>
        <c:axId val="472883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472873528"/>
        <c:crosses val="autoZero"/>
        <c:auto val="1"/>
        <c:lblAlgn val="ctr"/>
        <c:lblOffset val="100"/>
        <c:noMultiLvlLbl val="0"/>
      </c:catAx>
      <c:valAx>
        <c:axId val="472873528"/>
        <c:scaling>
          <c:orientation val="minMax"/>
        </c:scaling>
        <c:delete val="1"/>
        <c:axPos val="b"/>
        <c:majorGridlines>
          <c:spPr>
            <a:ln w="9525" cap="flat" cmpd="sng" algn="ctr">
              <a:solidFill>
                <a:schemeClr val="tx1">
                  <a:lumMod val="15000"/>
                  <a:lumOff val="85000"/>
                </a:schemeClr>
              </a:solidFill>
              <a:round/>
            </a:ln>
            <a:effectLst/>
          </c:spPr>
        </c:majorGridlines>
        <c:numFmt formatCode="_-[$₦-470]* #,##0_-;\-[$₦-470]* #,##0_-;_-[$₦-470]* &quot;-&quot;_-;_-@_-" sourceLinked="1"/>
        <c:majorTickMark val="none"/>
        <c:minorTickMark val="none"/>
        <c:tickLblPos val="nextTo"/>
        <c:crossAx val="47288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visualization!A1"/><Relationship Id="rId2" Type="http://schemas.openxmlformats.org/officeDocument/2006/relationships/hyperlink" Target="#Analyze!A1"/><Relationship Id="rId1" Type="http://schemas.openxmlformats.org/officeDocument/2006/relationships/hyperlink" Target="#'6stars shopping mall'!A1"/><Relationship Id="rId4" Type="http://schemas.openxmlformats.org/officeDocument/2006/relationships/hyperlink" Target="#Sheet11!A1"/></Relationships>
</file>

<file path=xl/drawings/_rels/drawing2.xml.rels><?xml version="1.0" encoding="UTF-8" standalone="yes"?>
<Relationships xmlns="http://schemas.openxmlformats.org/package/2006/relationships"><Relationship Id="rId3" Type="http://schemas.openxmlformats.org/officeDocument/2006/relationships/hyperlink" Target="#visualization!A1"/><Relationship Id="rId2" Type="http://schemas.openxmlformats.org/officeDocument/2006/relationships/hyperlink" Target="#Analyze!A1"/><Relationship Id="rId1" Type="http://schemas.openxmlformats.org/officeDocument/2006/relationships/hyperlink" Target="#'6stars shopping mall'!A1"/><Relationship Id="rId4" Type="http://schemas.openxmlformats.org/officeDocument/2006/relationships/hyperlink" Target="#Sheet11!A1"/></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Dahboard '!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visualization!A1"/><Relationship Id="rId5" Type="http://schemas.openxmlformats.org/officeDocument/2006/relationships/hyperlink" Target="#Analyze!A1"/><Relationship Id="rId4" Type="http://schemas.openxmlformats.org/officeDocument/2006/relationships/hyperlink" Target="#'6stars shopping mall'!A1"/></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hyperlink" Target="#Sheet11!A1"/><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hyperlink" Target="#visualization!A1"/><Relationship Id="rId5" Type="http://schemas.openxmlformats.org/officeDocument/2006/relationships/hyperlink" Target="#Analyze!A1"/><Relationship Id="rId4" Type="http://schemas.openxmlformats.org/officeDocument/2006/relationships/hyperlink" Target="#'6stars shopping mall'!A1"/></Relationships>
</file>

<file path=xl/drawings/drawing1.xml><?xml version="1.0" encoding="utf-8"?>
<xdr:wsDr xmlns:xdr="http://schemas.openxmlformats.org/drawingml/2006/spreadsheetDrawing" xmlns:a="http://schemas.openxmlformats.org/drawingml/2006/main">
  <xdr:twoCellAnchor>
    <xdr:from>
      <xdr:col>14</xdr:col>
      <xdr:colOff>133350</xdr:colOff>
      <xdr:row>1</xdr:row>
      <xdr:rowOff>114300</xdr:rowOff>
    </xdr:from>
    <xdr:to>
      <xdr:col>14</xdr:col>
      <xdr:colOff>457200</xdr:colOff>
      <xdr:row>3</xdr:row>
      <xdr:rowOff>123825</xdr:rowOff>
    </xdr:to>
    <xdr:sp macro="" textlink="">
      <xdr:nvSpPr>
        <xdr:cNvPr id="6" name="Callout: Down Arrow 5">
          <a:hlinkClick xmlns:r="http://schemas.openxmlformats.org/officeDocument/2006/relationships" r:id="rId1"/>
          <a:extLst>
            <a:ext uri="{FF2B5EF4-FFF2-40B4-BE49-F238E27FC236}">
              <a16:creationId xmlns:a16="http://schemas.microsoft.com/office/drawing/2014/main" id="{84EA968D-B656-44C1-B829-4E70C164B76A}"/>
            </a:ext>
          </a:extLst>
        </xdr:cNvPr>
        <xdr:cNvSpPr/>
      </xdr:nvSpPr>
      <xdr:spPr>
        <a:xfrm>
          <a:off x="11687175" y="304800"/>
          <a:ext cx="323850" cy="390525"/>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152400</xdr:colOff>
      <xdr:row>4</xdr:row>
      <xdr:rowOff>38100</xdr:rowOff>
    </xdr:from>
    <xdr:to>
      <xdr:col>14</xdr:col>
      <xdr:colOff>476250</xdr:colOff>
      <xdr:row>6</xdr:row>
      <xdr:rowOff>47625</xdr:rowOff>
    </xdr:to>
    <xdr:sp macro="" textlink="">
      <xdr:nvSpPr>
        <xdr:cNvPr id="7" name="Callout: Down Arrow 6">
          <a:hlinkClick xmlns:r="http://schemas.openxmlformats.org/officeDocument/2006/relationships" r:id="rId2"/>
          <a:extLst>
            <a:ext uri="{FF2B5EF4-FFF2-40B4-BE49-F238E27FC236}">
              <a16:creationId xmlns:a16="http://schemas.microsoft.com/office/drawing/2014/main" id="{6550F5D3-FA52-452A-B137-C18007AFBB32}"/>
            </a:ext>
          </a:extLst>
        </xdr:cNvPr>
        <xdr:cNvSpPr/>
      </xdr:nvSpPr>
      <xdr:spPr>
        <a:xfrm>
          <a:off x="11706225" y="800100"/>
          <a:ext cx="323850" cy="390525"/>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152400</xdr:colOff>
      <xdr:row>6</xdr:row>
      <xdr:rowOff>114300</xdr:rowOff>
    </xdr:from>
    <xdr:to>
      <xdr:col>14</xdr:col>
      <xdr:colOff>476250</xdr:colOff>
      <xdr:row>8</xdr:row>
      <xdr:rowOff>123825</xdr:rowOff>
    </xdr:to>
    <xdr:sp macro="" textlink="">
      <xdr:nvSpPr>
        <xdr:cNvPr id="8" name="Callout: Down Arrow 7">
          <a:hlinkClick xmlns:r="http://schemas.openxmlformats.org/officeDocument/2006/relationships" r:id="rId3"/>
          <a:extLst>
            <a:ext uri="{FF2B5EF4-FFF2-40B4-BE49-F238E27FC236}">
              <a16:creationId xmlns:a16="http://schemas.microsoft.com/office/drawing/2014/main" id="{FF526D67-0151-4332-9AF8-AA2A0D34FBB6}"/>
            </a:ext>
          </a:extLst>
        </xdr:cNvPr>
        <xdr:cNvSpPr/>
      </xdr:nvSpPr>
      <xdr:spPr>
        <a:xfrm>
          <a:off x="11706225" y="1257300"/>
          <a:ext cx="323850" cy="390525"/>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171450</xdr:colOff>
      <xdr:row>9</xdr:row>
      <xdr:rowOff>47625</xdr:rowOff>
    </xdr:from>
    <xdr:to>
      <xdr:col>14</xdr:col>
      <xdr:colOff>495300</xdr:colOff>
      <xdr:row>11</xdr:row>
      <xdr:rowOff>57150</xdr:rowOff>
    </xdr:to>
    <xdr:sp macro="" textlink="">
      <xdr:nvSpPr>
        <xdr:cNvPr id="9" name="Callout: Down Arrow 8">
          <a:hlinkClick xmlns:r="http://schemas.openxmlformats.org/officeDocument/2006/relationships" r:id="rId4"/>
          <a:extLst>
            <a:ext uri="{FF2B5EF4-FFF2-40B4-BE49-F238E27FC236}">
              <a16:creationId xmlns:a16="http://schemas.microsoft.com/office/drawing/2014/main" id="{1762C20F-2127-4E8A-9BB4-5E097475FF76}"/>
            </a:ext>
          </a:extLst>
        </xdr:cNvPr>
        <xdr:cNvSpPr/>
      </xdr:nvSpPr>
      <xdr:spPr>
        <a:xfrm>
          <a:off x="11725275" y="1762125"/>
          <a:ext cx="323850" cy="390525"/>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114300</xdr:rowOff>
    </xdr:from>
    <xdr:to>
      <xdr:col>0</xdr:col>
      <xdr:colOff>419100</xdr:colOff>
      <xdr:row>2</xdr:row>
      <xdr:rowOff>152400</xdr:rowOff>
    </xdr:to>
    <xdr:sp macro="" textlink="">
      <xdr:nvSpPr>
        <xdr:cNvPr id="2" name="Callout: Down Arrow 1">
          <a:hlinkClick xmlns:r="http://schemas.openxmlformats.org/officeDocument/2006/relationships" r:id="rId1"/>
          <a:extLst>
            <a:ext uri="{FF2B5EF4-FFF2-40B4-BE49-F238E27FC236}">
              <a16:creationId xmlns:a16="http://schemas.microsoft.com/office/drawing/2014/main" id="{980C2B5C-4606-47B5-A1D1-AE5BBF9B896C}"/>
            </a:ext>
          </a:extLst>
        </xdr:cNvPr>
        <xdr:cNvSpPr/>
      </xdr:nvSpPr>
      <xdr:spPr>
        <a:xfrm>
          <a:off x="123825" y="114300"/>
          <a:ext cx="295275" cy="41910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3</xdr:row>
      <xdr:rowOff>38100</xdr:rowOff>
    </xdr:from>
    <xdr:to>
      <xdr:col>0</xdr:col>
      <xdr:colOff>409575</xdr:colOff>
      <xdr:row>5</xdr:row>
      <xdr:rowOff>76200</xdr:rowOff>
    </xdr:to>
    <xdr:sp macro="" textlink="">
      <xdr:nvSpPr>
        <xdr:cNvPr id="3" name="Callout: Down Arrow 2">
          <a:hlinkClick xmlns:r="http://schemas.openxmlformats.org/officeDocument/2006/relationships" r:id="rId2"/>
          <a:extLst>
            <a:ext uri="{FF2B5EF4-FFF2-40B4-BE49-F238E27FC236}">
              <a16:creationId xmlns:a16="http://schemas.microsoft.com/office/drawing/2014/main" id="{7777A921-A260-4711-84DF-7ED128A350FB}"/>
            </a:ext>
          </a:extLst>
        </xdr:cNvPr>
        <xdr:cNvSpPr/>
      </xdr:nvSpPr>
      <xdr:spPr>
        <a:xfrm>
          <a:off x="114300" y="609600"/>
          <a:ext cx="295275" cy="41910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5</xdr:row>
      <xdr:rowOff>133350</xdr:rowOff>
    </xdr:from>
    <xdr:to>
      <xdr:col>0</xdr:col>
      <xdr:colOff>381000</xdr:colOff>
      <xdr:row>7</xdr:row>
      <xdr:rowOff>171450</xdr:rowOff>
    </xdr:to>
    <xdr:sp macro="" textlink="">
      <xdr:nvSpPr>
        <xdr:cNvPr id="4" name="Callout: Down Arrow 3">
          <a:hlinkClick xmlns:r="http://schemas.openxmlformats.org/officeDocument/2006/relationships" r:id="rId3"/>
          <a:extLst>
            <a:ext uri="{FF2B5EF4-FFF2-40B4-BE49-F238E27FC236}">
              <a16:creationId xmlns:a16="http://schemas.microsoft.com/office/drawing/2014/main" id="{833C5150-D2DE-434F-9226-24ABF2AFFF48}"/>
            </a:ext>
          </a:extLst>
        </xdr:cNvPr>
        <xdr:cNvSpPr/>
      </xdr:nvSpPr>
      <xdr:spPr>
        <a:xfrm>
          <a:off x="85725" y="1085850"/>
          <a:ext cx="295275" cy="41910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8</xdr:row>
      <xdr:rowOff>85725</xdr:rowOff>
    </xdr:from>
    <xdr:to>
      <xdr:col>0</xdr:col>
      <xdr:colOff>381000</xdr:colOff>
      <xdr:row>10</xdr:row>
      <xdr:rowOff>123825</xdr:rowOff>
    </xdr:to>
    <xdr:sp macro="" textlink="">
      <xdr:nvSpPr>
        <xdr:cNvPr id="5" name="Callout: Down Arrow 4">
          <a:hlinkClick xmlns:r="http://schemas.openxmlformats.org/officeDocument/2006/relationships" r:id="rId4"/>
          <a:extLst>
            <a:ext uri="{FF2B5EF4-FFF2-40B4-BE49-F238E27FC236}">
              <a16:creationId xmlns:a16="http://schemas.microsoft.com/office/drawing/2014/main" id="{89D21639-ED43-452C-AF8C-B4899D105113}"/>
            </a:ext>
          </a:extLst>
        </xdr:cNvPr>
        <xdr:cNvSpPr/>
      </xdr:nvSpPr>
      <xdr:spPr>
        <a:xfrm>
          <a:off x="85725" y="1609725"/>
          <a:ext cx="295275" cy="41910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9</xdr:row>
      <xdr:rowOff>66675</xdr:rowOff>
    </xdr:from>
    <xdr:to>
      <xdr:col>9</xdr:col>
      <xdr:colOff>314325</xdr:colOff>
      <xdr:row>23</xdr:row>
      <xdr:rowOff>142875</xdr:rowOff>
    </xdr:to>
    <xdr:graphicFrame macro="">
      <xdr:nvGraphicFramePr>
        <xdr:cNvPr id="2" name="Chart 1">
          <a:extLst>
            <a:ext uri="{FF2B5EF4-FFF2-40B4-BE49-F238E27FC236}">
              <a16:creationId xmlns:a16="http://schemas.microsoft.com/office/drawing/2014/main" id="{0DB393F2-BD2D-4006-BA5D-4B1175B88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257175</xdr:colOff>
      <xdr:row>0</xdr:row>
      <xdr:rowOff>123826</xdr:rowOff>
    </xdr:from>
    <xdr:to>
      <xdr:col>16</xdr:col>
      <xdr:colOff>57150</xdr:colOff>
      <xdr:row>9</xdr:row>
      <xdr:rowOff>142876</xdr:rowOff>
    </xdr:to>
    <xdr:graphicFrame macro="">
      <xdr:nvGraphicFramePr>
        <xdr:cNvPr id="3" name="Chart 2">
          <a:extLst>
            <a:ext uri="{FF2B5EF4-FFF2-40B4-BE49-F238E27FC236}">
              <a16:creationId xmlns:a16="http://schemas.microsoft.com/office/drawing/2014/main" id="{A9F62C4C-E42A-4CA1-BA7A-5F07E81BF2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228600</xdr:colOff>
      <xdr:row>11</xdr:row>
      <xdr:rowOff>66675</xdr:rowOff>
    </xdr:from>
    <xdr:to>
      <xdr:col>17</xdr:col>
      <xdr:colOff>533400</xdr:colOff>
      <xdr:row>23</xdr:row>
      <xdr:rowOff>9525</xdr:rowOff>
    </xdr:to>
    <xdr:graphicFrame macro="">
      <xdr:nvGraphicFramePr>
        <xdr:cNvPr id="4" name="Chart 3">
          <a:extLst>
            <a:ext uri="{FF2B5EF4-FFF2-40B4-BE49-F238E27FC236}">
              <a16:creationId xmlns:a16="http://schemas.microsoft.com/office/drawing/2014/main" id="{E50129BD-9B08-4EB6-842D-A422385E7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2</xdr:row>
      <xdr:rowOff>0</xdr:rowOff>
    </xdr:from>
    <xdr:to>
      <xdr:col>19</xdr:col>
      <xdr:colOff>0</xdr:colOff>
      <xdr:row>15</xdr:row>
      <xdr:rowOff>47625</xdr:rowOff>
    </xdr:to>
    <mc:AlternateContent xmlns:mc="http://schemas.openxmlformats.org/markup-compatibility/2006" xmlns:a14="http://schemas.microsoft.com/office/drawing/2010/main">
      <mc:Choice Requires="a14">
        <xdr:graphicFrame macro="">
          <xdr:nvGraphicFramePr>
            <xdr:cNvPr id="5" name="Product_line">
              <a:extLst>
                <a:ext uri="{FF2B5EF4-FFF2-40B4-BE49-F238E27FC236}">
                  <a16:creationId xmlns:a16="http://schemas.microsoft.com/office/drawing/2014/main" id="{1DB510DB-C4D5-4CCF-AF2E-854756CE1D14}"/>
                </a:ext>
              </a:extLst>
            </xdr:cNvPr>
            <xdr:cNvGraphicFramePr/>
          </xdr:nvGraphicFramePr>
          <xdr:xfrm>
            <a:off x="0" y="0"/>
            <a:ext cx="0" cy="0"/>
          </xdr:xfrm>
          <a:graphic>
            <a:graphicData uri="http://schemas.microsoft.com/office/drawing/2010/slicer">
              <sle:slicer xmlns:sle="http://schemas.microsoft.com/office/drawing/2010/slicer" name="Product_line"/>
            </a:graphicData>
          </a:graphic>
        </xdr:graphicFrame>
      </mc:Choice>
      <mc:Fallback xmlns="">
        <xdr:sp macro="" textlink="">
          <xdr:nvSpPr>
            <xdr:cNvPr id="0" name=""/>
            <xdr:cNvSpPr>
              <a:spLocks noTextEdit="1"/>
            </xdr:cNvSpPr>
          </xdr:nvSpPr>
          <xdr:spPr>
            <a:xfrm>
              <a:off x="975360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266700</xdr:colOff>
      <xdr:row>0</xdr:row>
      <xdr:rowOff>85725</xdr:rowOff>
    </xdr:from>
    <xdr:to>
      <xdr:col>0</xdr:col>
      <xdr:colOff>504825</xdr:colOff>
      <xdr:row>2</xdr:row>
      <xdr:rowOff>66675</xdr:rowOff>
    </xdr:to>
    <xdr:sp macro="" textlink="">
      <xdr:nvSpPr>
        <xdr:cNvPr id="6" name="Callout: Down Arrow 5">
          <a:hlinkClick xmlns:r="http://schemas.openxmlformats.org/officeDocument/2006/relationships" r:id="rId4"/>
          <a:extLst>
            <a:ext uri="{FF2B5EF4-FFF2-40B4-BE49-F238E27FC236}">
              <a16:creationId xmlns:a16="http://schemas.microsoft.com/office/drawing/2014/main" id="{60374200-3842-4DE4-9E18-B1FD444F24EB}"/>
            </a:ext>
          </a:extLst>
        </xdr:cNvPr>
        <xdr:cNvSpPr/>
      </xdr:nvSpPr>
      <xdr:spPr>
        <a:xfrm>
          <a:off x="266700" y="85725"/>
          <a:ext cx="238125" cy="36195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2</xdr:row>
      <xdr:rowOff>142875</xdr:rowOff>
    </xdr:from>
    <xdr:to>
      <xdr:col>0</xdr:col>
      <xdr:colOff>495300</xdr:colOff>
      <xdr:row>4</xdr:row>
      <xdr:rowOff>123825</xdr:rowOff>
    </xdr:to>
    <xdr:sp macro="" textlink="">
      <xdr:nvSpPr>
        <xdr:cNvPr id="7" name="Callout: Down Arrow 6">
          <a:hlinkClick xmlns:r="http://schemas.openxmlformats.org/officeDocument/2006/relationships" r:id="rId5"/>
          <a:extLst>
            <a:ext uri="{FF2B5EF4-FFF2-40B4-BE49-F238E27FC236}">
              <a16:creationId xmlns:a16="http://schemas.microsoft.com/office/drawing/2014/main" id="{4116199B-0D1B-4573-ABC5-8A61F61C2FF4}"/>
            </a:ext>
          </a:extLst>
        </xdr:cNvPr>
        <xdr:cNvSpPr/>
      </xdr:nvSpPr>
      <xdr:spPr>
        <a:xfrm>
          <a:off x="257175" y="523875"/>
          <a:ext cx="238125" cy="36195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5</xdr:row>
      <xdr:rowOff>0</xdr:rowOff>
    </xdr:from>
    <xdr:to>
      <xdr:col>0</xdr:col>
      <xdr:colOff>485775</xdr:colOff>
      <xdr:row>6</xdr:row>
      <xdr:rowOff>171450</xdr:rowOff>
    </xdr:to>
    <xdr:sp macro="" textlink="">
      <xdr:nvSpPr>
        <xdr:cNvPr id="8" name="Callout: Down Arrow 7">
          <a:hlinkClick xmlns:r="http://schemas.openxmlformats.org/officeDocument/2006/relationships" r:id="rId6"/>
          <a:extLst>
            <a:ext uri="{FF2B5EF4-FFF2-40B4-BE49-F238E27FC236}">
              <a16:creationId xmlns:a16="http://schemas.microsoft.com/office/drawing/2014/main" id="{3530D329-0892-4536-A167-1A496A660388}"/>
            </a:ext>
          </a:extLst>
        </xdr:cNvPr>
        <xdr:cNvSpPr/>
      </xdr:nvSpPr>
      <xdr:spPr>
        <a:xfrm>
          <a:off x="247650" y="952500"/>
          <a:ext cx="238125" cy="36195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219075</xdr:colOff>
      <xdr:row>7</xdr:row>
      <xdr:rowOff>85725</xdr:rowOff>
    </xdr:from>
    <xdr:to>
      <xdr:col>0</xdr:col>
      <xdr:colOff>457200</xdr:colOff>
      <xdr:row>9</xdr:row>
      <xdr:rowOff>66675</xdr:rowOff>
    </xdr:to>
    <xdr:sp macro="" textlink="">
      <xdr:nvSpPr>
        <xdr:cNvPr id="9" name="Callout: Down Arrow 8">
          <a:hlinkClick xmlns:r="http://schemas.openxmlformats.org/officeDocument/2006/relationships" r:id="rId7"/>
          <a:extLst>
            <a:ext uri="{FF2B5EF4-FFF2-40B4-BE49-F238E27FC236}">
              <a16:creationId xmlns:a16="http://schemas.microsoft.com/office/drawing/2014/main" id="{ABDA5C0E-4FD2-4714-946B-706F0E2566E5}"/>
            </a:ext>
          </a:extLst>
        </xdr:cNvPr>
        <xdr:cNvSpPr/>
      </xdr:nvSpPr>
      <xdr:spPr>
        <a:xfrm>
          <a:off x="219075" y="1419225"/>
          <a:ext cx="238125" cy="361950"/>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217713</xdr:colOff>
      <xdr:row>0</xdr:row>
      <xdr:rowOff>88700</xdr:rowOff>
    </xdr:from>
    <xdr:to>
      <xdr:col>39</xdr:col>
      <xdr:colOff>303069</xdr:colOff>
      <xdr:row>16</xdr:row>
      <xdr:rowOff>64942</xdr:rowOff>
    </xdr:to>
    <xdr:sp macro="" textlink="">
      <xdr:nvSpPr>
        <xdr:cNvPr id="2" name="Rectangle: Rounded Corners 1">
          <a:extLst>
            <a:ext uri="{FF2B5EF4-FFF2-40B4-BE49-F238E27FC236}">
              <a16:creationId xmlns:a16="http://schemas.microsoft.com/office/drawing/2014/main" id="{2685A571-5231-4696-99A9-6E34BF24C8C6}"/>
            </a:ext>
          </a:extLst>
        </xdr:cNvPr>
        <xdr:cNvSpPr/>
      </xdr:nvSpPr>
      <xdr:spPr>
        <a:xfrm>
          <a:off x="217713" y="88700"/>
          <a:ext cx="22512401" cy="3093515"/>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333439</xdr:colOff>
      <xdr:row>1</xdr:row>
      <xdr:rowOff>70947</xdr:rowOff>
    </xdr:from>
    <xdr:to>
      <xdr:col>34</xdr:col>
      <xdr:colOff>476250</xdr:colOff>
      <xdr:row>5</xdr:row>
      <xdr:rowOff>102971</xdr:rowOff>
    </xdr:to>
    <xdr:sp macro="" textlink="">
      <xdr:nvSpPr>
        <xdr:cNvPr id="6" name="TextBox 5">
          <a:extLst>
            <a:ext uri="{FF2B5EF4-FFF2-40B4-BE49-F238E27FC236}">
              <a16:creationId xmlns:a16="http://schemas.microsoft.com/office/drawing/2014/main" id="{9A98FCC8-6C54-418D-AE3A-767AA7BA3C5C}"/>
            </a:ext>
          </a:extLst>
        </xdr:cNvPr>
        <xdr:cNvSpPr txBox="1"/>
      </xdr:nvSpPr>
      <xdr:spPr>
        <a:xfrm>
          <a:off x="5276142" y="251150"/>
          <a:ext cx="14970919" cy="752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effectLst/>
              <a:latin typeface="+mn-lt"/>
              <a:ea typeface="+mn-ea"/>
              <a:cs typeface="+mn-cs"/>
            </a:rPr>
            <a:t>       </a:t>
          </a:r>
          <a:r>
            <a:rPr lang="en-US" sz="4000" b="1">
              <a:solidFill>
                <a:schemeClr val="bg1"/>
              </a:solidFill>
              <a:effectLst/>
              <a:latin typeface="+mn-lt"/>
              <a:ea typeface="+mn-ea"/>
              <a:cs typeface="+mn-cs"/>
            </a:rPr>
            <a:t>           </a:t>
          </a:r>
          <a:r>
            <a:rPr lang="en-US" sz="4800" b="1">
              <a:solidFill>
                <a:schemeClr val="bg1"/>
              </a:solidFill>
              <a:effectLst/>
              <a:latin typeface="+mn-lt"/>
              <a:ea typeface="+mn-ea"/>
              <a:cs typeface="+mn-cs"/>
            </a:rPr>
            <a:t>6STARS SHOPPING</a:t>
          </a:r>
          <a:r>
            <a:rPr lang="en-US" sz="4800" b="1" baseline="0">
              <a:solidFill>
                <a:schemeClr val="bg1"/>
              </a:solidFill>
              <a:effectLst/>
              <a:latin typeface="+mn-lt"/>
              <a:ea typeface="+mn-ea"/>
              <a:cs typeface="+mn-cs"/>
            </a:rPr>
            <a:t> MALL SALES DASHBOARD</a:t>
          </a:r>
          <a:endParaRPr lang="en-US" sz="2000">
            <a:solidFill>
              <a:schemeClr val="bg1"/>
            </a:solidFill>
          </a:endParaRPr>
        </a:p>
      </xdr:txBody>
    </xdr:sp>
    <xdr:clientData/>
  </xdr:twoCellAnchor>
  <xdr:twoCellAnchor>
    <xdr:from>
      <xdr:col>3</xdr:col>
      <xdr:colOff>22571</xdr:colOff>
      <xdr:row>7</xdr:row>
      <xdr:rowOff>151534</xdr:rowOff>
    </xdr:from>
    <xdr:to>
      <xdr:col>9</xdr:col>
      <xdr:colOff>411305</xdr:colOff>
      <xdr:row>17</xdr:row>
      <xdr:rowOff>108240</xdr:rowOff>
    </xdr:to>
    <xdr:sp macro="" textlink="">
      <xdr:nvSpPr>
        <xdr:cNvPr id="12" name="Rectangle 11">
          <a:extLst>
            <a:ext uri="{FF2B5EF4-FFF2-40B4-BE49-F238E27FC236}">
              <a16:creationId xmlns:a16="http://schemas.microsoft.com/office/drawing/2014/main" id="{FC20F87C-410E-40B9-BB26-6D20D612AF0F}"/>
            </a:ext>
          </a:extLst>
        </xdr:cNvPr>
        <xdr:cNvSpPr/>
      </xdr:nvSpPr>
      <xdr:spPr>
        <a:xfrm>
          <a:off x="628707" y="1515341"/>
          <a:ext cx="4025553" cy="1905001"/>
        </a:xfrm>
        <a:prstGeom prst="rect">
          <a:avLst/>
        </a:prstGeom>
        <a:solidFill>
          <a:schemeClr val="bg1"/>
        </a:solidFill>
        <a:ln>
          <a:noFill/>
        </a:ln>
        <a:effectLst>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0" cap="none" spc="0">
              <a:ln w="0"/>
              <a:solidFill>
                <a:schemeClr val="tx1"/>
              </a:solidFill>
              <a:effectLst>
                <a:outerShdw blurRad="38100" dist="19050" dir="2700000" algn="tl" rotWithShape="0">
                  <a:schemeClr val="dk1">
                    <a:alpha val="40000"/>
                  </a:schemeClr>
                </a:outerShdw>
              </a:effectLst>
            </a:rPr>
            <a:t> </a:t>
          </a:r>
          <a:r>
            <a:rPr lang="en-US" sz="2800" b="1" cap="none" spc="0">
              <a:ln w="0"/>
              <a:solidFill>
                <a:schemeClr val="tx1"/>
              </a:solidFill>
              <a:effectLst>
                <a:outerShdw blurRad="38100" dist="19050" dir="2700000" algn="tl" rotWithShape="0">
                  <a:schemeClr val="dk1">
                    <a:alpha val="40000"/>
                  </a:schemeClr>
                </a:outerShdw>
              </a:effectLst>
            </a:rPr>
            <a:t>Total</a:t>
          </a:r>
          <a:r>
            <a:rPr lang="en-US" sz="2800" b="1" cap="none" spc="0" baseline="0">
              <a:ln w="0"/>
              <a:solidFill>
                <a:schemeClr val="tx1"/>
              </a:solidFill>
              <a:effectLst>
                <a:outerShdw blurRad="38100" dist="19050" dir="2700000" algn="tl" rotWithShape="0">
                  <a:schemeClr val="dk1">
                    <a:alpha val="40000"/>
                  </a:schemeClr>
                </a:outerShdw>
              </a:effectLst>
            </a:rPr>
            <a:t> Revenue</a:t>
          </a:r>
          <a:endParaRPr lang="en-US" sz="14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12</xdr:col>
      <xdr:colOff>346364</xdr:colOff>
      <xdr:row>7</xdr:row>
      <xdr:rowOff>129886</xdr:rowOff>
    </xdr:from>
    <xdr:to>
      <xdr:col>18</xdr:col>
      <xdr:colOff>538764</xdr:colOff>
      <xdr:row>17</xdr:row>
      <xdr:rowOff>108240</xdr:rowOff>
    </xdr:to>
    <xdr:sp macro="" textlink="">
      <xdr:nvSpPr>
        <xdr:cNvPr id="10" name="Rectangle 9">
          <a:extLst>
            <a:ext uri="{FF2B5EF4-FFF2-40B4-BE49-F238E27FC236}">
              <a16:creationId xmlns:a16="http://schemas.microsoft.com/office/drawing/2014/main" id="{D815EC8C-1CCC-4A76-85AF-C6BEC2F71DEC}"/>
            </a:ext>
          </a:extLst>
        </xdr:cNvPr>
        <xdr:cNvSpPr/>
      </xdr:nvSpPr>
      <xdr:spPr>
        <a:xfrm>
          <a:off x="6407728" y="1493693"/>
          <a:ext cx="3829218" cy="1926649"/>
        </a:xfrm>
        <a:prstGeom prst="rect">
          <a:avLst/>
        </a:prstGeom>
        <a:solidFill>
          <a:schemeClr val="bg1"/>
        </a:solidFill>
        <a:ln>
          <a:noFill/>
        </a:ln>
        <a:effectLst>
          <a:innerShdw blurRad="63500" dist="50800" dir="162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cap="none" spc="0">
              <a:ln w="0"/>
              <a:solidFill>
                <a:schemeClr val="tx1"/>
              </a:solidFill>
              <a:effectLst>
                <a:outerShdw blurRad="38100" dist="19050" dir="2700000" algn="tl" rotWithShape="0">
                  <a:schemeClr val="dk1">
                    <a:alpha val="40000"/>
                  </a:schemeClr>
                </a:outerShdw>
              </a:effectLst>
            </a:rPr>
            <a:t> </a:t>
          </a:r>
          <a:r>
            <a:rPr lang="en-US" sz="2800" b="1" cap="none" spc="0">
              <a:ln w="0"/>
              <a:solidFill>
                <a:schemeClr val="tx1"/>
              </a:solidFill>
              <a:effectLst>
                <a:outerShdw blurRad="38100" dist="19050" dir="2700000" algn="tl" rotWithShape="0">
                  <a:schemeClr val="dk1">
                    <a:alpha val="40000"/>
                  </a:schemeClr>
                </a:outerShdw>
              </a:effectLst>
            </a:rPr>
            <a:t>Total</a:t>
          </a:r>
          <a:r>
            <a:rPr lang="en-US" sz="2800" b="1" cap="none" spc="0" baseline="0">
              <a:ln w="0"/>
              <a:solidFill>
                <a:schemeClr val="tx1"/>
              </a:solidFill>
              <a:effectLst>
                <a:outerShdw blurRad="38100" dist="19050" dir="2700000" algn="tl" rotWithShape="0">
                  <a:schemeClr val="dk1">
                    <a:alpha val="40000"/>
                  </a:schemeClr>
                </a:outerShdw>
              </a:effectLst>
            </a:rPr>
            <a:t> Transactions</a:t>
          </a:r>
          <a:endParaRPr lang="en-US" sz="105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14</xdr:col>
      <xdr:colOff>344143</xdr:colOff>
      <xdr:row>13</xdr:row>
      <xdr:rowOff>24358</xdr:rowOff>
    </xdr:from>
    <xdr:to>
      <xdr:col>17</xdr:col>
      <xdr:colOff>369419</xdr:colOff>
      <xdr:row>15</xdr:row>
      <xdr:rowOff>57174</xdr:rowOff>
    </xdr:to>
    <xdr:sp macro="" textlink="Analyze!H4">
      <xdr:nvSpPr>
        <xdr:cNvPr id="5" name="TextBox 4">
          <a:extLst>
            <a:ext uri="{FF2B5EF4-FFF2-40B4-BE49-F238E27FC236}">
              <a16:creationId xmlns:a16="http://schemas.microsoft.com/office/drawing/2014/main" id="{E94A1774-548F-4FA1-BC70-8469B0D08E5C}"/>
            </a:ext>
          </a:extLst>
        </xdr:cNvPr>
        <xdr:cNvSpPr txBox="1"/>
      </xdr:nvSpPr>
      <xdr:spPr>
        <a:xfrm>
          <a:off x="7617779" y="2557142"/>
          <a:ext cx="1843685" cy="42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3A91FB-4BA5-4E75-90D5-B46F98A67C6C}" type="TxLink">
            <a:rPr lang="en-US" sz="2000" b="1" i="0" u="none" strike="noStrike">
              <a:solidFill>
                <a:srgbClr val="000000"/>
              </a:solidFill>
              <a:latin typeface="Calibri"/>
              <a:cs typeface="Calibri"/>
            </a:rPr>
            <a:pPr/>
            <a:t>1002</a:t>
          </a:fld>
          <a:endParaRPr lang="en-US" sz="1050" b="1"/>
        </a:p>
      </xdr:txBody>
    </xdr:sp>
    <xdr:clientData/>
  </xdr:twoCellAnchor>
  <xdr:twoCellAnchor>
    <xdr:from>
      <xdr:col>3</xdr:col>
      <xdr:colOff>416370</xdr:colOff>
      <xdr:row>13</xdr:row>
      <xdr:rowOff>25227</xdr:rowOff>
    </xdr:from>
    <xdr:to>
      <xdr:col>6</xdr:col>
      <xdr:colOff>298072</xdr:colOff>
      <xdr:row>17</xdr:row>
      <xdr:rowOff>76044</xdr:rowOff>
    </xdr:to>
    <xdr:sp macro="" textlink="Analyze!C11">
      <xdr:nvSpPr>
        <xdr:cNvPr id="13" name="TextBox 12">
          <a:extLst>
            <a:ext uri="{FF2B5EF4-FFF2-40B4-BE49-F238E27FC236}">
              <a16:creationId xmlns:a16="http://schemas.microsoft.com/office/drawing/2014/main" id="{455EDB9C-888A-4177-A6F1-2B8F950554FA}"/>
            </a:ext>
          </a:extLst>
        </xdr:cNvPr>
        <xdr:cNvSpPr txBox="1"/>
      </xdr:nvSpPr>
      <xdr:spPr>
        <a:xfrm>
          <a:off x="1022506" y="2558011"/>
          <a:ext cx="1700111" cy="830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D9BDD2-0BE1-430E-9995-F174A9BA7576}" type="TxLink">
            <a:rPr lang="en-US" sz="1800" b="1" i="0" u="none" strike="noStrike">
              <a:solidFill>
                <a:srgbClr val="000000"/>
              </a:solidFill>
              <a:latin typeface="Calibri"/>
              <a:cs typeface="Calibri"/>
            </a:rPr>
            <a:pPr/>
            <a:t> ₦311,005,000 </a:t>
          </a:fld>
          <a:endParaRPr lang="en-US" sz="1400" b="1"/>
        </a:p>
      </xdr:txBody>
    </xdr:sp>
    <xdr:clientData/>
  </xdr:twoCellAnchor>
  <xdr:twoCellAnchor>
    <xdr:from>
      <xdr:col>21</xdr:col>
      <xdr:colOff>454602</xdr:colOff>
      <xdr:row>7</xdr:row>
      <xdr:rowOff>86590</xdr:rowOff>
    </xdr:from>
    <xdr:to>
      <xdr:col>28</xdr:col>
      <xdr:colOff>282447</xdr:colOff>
      <xdr:row>17</xdr:row>
      <xdr:rowOff>64943</xdr:rowOff>
    </xdr:to>
    <xdr:sp macro="" textlink="">
      <xdr:nvSpPr>
        <xdr:cNvPr id="14" name="Rectangle 13">
          <a:extLst>
            <a:ext uri="{FF2B5EF4-FFF2-40B4-BE49-F238E27FC236}">
              <a16:creationId xmlns:a16="http://schemas.microsoft.com/office/drawing/2014/main" id="{F6340E8A-41CC-491B-8D3E-7B02D5BFCF71}"/>
            </a:ext>
          </a:extLst>
        </xdr:cNvPr>
        <xdr:cNvSpPr/>
      </xdr:nvSpPr>
      <xdr:spPr>
        <a:xfrm>
          <a:off x="11971193" y="1450397"/>
          <a:ext cx="4070799" cy="1926648"/>
        </a:xfrm>
        <a:prstGeom prst="rect">
          <a:avLst/>
        </a:prstGeom>
        <a:solidFill>
          <a:schemeClr val="bg1"/>
        </a:solidFill>
        <a:ln>
          <a:noFill/>
        </a:ln>
        <a:effectLst>
          <a:innerShdw blurRad="63500" dist="50800" dir="162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ysClr val="windowText" lastClr="000000"/>
              </a:solidFill>
            </a:rPr>
            <a:t> </a:t>
          </a:r>
          <a:r>
            <a:rPr lang="en-US" sz="2800" b="1" cap="none" spc="0">
              <a:ln w="0"/>
              <a:solidFill>
                <a:schemeClr val="tx1"/>
              </a:solidFill>
              <a:effectLst>
                <a:outerShdw blurRad="38100" dist="19050" dir="2700000" algn="tl" rotWithShape="0">
                  <a:schemeClr val="dk1">
                    <a:alpha val="40000"/>
                  </a:schemeClr>
                </a:outerShdw>
              </a:effectLst>
            </a:rPr>
            <a:t>Top- selling product</a:t>
          </a:r>
          <a:endParaRPr lang="en-US" sz="1050" b="1">
            <a:solidFill>
              <a:sysClr val="windowText" lastClr="000000"/>
            </a:solidFill>
          </a:endParaRPr>
        </a:p>
      </xdr:txBody>
    </xdr:sp>
    <xdr:clientData/>
  </xdr:twoCellAnchor>
  <xdr:twoCellAnchor>
    <xdr:from>
      <xdr:col>22</xdr:col>
      <xdr:colOff>407421</xdr:colOff>
      <xdr:row>12</xdr:row>
      <xdr:rowOff>75985</xdr:rowOff>
    </xdr:from>
    <xdr:to>
      <xdr:col>26</xdr:col>
      <xdr:colOff>433436</xdr:colOff>
      <xdr:row>14</xdr:row>
      <xdr:rowOff>168185</xdr:rowOff>
    </xdr:to>
    <xdr:sp macro="" textlink="Analyze!E4">
      <xdr:nvSpPr>
        <xdr:cNvPr id="15" name="TextBox 14">
          <a:extLst>
            <a:ext uri="{FF2B5EF4-FFF2-40B4-BE49-F238E27FC236}">
              <a16:creationId xmlns:a16="http://schemas.microsoft.com/office/drawing/2014/main" id="{9185CBFB-595A-4986-8626-094E725F92FE}"/>
            </a:ext>
          </a:extLst>
        </xdr:cNvPr>
        <xdr:cNvSpPr txBox="1"/>
      </xdr:nvSpPr>
      <xdr:spPr>
        <a:xfrm>
          <a:off x="12530148" y="2413940"/>
          <a:ext cx="2450561" cy="481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8A32E7-35D5-4399-A8A2-0574E5BA9D25}" type="TxLink">
            <a:rPr lang="en-US" sz="2000" b="1" i="0" u="none" strike="noStrike">
              <a:solidFill>
                <a:srgbClr val="000000"/>
              </a:solidFill>
              <a:latin typeface="Calibri"/>
              <a:cs typeface="Calibri"/>
            </a:rPr>
            <a:pPr/>
            <a:t>Food and beverages</a:t>
          </a:fld>
          <a:endParaRPr lang="en-US" sz="1400" b="1"/>
        </a:p>
      </xdr:txBody>
    </xdr:sp>
    <xdr:clientData/>
  </xdr:twoCellAnchor>
  <xdr:twoCellAnchor>
    <xdr:from>
      <xdr:col>31</xdr:col>
      <xdr:colOff>454603</xdr:colOff>
      <xdr:row>6</xdr:row>
      <xdr:rowOff>155418</xdr:rowOff>
    </xdr:from>
    <xdr:to>
      <xdr:col>38</xdr:col>
      <xdr:colOff>94921</xdr:colOff>
      <xdr:row>16</xdr:row>
      <xdr:rowOff>173181</xdr:rowOff>
    </xdr:to>
    <xdr:sp macro="" textlink="">
      <xdr:nvSpPr>
        <xdr:cNvPr id="16" name="Rectangle 15">
          <a:extLst>
            <a:ext uri="{FF2B5EF4-FFF2-40B4-BE49-F238E27FC236}">
              <a16:creationId xmlns:a16="http://schemas.microsoft.com/office/drawing/2014/main" id="{4A7D21A4-B1F8-4E8B-A930-2CE8F08A6816}"/>
            </a:ext>
          </a:extLst>
        </xdr:cNvPr>
        <xdr:cNvSpPr/>
      </xdr:nvSpPr>
      <xdr:spPr>
        <a:xfrm>
          <a:off x="18032558" y="1324395"/>
          <a:ext cx="3883272" cy="1966059"/>
        </a:xfrm>
        <a:prstGeom prst="rect">
          <a:avLst/>
        </a:prstGeom>
        <a:solidFill>
          <a:schemeClr val="bg1"/>
        </a:solidFill>
        <a:ln>
          <a:no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cap="none" spc="0" baseline="0">
              <a:ln w="0"/>
              <a:solidFill>
                <a:schemeClr val="tx1"/>
              </a:solidFill>
              <a:effectLst>
                <a:outerShdw blurRad="38100" dist="19050" dir="2700000" algn="tl" rotWithShape="0">
                  <a:schemeClr val="dk1">
                    <a:alpha val="40000"/>
                  </a:schemeClr>
                </a:outerShdw>
              </a:effectLst>
            </a:rPr>
            <a:t> </a:t>
          </a:r>
          <a:r>
            <a:rPr lang="en-US" sz="2800" b="1" cap="none" spc="0" baseline="0">
              <a:ln w="0"/>
              <a:solidFill>
                <a:schemeClr val="tx1"/>
              </a:solidFill>
              <a:effectLst>
                <a:outerShdw blurRad="38100" dist="19050" dir="2700000" algn="tl" rotWithShape="0">
                  <a:schemeClr val="dk1">
                    <a:alpha val="40000"/>
                  </a:schemeClr>
                </a:outerShdw>
              </a:effectLst>
            </a:rPr>
            <a:t>Payment Method</a:t>
          </a:r>
          <a:r>
            <a:rPr lang="en-US" sz="4000" b="0" cap="none" spc="0">
              <a:ln w="0"/>
              <a:solidFill>
                <a:schemeClr val="tx1"/>
              </a:solidFill>
              <a:effectLst>
                <a:outerShdw blurRad="38100" dist="19050" dir="2700000" algn="tl" rotWithShape="0">
                  <a:schemeClr val="dk1">
                    <a:alpha val="40000"/>
                  </a:schemeClr>
                </a:outerShdw>
              </a:effectLst>
            </a:rPr>
            <a:t> </a:t>
          </a:r>
          <a:endParaRPr lang="en-US" sz="105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33</xdr:col>
      <xdr:colOff>241455</xdr:colOff>
      <xdr:row>12</xdr:row>
      <xdr:rowOff>46381</xdr:rowOff>
    </xdr:from>
    <xdr:to>
      <xdr:col>36</xdr:col>
      <xdr:colOff>160598</xdr:colOff>
      <xdr:row>15</xdr:row>
      <xdr:rowOff>35525</xdr:rowOff>
    </xdr:to>
    <xdr:sp macro="" textlink="Analyze!D15">
      <xdr:nvSpPr>
        <xdr:cNvPr id="17" name="TextBox 16">
          <a:extLst>
            <a:ext uri="{FF2B5EF4-FFF2-40B4-BE49-F238E27FC236}">
              <a16:creationId xmlns:a16="http://schemas.microsoft.com/office/drawing/2014/main" id="{8BB3D879-BF7F-4015-B326-3A24C7E61144}"/>
            </a:ext>
          </a:extLst>
        </xdr:cNvPr>
        <xdr:cNvSpPr txBox="1"/>
      </xdr:nvSpPr>
      <xdr:spPr>
        <a:xfrm>
          <a:off x="19031682" y="2384336"/>
          <a:ext cx="1737552" cy="5736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DD6B86-A149-4FD3-9FCF-503E30483612}" type="TxLink">
            <a:rPr lang="en-US" sz="2400" b="1" i="0" u="none" strike="noStrike">
              <a:solidFill>
                <a:srgbClr val="000000"/>
              </a:solidFill>
              <a:latin typeface="Calibri"/>
              <a:cs typeface="Calibri"/>
            </a:rPr>
            <a:pPr/>
            <a:t>Cash</a:t>
          </a:fld>
          <a:endParaRPr lang="en-US" sz="1600" b="1"/>
        </a:p>
      </xdr:txBody>
    </xdr:sp>
    <xdr:clientData/>
  </xdr:twoCellAnchor>
  <xdr:twoCellAnchor>
    <xdr:from>
      <xdr:col>40</xdr:col>
      <xdr:colOff>5765</xdr:colOff>
      <xdr:row>0</xdr:row>
      <xdr:rowOff>122116</xdr:rowOff>
    </xdr:from>
    <xdr:to>
      <xdr:col>43</xdr:col>
      <xdr:colOff>297656</xdr:colOff>
      <xdr:row>44</xdr:row>
      <xdr:rowOff>142875</xdr:rowOff>
    </xdr:to>
    <xdr:sp macro="" textlink="">
      <xdr:nvSpPr>
        <xdr:cNvPr id="19" name="Rectangle: Rounded Corners 18">
          <a:extLst>
            <a:ext uri="{FF2B5EF4-FFF2-40B4-BE49-F238E27FC236}">
              <a16:creationId xmlns:a16="http://schemas.microsoft.com/office/drawing/2014/main" id="{77505AA2-7BCE-416A-891E-E1B3C60FC62F}"/>
            </a:ext>
          </a:extLst>
        </xdr:cNvPr>
        <xdr:cNvSpPr/>
      </xdr:nvSpPr>
      <xdr:spPr>
        <a:xfrm>
          <a:off x="23818265" y="122116"/>
          <a:ext cx="2077829" cy="7878884"/>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508000</xdr:colOff>
      <xdr:row>24</xdr:row>
      <xdr:rowOff>151534</xdr:rowOff>
    </xdr:from>
    <xdr:to>
      <xdr:col>39</xdr:col>
      <xdr:colOff>0</xdr:colOff>
      <xdr:row>58</xdr:row>
      <xdr:rowOff>95250</xdr:rowOff>
    </xdr:to>
    <xdr:graphicFrame macro="">
      <xdr:nvGraphicFramePr>
        <xdr:cNvPr id="22" name="Chart 21">
          <a:extLst>
            <a:ext uri="{FF2B5EF4-FFF2-40B4-BE49-F238E27FC236}">
              <a16:creationId xmlns:a16="http://schemas.microsoft.com/office/drawing/2014/main" id="{4D402858-CE33-4BD6-975B-B497DC4A7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303009</xdr:colOff>
      <xdr:row>23</xdr:row>
      <xdr:rowOff>46876</xdr:rowOff>
    </xdr:from>
    <xdr:to>
      <xdr:col>22</xdr:col>
      <xdr:colOff>487384</xdr:colOff>
      <xdr:row>59</xdr:row>
      <xdr:rowOff>53810</xdr:rowOff>
    </xdr:to>
    <xdr:graphicFrame macro="">
      <xdr:nvGraphicFramePr>
        <xdr:cNvPr id="21" name="Chart 20">
          <a:extLst>
            <a:ext uri="{FF2B5EF4-FFF2-40B4-BE49-F238E27FC236}">
              <a16:creationId xmlns:a16="http://schemas.microsoft.com/office/drawing/2014/main" id="{A4527161-596E-4BF0-B6C2-B97DCA639F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504265</xdr:colOff>
      <xdr:row>64</xdr:row>
      <xdr:rowOff>56030</xdr:rowOff>
    </xdr:from>
    <xdr:to>
      <xdr:col>40</xdr:col>
      <xdr:colOff>504265</xdr:colOff>
      <xdr:row>114</xdr:row>
      <xdr:rowOff>0</xdr:rowOff>
    </xdr:to>
    <xdr:graphicFrame macro="">
      <xdr:nvGraphicFramePr>
        <xdr:cNvPr id="23" name="Chart 22">
          <a:extLst>
            <a:ext uri="{FF2B5EF4-FFF2-40B4-BE49-F238E27FC236}">
              <a16:creationId xmlns:a16="http://schemas.microsoft.com/office/drawing/2014/main" id="{97F7D5B9-BCB0-44B9-B90A-DB951F2E3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40</xdr:col>
      <xdr:colOff>176238</xdr:colOff>
      <xdr:row>1</xdr:row>
      <xdr:rowOff>122115</xdr:rowOff>
    </xdr:from>
    <xdr:to>
      <xdr:col>43</xdr:col>
      <xdr:colOff>59622</xdr:colOff>
      <xdr:row>12</xdr:row>
      <xdr:rowOff>110621</xdr:rowOff>
    </xdr:to>
    <mc:AlternateContent xmlns:mc="http://schemas.openxmlformats.org/markup-compatibility/2006" xmlns:a14="http://schemas.microsoft.com/office/drawing/2010/main">
      <mc:Choice Requires="a14">
        <xdr:graphicFrame macro="">
          <xdr:nvGraphicFramePr>
            <xdr:cNvPr id="24" name="Product_line 1">
              <a:extLst>
                <a:ext uri="{FF2B5EF4-FFF2-40B4-BE49-F238E27FC236}">
                  <a16:creationId xmlns:a16="http://schemas.microsoft.com/office/drawing/2014/main" id="{A3A4D7D4-8385-4E8D-BD8F-29447D781263}"/>
                </a:ext>
              </a:extLst>
            </xdr:cNvPr>
            <xdr:cNvGraphicFramePr/>
          </xdr:nvGraphicFramePr>
          <xdr:xfrm>
            <a:off x="0" y="0"/>
            <a:ext cx="0" cy="0"/>
          </xdr:xfrm>
          <a:graphic>
            <a:graphicData uri="http://schemas.microsoft.com/office/drawing/2010/slicer">
              <sle:slicer xmlns:sle="http://schemas.microsoft.com/office/drawing/2010/slicer" name="Product_line 1"/>
            </a:graphicData>
          </a:graphic>
        </xdr:graphicFrame>
      </mc:Choice>
      <mc:Fallback xmlns="">
        <xdr:sp macro="" textlink="">
          <xdr:nvSpPr>
            <xdr:cNvPr id="0" name=""/>
            <xdr:cNvSpPr>
              <a:spLocks noTextEdit="1"/>
            </xdr:cNvSpPr>
          </xdr:nvSpPr>
          <xdr:spPr>
            <a:xfrm>
              <a:off x="24421693" y="324160"/>
              <a:ext cx="1701793" cy="2211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94</xdr:col>
      <xdr:colOff>191073</xdr:colOff>
      <xdr:row>37</xdr:row>
      <xdr:rowOff>60340</xdr:rowOff>
    </xdr:from>
    <xdr:to>
      <xdr:col>96</xdr:col>
      <xdr:colOff>485587</xdr:colOff>
      <xdr:row>42</xdr:row>
      <xdr:rowOff>18676</xdr:rowOff>
    </xdr:to>
    <xdr:sp macro="" textlink="">
      <xdr:nvSpPr>
        <xdr:cNvPr id="9" name="TextBox 8">
          <a:extLst>
            <a:ext uri="{FF2B5EF4-FFF2-40B4-BE49-F238E27FC236}">
              <a16:creationId xmlns:a16="http://schemas.microsoft.com/office/drawing/2014/main" id="{02B52497-0D44-4674-ADAB-FC4755FD5AFF}"/>
            </a:ext>
          </a:extLst>
        </xdr:cNvPr>
        <xdr:cNvSpPr txBox="1"/>
      </xdr:nvSpPr>
      <xdr:spPr>
        <a:xfrm>
          <a:off x="56892838" y="6279605"/>
          <a:ext cx="1527161" cy="798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bg1"/>
              </a:solidFill>
              <a:latin typeface="Blackadder ITC" panose="04020505051007020D02" pitchFamily="82" charset="0"/>
            </a:rPr>
            <a:t>6M</a:t>
          </a:r>
          <a:endParaRPr lang="en-US" sz="2400" b="1">
            <a:solidFill>
              <a:schemeClr val="bg1"/>
            </a:solidFill>
            <a:latin typeface="Blackadder ITC" panose="04020505051007020D02" pitchFamily="82" charset="0"/>
          </a:endParaRPr>
        </a:p>
      </xdr:txBody>
    </xdr:sp>
    <xdr:clientData/>
  </xdr:twoCellAnchor>
  <xdr:twoCellAnchor>
    <xdr:from>
      <xdr:col>28</xdr:col>
      <xdr:colOff>491615</xdr:colOff>
      <xdr:row>24</xdr:row>
      <xdr:rowOff>10018</xdr:rowOff>
    </xdr:from>
    <xdr:to>
      <xdr:col>37</xdr:col>
      <xdr:colOff>211469</xdr:colOff>
      <xdr:row>28</xdr:row>
      <xdr:rowOff>28693</xdr:rowOff>
    </xdr:to>
    <xdr:sp macro="" textlink="">
      <xdr:nvSpPr>
        <xdr:cNvPr id="3" name="TextBox 2">
          <a:extLst>
            <a:ext uri="{FF2B5EF4-FFF2-40B4-BE49-F238E27FC236}">
              <a16:creationId xmlns:a16="http://schemas.microsoft.com/office/drawing/2014/main" id="{BA98B58C-A847-4083-ABDE-498F56DFB867}"/>
            </a:ext>
          </a:extLst>
        </xdr:cNvPr>
        <xdr:cNvSpPr txBox="1"/>
      </xdr:nvSpPr>
      <xdr:spPr>
        <a:xfrm>
          <a:off x="16176115" y="4582018"/>
          <a:ext cx="5149104" cy="78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baseline="0">
              <a:effectLst/>
            </a:rPr>
            <a:t>Daily Revenue Trend</a:t>
          </a:r>
          <a:endParaRPr lang="en-US" sz="2400"/>
        </a:p>
      </xdr:txBody>
    </xdr:sp>
    <xdr:clientData/>
  </xdr:twoCellAnchor>
  <xdr:twoCellAnchor>
    <xdr:from>
      <xdr:col>0</xdr:col>
      <xdr:colOff>293077</xdr:colOff>
      <xdr:row>2</xdr:row>
      <xdr:rowOff>73269</xdr:rowOff>
    </xdr:from>
    <xdr:to>
      <xdr:col>1</xdr:col>
      <xdr:colOff>439616</xdr:colOff>
      <xdr:row>9</xdr:row>
      <xdr:rowOff>109903</xdr:rowOff>
    </xdr:to>
    <xdr:sp macro="" textlink="">
      <xdr:nvSpPr>
        <xdr:cNvPr id="4" name="Callout: Down Arrow 3">
          <a:hlinkClick xmlns:r="http://schemas.openxmlformats.org/officeDocument/2006/relationships" r:id="rId4"/>
          <a:extLst>
            <a:ext uri="{FF2B5EF4-FFF2-40B4-BE49-F238E27FC236}">
              <a16:creationId xmlns:a16="http://schemas.microsoft.com/office/drawing/2014/main" id="{6D6CB3AA-55DD-43CE-850C-B94E46BA4C37}"/>
            </a:ext>
          </a:extLst>
        </xdr:cNvPr>
        <xdr:cNvSpPr/>
      </xdr:nvSpPr>
      <xdr:spPr>
        <a:xfrm>
          <a:off x="293077" y="439615"/>
          <a:ext cx="769327" cy="1318846"/>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225670</xdr:colOff>
      <xdr:row>11</xdr:row>
      <xdr:rowOff>152400</xdr:rowOff>
    </xdr:from>
    <xdr:to>
      <xdr:col>1</xdr:col>
      <xdr:colOff>372209</xdr:colOff>
      <xdr:row>19</xdr:row>
      <xdr:rowOff>5862</xdr:rowOff>
    </xdr:to>
    <xdr:sp macro="" textlink="">
      <xdr:nvSpPr>
        <xdr:cNvPr id="25" name="Callout: Down Arrow 24">
          <a:hlinkClick xmlns:r="http://schemas.openxmlformats.org/officeDocument/2006/relationships" r:id="rId5"/>
          <a:extLst>
            <a:ext uri="{FF2B5EF4-FFF2-40B4-BE49-F238E27FC236}">
              <a16:creationId xmlns:a16="http://schemas.microsoft.com/office/drawing/2014/main" id="{C560115C-D909-4B5E-A895-C86EFE287E15}"/>
            </a:ext>
          </a:extLst>
        </xdr:cNvPr>
        <xdr:cNvSpPr/>
      </xdr:nvSpPr>
      <xdr:spPr>
        <a:xfrm>
          <a:off x="225670" y="2167304"/>
          <a:ext cx="769327" cy="1318846"/>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158262</xdr:colOff>
      <xdr:row>21</xdr:row>
      <xdr:rowOff>48358</xdr:rowOff>
    </xdr:from>
    <xdr:to>
      <xdr:col>1</xdr:col>
      <xdr:colOff>304801</xdr:colOff>
      <xdr:row>28</xdr:row>
      <xdr:rowOff>84993</xdr:rowOff>
    </xdr:to>
    <xdr:sp macro="" textlink="">
      <xdr:nvSpPr>
        <xdr:cNvPr id="26" name="Callout: Down Arrow 25">
          <a:hlinkClick xmlns:r="http://schemas.openxmlformats.org/officeDocument/2006/relationships" r:id="rId6"/>
          <a:extLst>
            <a:ext uri="{FF2B5EF4-FFF2-40B4-BE49-F238E27FC236}">
              <a16:creationId xmlns:a16="http://schemas.microsoft.com/office/drawing/2014/main" id="{A952C3C0-1B62-4340-920D-6AB7EFA79DD5}"/>
            </a:ext>
          </a:extLst>
        </xdr:cNvPr>
        <xdr:cNvSpPr/>
      </xdr:nvSpPr>
      <xdr:spPr>
        <a:xfrm>
          <a:off x="158262" y="3894993"/>
          <a:ext cx="769327" cy="1318846"/>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200758</xdr:colOff>
      <xdr:row>30</xdr:row>
      <xdr:rowOff>164124</xdr:rowOff>
    </xdr:from>
    <xdr:to>
      <xdr:col>1</xdr:col>
      <xdr:colOff>347297</xdr:colOff>
      <xdr:row>38</xdr:row>
      <xdr:rowOff>17585</xdr:rowOff>
    </xdr:to>
    <xdr:sp macro="" textlink="">
      <xdr:nvSpPr>
        <xdr:cNvPr id="27" name="Callout: Down Arrow 26">
          <a:hlinkClick xmlns:r="http://schemas.openxmlformats.org/officeDocument/2006/relationships" r:id="rId7"/>
          <a:extLst>
            <a:ext uri="{FF2B5EF4-FFF2-40B4-BE49-F238E27FC236}">
              <a16:creationId xmlns:a16="http://schemas.microsoft.com/office/drawing/2014/main" id="{DF9BCED5-30AF-4463-9A03-4091D532E27E}"/>
            </a:ext>
          </a:extLst>
        </xdr:cNvPr>
        <xdr:cNvSpPr/>
      </xdr:nvSpPr>
      <xdr:spPr>
        <a:xfrm>
          <a:off x="200758" y="5659316"/>
          <a:ext cx="769327" cy="1318846"/>
        </a:xfrm>
        <a:prstGeom prst="downArrow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40</xdr:col>
      <xdr:colOff>65296</xdr:colOff>
      <xdr:row>19</xdr:row>
      <xdr:rowOff>74492</xdr:rowOff>
    </xdr:from>
    <xdr:to>
      <xdr:col>43</xdr:col>
      <xdr:colOff>36721</xdr:colOff>
      <xdr:row>26</xdr:row>
      <xdr:rowOff>93541</xdr:rowOff>
    </xdr:to>
    <mc:AlternateContent xmlns:mc="http://schemas.openxmlformats.org/markup-compatibility/2006" xmlns:a14="http://schemas.microsoft.com/office/drawing/2010/main">
      <mc:Choice Requires="a14">
        <xdr:graphicFrame macro="">
          <xdr:nvGraphicFramePr>
            <xdr:cNvPr id="28" name="Payment_method">
              <a:extLst>
                <a:ext uri="{FF2B5EF4-FFF2-40B4-BE49-F238E27FC236}">
                  <a16:creationId xmlns:a16="http://schemas.microsoft.com/office/drawing/2014/main" id="{D0807274-1530-48CD-943D-5159FD83B38E}"/>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4310751" y="3913356"/>
              <a:ext cx="1789834" cy="1433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40</xdr:col>
      <xdr:colOff>141836</xdr:colOff>
      <xdr:row>30</xdr:row>
      <xdr:rowOff>136071</xdr:rowOff>
    </xdr:from>
    <xdr:to>
      <xdr:col>43</xdr:col>
      <xdr:colOff>163286</xdr:colOff>
      <xdr:row>43</xdr:row>
      <xdr:rowOff>169741</xdr:rowOff>
    </xdr:to>
    <mc:AlternateContent xmlns:mc="http://schemas.openxmlformats.org/markup-compatibility/2006" xmlns:a14="http://schemas.microsoft.com/office/drawing/2010/main">
      <mc:Choice Requires="a14">
        <xdr:graphicFrame macro="">
          <xdr:nvGraphicFramePr>
            <xdr:cNvPr id="30" name="Day">
              <a:extLst>
                <a:ext uri="{FF2B5EF4-FFF2-40B4-BE49-F238E27FC236}">
                  <a16:creationId xmlns:a16="http://schemas.microsoft.com/office/drawing/2014/main" id="{EB863ACB-C268-4C7C-BB7C-CE44F00C8E51}"/>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24387291" y="6197435"/>
              <a:ext cx="1839859" cy="2660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0.12788</cdr:x>
      <cdr:y>0.03511</cdr:y>
    </cdr:from>
    <cdr:to>
      <cdr:x>0.87969</cdr:x>
      <cdr:y>0.10748</cdr:y>
    </cdr:to>
    <cdr:sp macro="" textlink="">
      <cdr:nvSpPr>
        <cdr:cNvPr id="2" name="TextBox 1">
          <a:extLst xmlns:a="http://schemas.openxmlformats.org/drawingml/2006/main">
            <a:ext uri="{FF2B5EF4-FFF2-40B4-BE49-F238E27FC236}">
              <a16:creationId xmlns:a16="http://schemas.microsoft.com/office/drawing/2014/main" id="{D4F22525-EA95-401F-AFBE-C9E8B8EABF7B}"/>
            </a:ext>
          </a:extLst>
        </cdr:cNvPr>
        <cdr:cNvSpPr txBox="1"/>
      </cdr:nvSpPr>
      <cdr:spPr>
        <a:xfrm xmlns:a="http://schemas.openxmlformats.org/drawingml/2006/main">
          <a:off x="1013951" y="178891"/>
          <a:ext cx="5960806" cy="3687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400" b="1"/>
            <a:t>Revenue Comparison by Payment Method Across Branches</a:t>
          </a:r>
        </a:p>
      </cdr:txBody>
    </cdr:sp>
  </cdr:relSizeAnchor>
</c:userShapes>
</file>

<file path=xl/drawings/drawing6.xml><?xml version="1.0" encoding="utf-8"?>
<c:userShapes xmlns:c="http://schemas.openxmlformats.org/drawingml/2006/chart">
  <cdr:relSizeAnchor xmlns:cdr="http://schemas.openxmlformats.org/drawingml/2006/chartDrawing">
    <cdr:from>
      <cdr:x>0.43977</cdr:x>
      <cdr:y>0.03377</cdr:y>
    </cdr:from>
    <cdr:to>
      <cdr:x>0.85795</cdr:x>
      <cdr:y>0.09379</cdr:y>
    </cdr:to>
    <cdr:sp macro="" textlink="">
      <cdr:nvSpPr>
        <cdr:cNvPr id="2" name="TextBox 1">
          <a:extLst xmlns:a="http://schemas.openxmlformats.org/drawingml/2006/main">
            <a:ext uri="{FF2B5EF4-FFF2-40B4-BE49-F238E27FC236}">
              <a16:creationId xmlns:a16="http://schemas.microsoft.com/office/drawing/2014/main" id="{7AC6203F-AD65-48DD-95E8-AE59718293A2}"/>
            </a:ext>
          </a:extLst>
        </cdr:cNvPr>
        <cdr:cNvSpPr txBox="1"/>
      </cdr:nvSpPr>
      <cdr:spPr>
        <a:xfrm xmlns:a="http://schemas.openxmlformats.org/drawingml/2006/main">
          <a:off x="7227793" y="210211"/>
          <a:ext cx="6872941" cy="3735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2400" b="1" i="0" baseline="0">
              <a:effectLst/>
              <a:latin typeface="+mn-lt"/>
              <a:ea typeface="+mn-ea"/>
              <a:cs typeface="+mn-cs"/>
            </a:rPr>
            <a:t>Top - Selling Products by Revenue </a:t>
          </a:r>
          <a:endParaRPr lang="en-US" sz="2400" b="1">
            <a:effectLst/>
          </a:endParaRPr>
        </a:p>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00.620088888892" createdVersion="7" refreshedVersion="7" minRefreshableVersion="3" recordCount="1002" xr:uid="{144F8A5B-B769-42AB-83B6-4F0B382FB55A}">
  <cacheSource type="worksheet">
    <worksheetSource name="Table1"/>
  </cacheSource>
  <cacheFields count="14">
    <cacheField name="Invoice_ID" numFmtId="0">
      <sharedItems/>
    </cacheField>
    <cacheField name="Branch" numFmtId="0">
      <sharedItems count="3">
        <s v="A"/>
        <s v="B"/>
        <s v="C"/>
      </sharedItems>
    </cacheField>
    <cacheField name="State" numFmtId="0">
      <sharedItems/>
    </cacheField>
    <cacheField name="Product_line" numFmtId="0">
      <sharedItems/>
    </cacheField>
    <cacheField name="Unit price" numFmtId="164">
      <sharedItems containsSemiMixedTypes="0" containsString="0" containsNumber="1" containsInteger="1" minValue="1100" maxValue="10000"/>
    </cacheField>
    <cacheField name="Quantity" numFmtId="0">
      <sharedItems containsSemiMixedTypes="0" containsString="0" containsNumber="1" containsInteger="1" minValue="10" maxValue="100"/>
    </cacheField>
    <cacheField name="Total price" numFmtId="164">
      <sharedItems containsSemiMixedTypes="0" containsString="0" containsNumber="1" containsInteger="1" minValue="11100" maxValue="1005000"/>
    </cacheField>
    <cacheField name="Revenue" numFmtId="164">
      <sharedItems containsSemiMixedTypes="0" containsString="0" containsNumber="1" containsInteger="1" minValue="11000" maxValue="1000000"/>
    </cacheField>
    <cacheField name="Tax" numFmtId="164">
      <sharedItems containsSemiMixedTypes="0" containsString="0" containsNumber="1" containsInteger="1" minValue="100" maxValue="5000"/>
    </cacheField>
    <cacheField name="Order_date" numFmtId="14">
      <sharedItems containsSemiMixedTypes="0" containsNonDate="0" containsDate="1" containsString="0" minDate="2023-01-01T00:00:00" maxDate="2023-03-31T00:00:00"/>
    </cacheField>
    <cacheField name="Order_time" numFmtId="165">
      <sharedItems containsSemiMixedTypes="0" containsNonDate="0" containsDate="1" containsString="0" minDate="1899-12-30T10:00:00" maxDate="1900-01-12T00:00:00"/>
    </cacheField>
    <cacheField name="Payment_method" numFmtId="0">
      <sharedItems/>
    </cacheField>
    <cacheField name="Rating" numFmtId="0">
      <sharedItems containsSemiMixedTypes="0" containsString="0" containsNumber="1" containsInteger="1" minValue="4" maxValue="10"/>
    </cacheField>
    <cacheField name="Day" numFmtId="0">
      <sharedItems/>
    </cacheField>
  </cacheFields>
  <extLst>
    <ext xmlns:x14="http://schemas.microsoft.com/office/spreadsheetml/2009/9/main" uri="{725AE2AE-9491-48be-B2B4-4EB974FC3084}">
      <x14:pivotCacheDefinition pivotCacheId="1481037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5.028105555553" backgroundQuery="1" createdVersion="7" refreshedVersion="7" minRefreshableVersion="3" recordCount="0" supportSubquery="1" supportAdvancedDrill="1" xr:uid="{A06D5626-B257-4A2E-A1B1-B03A7840148C}">
  <cacheSource type="external" connectionId="1"/>
  <cacheFields count="3">
    <cacheField name="[Table1].[Branch].[Branch]" caption="Branch" numFmtId="0" hierarchy="15" level="1">
      <sharedItems count="3">
        <s v="Branch A"/>
        <s v="Branch B"/>
        <s v="Branch C"/>
      </sharedItems>
    </cacheField>
    <cacheField name="[Table1].[Payment_method].[Payment_method]" caption="Payment_method" numFmtId="0" hierarchy="25" level="1">
      <sharedItems count="3">
        <s v="Cash"/>
        <s v="Credit Card"/>
        <s v="Ewallet"/>
      </sharedItems>
    </cacheField>
    <cacheField name="[Measures].[Sum of Revenue]" caption="Sum of Revenue" numFmtId="0" hierarchy="31" level="32767"/>
  </cacheFields>
  <cacheHierarchies count="35">
    <cacheHierarchy uniqueName="[Table_ExternalData_1].[Table1[Invoice_ID]]]" caption="Table1[Invoice_ID]" attribute="1" defaultMemberUniqueName="[Table_ExternalData_1].[Table1[Invoice_ID]]].[All]" allUniqueName="[Table_ExternalData_1].[Table1[Invoice_ID]]].[All]" dimensionUniqueName="[Table_ExternalData_1]" displayFolder="" count="0" memberValueDatatype="130" unbalanced="0"/>
    <cacheHierarchy uniqueName="[Table_ExternalData_1].[Table1[Branch]]]" caption="Table1[Branch]" attribute="1" defaultMemberUniqueName="[Table_ExternalData_1].[Table1[Branch]]].[All]" allUniqueName="[Table_ExternalData_1].[Table1[Branch]]].[All]" dimensionUniqueName="[Table_ExternalData_1]" displayFolder="" count="0" memberValueDatatype="130" unbalanced="0"/>
    <cacheHierarchy uniqueName="[Table_ExternalData_1].[Table1[State]]]" caption="Table1[State]" attribute="1" defaultMemberUniqueName="[Table_ExternalData_1].[Table1[State]]].[All]" allUniqueName="[Table_ExternalData_1].[Table1[State]]].[All]" dimensionUniqueName="[Table_ExternalData_1]" displayFolder="" count="0" memberValueDatatype="130" unbalanced="0"/>
    <cacheHierarchy uniqueName="[Table_ExternalData_1].[Table1[Product_line]]]" caption="Table1[Product_line]" attribute="1" defaultMemberUniqueName="[Table_ExternalData_1].[Table1[Product_line]]].[All]" allUniqueName="[Table_ExternalData_1].[Table1[Product_line]]].[All]" dimensionUniqueName="[Table_ExternalData_1]" displayFolder="" count="0" memberValueDatatype="130" unbalanced="0"/>
    <cacheHierarchy uniqueName="[Table_ExternalData_1].[Table1[Unit price]]]" caption="Table1[Unit price]" attribute="1" defaultMemberUniqueName="[Table_ExternalData_1].[Table1[Unit price]]].[All]" allUniqueName="[Table_ExternalData_1].[Table1[Unit price]]].[All]" dimensionUniqueName="[Table_ExternalData_1]" displayFolder="" count="0" memberValueDatatype="20" unbalanced="0"/>
    <cacheHierarchy uniqueName="[Table_ExternalData_1].[Table1[Quantity]]]" caption="Table1[Quantity]" attribute="1" defaultMemberUniqueName="[Table_ExternalData_1].[Table1[Quantity]]].[All]" allUniqueName="[Table_ExternalData_1].[Table1[Quantity]]].[All]" dimensionUniqueName="[Table_ExternalData_1]" displayFolder="" count="0" memberValueDatatype="20" unbalanced="0"/>
    <cacheHierarchy uniqueName="[Table_ExternalData_1].[Table1[Total price]]]" caption="Table1[Total price]" attribute="1" defaultMemberUniqueName="[Table_ExternalData_1].[Table1[Total price]]].[All]" allUniqueName="[Table_ExternalData_1].[Table1[Total price]]].[All]" dimensionUniqueName="[Table_ExternalData_1]" displayFolder="" count="0" memberValueDatatype="20" unbalanced="0"/>
    <cacheHierarchy uniqueName="[Table_ExternalData_1].[Table1[Revenue]]]" caption="Table1[Revenue]" attribute="1" defaultMemberUniqueName="[Table_ExternalData_1].[Table1[Revenue]]].[All]" allUniqueName="[Table_ExternalData_1].[Table1[Revenue]]].[All]" dimensionUniqueName="[Table_ExternalData_1]" displayFolder="" count="0" memberValueDatatype="20" unbalanced="0"/>
    <cacheHierarchy uniqueName="[Table_ExternalData_1].[Table1[Tax]]]" caption="Table1[Tax]" attribute="1" defaultMemberUniqueName="[Table_ExternalData_1].[Table1[Tax]]].[All]" allUniqueName="[Table_ExternalData_1].[Table1[Tax]]].[All]" dimensionUniqueName="[Table_ExternalData_1]" displayFolder="" count="0" memberValueDatatype="20" unbalanced="0"/>
    <cacheHierarchy uniqueName="[Table_ExternalData_1].[Table1[Order_date]]]" caption="Table1[Order_date]" attribute="1" time="1" defaultMemberUniqueName="[Table_ExternalData_1].[Table1[Order_date]]].[All]" allUniqueName="[Table_ExternalData_1].[Table1[Order_date]]].[All]" dimensionUniqueName="[Table_ExternalData_1]" displayFolder="" count="0" memberValueDatatype="7" unbalanced="0"/>
    <cacheHierarchy uniqueName="[Table_ExternalData_1].[Table1[Order_time]]]" caption="Table1[Order_time]" attribute="1" time="1" defaultMemberUniqueName="[Table_ExternalData_1].[Table1[Order_time]]].[All]" allUniqueName="[Table_ExternalData_1].[Table1[Order_time]]].[All]" dimensionUniqueName="[Table_ExternalData_1]" displayFolder="" count="0" memberValueDatatype="7" unbalanced="0"/>
    <cacheHierarchy uniqueName="[Table_ExternalData_1].[Table1[Payment_method]]]" caption="Table1[Payment_method]" attribute="1" defaultMemberUniqueName="[Table_ExternalData_1].[Table1[Payment_method]]].[All]" allUniqueName="[Table_ExternalData_1].[Table1[Payment_method]]].[All]" dimensionUniqueName="[Table_ExternalData_1]" displayFolder="" count="0" memberValueDatatype="130" unbalanced="0"/>
    <cacheHierarchy uniqueName="[Table_ExternalData_1].[Table1[Rating]]]" caption="Table1[Rating]" attribute="1" defaultMemberUniqueName="[Table_ExternalData_1].[Table1[Rating]]].[All]" allUniqueName="[Table_ExternalData_1].[Table1[Rating]]].[All]" dimensionUniqueName="[Table_ExternalData_1]" displayFolder="" count="0" memberValueDatatype="20" unbalanced="0"/>
    <cacheHierarchy uniqueName="[Table_ExternalData_1].[Table1[Day]]]" caption="Table1[Day]" attribute="1" defaultMemberUniqueName="[Table_ExternalData_1].[Table1[Day]]].[All]" allUniqueName="[Table_ExternalData_1].[Table1[Day]]].[All]" dimensionUniqueName="[Table_ExternalData_1]" displayFolder="" count="0" memberValueDatatype="130" unbalanced="0"/>
    <cacheHierarchy uniqueName="[Table1].[Invoice_ID]" caption="Invoice_ID" attribute="1" defaultMemberUniqueName="[Table1].[Invoice_ID].[All]" allUniqueName="[Table1].[Invoice_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0"/>
      </fieldsUsage>
    </cacheHierarchy>
    <cacheHierarchy uniqueName="[Table1].[State]" caption="State" attribute="1" defaultMemberUniqueName="[Table1].[State].[All]" allUniqueName="[Table1].[State].[All]" dimensionUniqueName="[Table1]" displayFolder="" count="0" memberValueDatatype="130" unbalanced="0"/>
    <cacheHierarchy uniqueName="[Table1].[Product_line]" caption="Product_line" attribute="1" defaultMemberUniqueName="[Table1].[Product_line].[All]" allUniqueName="[Table1].[Product_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price]" caption="Total price" attribute="1" defaultMemberUniqueName="[Table1].[Total price].[All]" allUniqueName="[Table1].[Total price].[All]" dimensionUniqueName="[Table1]" displayFolder="" count="0" memberValueDatatype="20" unbalanced="0"/>
    <cacheHierarchy uniqueName="[Table1].[Revenue]" caption="Revenue" attribute="1" defaultMemberUniqueName="[Table1].[Revenue].[All]" allUniqueName="[Table1].[Revenue].[All]" dimensionUniqueName="[Table1]" displayFolder="" count="0" memberValueDatatype="20" unbalanced="0"/>
    <cacheHierarchy uniqueName="[Table1].[Tax]" caption="Tax" attribute="1" defaultMemberUniqueName="[Table1].[Tax].[All]" allUniqueName="[Table1].[Tax].[All]" dimensionUniqueName="[Table1]" displayFolder="" count="0" memberValueDatatype="20" unbalanced="0"/>
    <cacheHierarchy uniqueName="[Table1].[Order_date]" caption="Order_date" attribute="1" time="1" defaultMemberUniqueName="[Table1].[Order_date].[All]" allUniqueName="[Table1].[Order_date].[All]" dimensionUniqueName="[Table1]" displayFolder="" count="0" memberValueDatatype="7" unbalanced="0"/>
    <cacheHierarchy uniqueName="[Table1].[Order_time]" caption="Order_time" attribute="1" time="1" defaultMemberUniqueName="[Table1].[Order_time].[All]" allUniqueName="[Table1].[Order_time].[All]" dimensionUniqueName="[Table1]" displayFolder="" count="0" memberValueDatatype="7" unbalanced="0"/>
    <cacheHierarchy uniqueName="[Table1].[Payment_method]" caption="Payment_method" attribute="1" defaultMemberUniqueName="[Table1].[Payment_method].[All]" allUniqueName="[Table1].[Payment_method].[All]" dimensionUniqueName="[Table1]" displayFolder="" count="2" memberValueDatatype="130" unbalanced="0">
      <fieldsUsage count="2">
        <fieldUsage x="-1"/>
        <fieldUsage x="1"/>
      </fieldsUsage>
    </cacheHierarchy>
    <cacheHierarchy uniqueName="[Table1].[Rating]" caption="Rating" attribute="1" defaultMemberUniqueName="[Table1].[Rating].[All]" allUniqueName="[Table1].[Rating].[All]" dimensionUniqueName="[Table1]" displayFolder="" count="0" memberValueDatatype="20" unbalanced="0"/>
    <cacheHierarchy uniqueName="[Table1].[Day]" caption="Day" attribute="1" defaultMemberUniqueName="[Table1].[Day].[All]" allUniqueName="[Table1].[Day].[All]" dimensionUniqueName="[Table1]" displayFolder="" count="2" memberValueDatatype="130" unbalanced="0"/>
    <cacheHierarchy uniqueName="[Measures].[__XL_Count Table1]" caption="__XL_Count Table1" measure="1" displayFolder="" measureGroup="Table1"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Revenue]" caption="Sum of Revenue" measure="1" displayFolder="" measureGroup="Table1" count="0" oneField="1" hidden="1">
      <fieldsUsage count="1">
        <fieldUsage x="2"/>
      </fieldsUsage>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1" count="0" hidden="1">
      <extLst>
        <ext xmlns:x15="http://schemas.microsoft.com/office/spreadsheetml/2010/11/main" uri="{B97F6D7D-B522-45F9-BDA1-12C45D357490}">
          <x15:cacheHierarchy aggregatedColumn="20"/>
        </ext>
      </extLst>
    </cacheHierarchy>
    <cacheHierarchy uniqueName="[Measures].[Count of Payment_method]" caption="Count of Payment_method" measure="1" displayFolder="" measureGroup="Table1" count="0" hidden="1">
      <extLst>
        <ext xmlns:x15="http://schemas.microsoft.com/office/spreadsheetml/2010/11/main" uri="{B97F6D7D-B522-45F9-BDA1-12C45D357490}">
          <x15:cacheHierarchy aggregatedColumn="25"/>
        </ext>
      </extLst>
    </cacheHierarchy>
    <cacheHierarchy uniqueName="[Measures].[Count of Branch]" caption="Count of Branch" measure="1" displayFolder="" measureGroup="Table1"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Table_ExternalData_1" uniqueName="[Table_ExternalData_1]" caption="Table_ExternalData_1"/>
    <dimension name="Table1" uniqueName="[Table1]" caption="Table1"/>
  </dimensions>
  <measureGroups count="2">
    <measureGroup name="Table_ExternalData_1" caption="Table_ExternalData_1"/>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5.028106944446" backgroundQuery="1" createdVersion="7" refreshedVersion="7" minRefreshableVersion="3" recordCount="0" supportSubquery="1" supportAdvancedDrill="1" xr:uid="{873A41A5-5F7F-44F6-A426-3FE96EF44DEC}">
  <cacheSource type="external" connectionId="1"/>
  <cacheFields count="3">
    <cacheField name="[Table1].[Product_line].[Product_line]" caption="Product_line" numFmtId="0" hierarchy="17" level="1">
      <sharedItems count="6">
        <s v="Electronic accessories"/>
        <s v="Fashion accessories"/>
        <s v="Food and beverages"/>
        <s v="Health and beauty"/>
        <s v="Home and lifestyle"/>
        <s v="Sports and travel"/>
      </sharedItems>
    </cacheField>
    <cacheField name="[Measures].[Sum of Total price]" caption="Sum of Total price" numFmtId="0" hierarchy="32" level="32767"/>
    <cacheField name="[Table1].[Payment_method].[Payment_method]" caption="Payment_method" numFmtId="0" hierarchy="25" level="1">
      <sharedItems containsSemiMixedTypes="0" containsNonDate="0" containsString="0"/>
    </cacheField>
  </cacheFields>
  <cacheHierarchies count="35">
    <cacheHierarchy uniqueName="[Table_ExternalData_1].[Table1[Invoice_ID]]]" caption="Table1[Invoice_ID]" attribute="1" defaultMemberUniqueName="[Table_ExternalData_1].[Table1[Invoice_ID]]].[All]" allUniqueName="[Table_ExternalData_1].[Table1[Invoice_ID]]].[All]" dimensionUniqueName="[Table_ExternalData_1]" displayFolder="" count="0" memberValueDatatype="130" unbalanced="0"/>
    <cacheHierarchy uniqueName="[Table_ExternalData_1].[Table1[Branch]]]" caption="Table1[Branch]" attribute="1" defaultMemberUniqueName="[Table_ExternalData_1].[Table1[Branch]]].[All]" allUniqueName="[Table_ExternalData_1].[Table1[Branch]]].[All]" dimensionUniqueName="[Table_ExternalData_1]" displayFolder="" count="0" memberValueDatatype="130" unbalanced="0"/>
    <cacheHierarchy uniqueName="[Table_ExternalData_1].[Table1[State]]]" caption="Table1[State]" attribute="1" defaultMemberUniqueName="[Table_ExternalData_1].[Table1[State]]].[All]" allUniqueName="[Table_ExternalData_1].[Table1[State]]].[All]" dimensionUniqueName="[Table_ExternalData_1]" displayFolder="" count="0" memberValueDatatype="130" unbalanced="0"/>
    <cacheHierarchy uniqueName="[Table_ExternalData_1].[Table1[Product_line]]]" caption="Table1[Product_line]" attribute="1" defaultMemberUniqueName="[Table_ExternalData_1].[Table1[Product_line]]].[All]" allUniqueName="[Table_ExternalData_1].[Table1[Product_line]]].[All]" dimensionUniqueName="[Table_ExternalData_1]" displayFolder="" count="0" memberValueDatatype="130" unbalanced="0"/>
    <cacheHierarchy uniqueName="[Table_ExternalData_1].[Table1[Unit price]]]" caption="Table1[Unit price]" attribute="1" defaultMemberUniqueName="[Table_ExternalData_1].[Table1[Unit price]]].[All]" allUniqueName="[Table_ExternalData_1].[Table1[Unit price]]].[All]" dimensionUniqueName="[Table_ExternalData_1]" displayFolder="" count="0" memberValueDatatype="20" unbalanced="0"/>
    <cacheHierarchy uniqueName="[Table_ExternalData_1].[Table1[Quantity]]]" caption="Table1[Quantity]" attribute="1" defaultMemberUniqueName="[Table_ExternalData_1].[Table1[Quantity]]].[All]" allUniqueName="[Table_ExternalData_1].[Table1[Quantity]]].[All]" dimensionUniqueName="[Table_ExternalData_1]" displayFolder="" count="0" memberValueDatatype="20" unbalanced="0"/>
    <cacheHierarchy uniqueName="[Table_ExternalData_1].[Table1[Total price]]]" caption="Table1[Total price]" attribute="1" defaultMemberUniqueName="[Table_ExternalData_1].[Table1[Total price]]].[All]" allUniqueName="[Table_ExternalData_1].[Table1[Total price]]].[All]" dimensionUniqueName="[Table_ExternalData_1]" displayFolder="" count="0" memberValueDatatype="20" unbalanced="0"/>
    <cacheHierarchy uniqueName="[Table_ExternalData_1].[Table1[Revenue]]]" caption="Table1[Revenue]" attribute="1" defaultMemberUniqueName="[Table_ExternalData_1].[Table1[Revenue]]].[All]" allUniqueName="[Table_ExternalData_1].[Table1[Revenue]]].[All]" dimensionUniqueName="[Table_ExternalData_1]" displayFolder="" count="0" memberValueDatatype="20" unbalanced="0"/>
    <cacheHierarchy uniqueName="[Table_ExternalData_1].[Table1[Tax]]]" caption="Table1[Tax]" attribute="1" defaultMemberUniqueName="[Table_ExternalData_1].[Table1[Tax]]].[All]" allUniqueName="[Table_ExternalData_1].[Table1[Tax]]].[All]" dimensionUniqueName="[Table_ExternalData_1]" displayFolder="" count="0" memberValueDatatype="20" unbalanced="0"/>
    <cacheHierarchy uniqueName="[Table_ExternalData_1].[Table1[Order_date]]]" caption="Table1[Order_date]" attribute="1" time="1" defaultMemberUniqueName="[Table_ExternalData_1].[Table1[Order_date]]].[All]" allUniqueName="[Table_ExternalData_1].[Table1[Order_date]]].[All]" dimensionUniqueName="[Table_ExternalData_1]" displayFolder="" count="0" memberValueDatatype="7" unbalanced="0"/>
    <cacheHierarchy uniqueName="[Table_ExternalData_1].[Table1[Order_time]]]" caption="Table1[Order_time]" attribute="1" time="1" defaultMemberUniqueName="[Table_ExternalData_1].[Table1[Order_time]]].[All]" allUniqueName="[Table_ExternalData_1].[Table1[Order_time]]].[All]" dimensionUniqueName="[Table_ExternalData_1]" displayFolder="" count="0" memberValueDatatype="7" unbalanced="0"/>
    <cacheHierarchy uniqueName="[Table_ExternalData_1].[Table1[Payment_method]]]" caption="Table1[Payment_method]" attribute="1" defaultMemberUniqueName="[Table_ExternalData_1].[Table1[Payment_method]]].[All]" allUniqueName="[Table_ExternalData_1].[Table1[Payment_method]]].[All]" dimensionUniqueName="[Table_ExternalData_1]" displayFolder="" count="0" memberValueDatatype="130" unbalanced="0"/>
    <cacheHierarchy uniqueName="[Table_ExternalData_1].[Table1[Rating]]]" caption="Table1[Rating]" attribute="1" defaultMemberUniqueName="[Table_ExternalData_1].[Table1[Rating]]].[All]" allUniqueName="[Table_ExternalData_1].[Table1[Rating]]].[All]" dimensionUniqueName="[Table_ExternalData_1]" displayFolder="" count="0" memberValueDatatype="20" unbalanced="0"/>
    <cacheHierarchy uniqueName="[Table_ExternalData_1].[Table1[Day]]]" caption="Table1[Day]" attribute="1" defaultMemberUniqueName="[Table_ExternalData_1].[Table1[Day]]].[All]" allUniqueName="[Table_ExternalData_1].[Table1[Day]]].[All]" dimensionUniqueName="[Table_ExternalData_1]" displayFolder="" count="0" memberValueDatatype="130" unbalanced="0"/>
    <cacheHierarchy uniqueName="[Table1].[Invoice_ID]" caption="Invoice_ID" attribute="1" defaultMemberUniqueName="[Table1].[Invoice_ID].[All]" allUniqueName="[Table1].[Invoice_ID].[All]" dimensionUniqueName="[Table1]" displayFolder="" count="0" memberValueDatatype="130" unbalanced="0"/>
    <cacheHierarchy uniqueName="[Table1].[Branch]" caption="Branch" attribute="1" defaultMemberUniqueName="[Table1].[Branch].[All]" allUniqueName="[Table1].[Branch].[All]" dimensionUniqueName="[Table1]" displayFolder="" count="0" memberValueDatatype="130" unbalanced="0"/>
    <cacheHierarchy uniqueName="[Table1].[State]" caption="State" attribute="1" defaultMemberUniqueName="[Table1].[State].[All]" allUniqueName="[Table1].[State].[All]" dimensionUniqueName="[Table1]" displayFolder="" count="0" memberValueDatatype="130" unbalanced="0"/>
    <cacheHierarchy uniqueName="[Table1].[Product_line]" caption="Product_line" attribute="1" defaultMemberUniqueName="[Table1].[Product_line].[All]" allUniqueName="[Table1].[Product_line].[All]" dimensionUniqueName="[Table1]" displayFolder="" count="2" memberValueDatatype="130" unbalanced="0">
      <fieldsUsage count="2">
        <fieldUsage x="-1"/>
        <fieldUsage x="0"/>
      </fieldsUsage>
    </cacheHierarchy>
    <cacheHierarchy uniqueName="[Table1].[Unit price]" caption="Unit price" attribute="1" defaultMemberUniqueName="[Table1].[Unit price].[All]" allUniqueName="[Table1].[Unit price].[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price]" caption="Total price" attribute="1" defaultMemberUniqueName="[Table1].[Total price].[All]" allUniqueName="[Table1].[Total price].[All]" dimensionUniqueName="[Table1]" displayFolder="" count="0" memberValueDatatype="20" unbalanced="0"/>
    <cacheHierarchy uniqueName="[Table1].[Revenue]" caption="Revenue" attribute="1" defaultMemberUniqueName="[Table1].[Revenue].[All]" allUniqueName="[Table1].[Revenue].[All]" dimensionUniqueName="[Table1]" displayFolder="" count="0" memberValueDatatype="20" unbalanced="0"/>
    <cacheHierarchy uniqueName="[Table1].[Tax]" caption="Tax" attribute="1" defaultMemberUniqueName="[Table1].[Tax].[All]" allUniqueName="[Table1].[Tax].[All]" dimensionUniqueName="[Table1]" displayFolder="" count="0" memberValueDatatype="20" unbalanced="0"/>
    <cacheHierarchy uniqueName="[Table1].[Order_date]" caption="Order_date" attribute="1" time="1" defaultMemberUniqueName="[Table1].[Order_date].[All]" allUniqueName="[Table1].[Order_date].[All]" dimensionUniqueName="[Table1]" displayFolder="" count="0" memberValueDatatype="7" unbalanced="0"/>
    <cacheHierarchy uniqueName="[Table1].[Order_time]" caption="Order_time" attribute="1" time="1" defaultMemberUniqueName="[Table1].[Order_time].[All]" allUniqueName="[Table1].[Order_time].[All]" dimensionUniqueName="[Table1]" displayFolder="" count="0" memberValueDatatype="7" unbalanced="0"/>
    <cacheHierarchy uniqueName="[Table1].[Payment_method]" caption="Payment_method" attribute="1" defaultMemberUniqueName="[Table1].[Payment_method].[All]" allUniqueName="[Table1].[Payment_method].[All]" dimensionUniqueName="[Table1]" displayFolder="" count="2" memberValueDatatype="130" unbalanced="0">
      <fieldsUsage count="2">
        <fieldUsage x="-1"/>
        <fieldUsage x="2"/>
      </fieldsUsage>
    </cacheHierarchy>
    <cacheHierarchy uniqueName="[Table1].[Rating]" caption="Rating" attribute="1" defaultMemberUniqueName="[Table1].[Rating].[All]" allUniqueName="[Table1].[Rating].[All]" dimensionUniqueName="[Table1]" displayFolder="" count="0" memberValueDatatype="20" unbalanced="0"/>
    <cacheHierarchy uniqueName="[Table1].[Day]" caption="Day" attribute="1" defaultMemberUniqueName="[Table1].[Day].[All]" allUniqueName="[Table1].[Day].[All]" dimensionUniqueName="[Table1]" displayFolder="" count="2" memberValueDatatype="130" unbalanced="0"/>
    <cacheHierarchy uniqueName="[Measures].[__XL_Count Table1]" caption="__XL_Count Table1" measure="1" displayFolder="" measureGroup="Table1"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Revenue]" caption="Sum of Revenue" measure="1" displayFolder="" measureGroup="Table1"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Count of Payment_method]" caption="Count of Payment_method" measure="1" displayFolder="" measureGroup="Table1" count="0" hidden="1">
      <extLst>
        <ext xmlns:x15="http://schemas.microsoft.com/office/spreadsheetml/2010/11/main" uri="{B97F6D7D-B522-45F9-BDA1-12C45D357490}">
          <x15:cacheHierarchy aggregatedColumn="25"/>
        </ext>
      </extLst>
    </cacheHierarchy>
    <cacheHierarchy uniqueName="[Measures].[Count of Branch]" caption="Count of Branch" measure="1" displayFolder="" measureGroup="Table1"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Table_ExternalData_1" uniqueName="[Table_ExternalData_1]" caption="Table_ExternalData_1"/>
    <dimension name="Table1" uniqueName="[Table1]" caption="Table1"/>
  </dimensions>
  <measureGroups count="2">
    <measureGroup name="Table_ExternalData_1" caption="Table_ExternalData_1"/>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5.028108217593" backgroundQuery="1" createdVersion="7" refreshedVersion="7" minRefreshableVersion="3" recordCount="0" supportSubquery="1" supportAdvancedDrill="1" xr:uid="{3DDA8C83-4A38-4553-B6B1-7EB06B90DB01}">
  <cacheSource type="external" connectionId="1"/>
  <cacheFields count="3">
    <cacheField name="[Table1].[Day].[Day]" caption="Day" numFmtId="0" hierarchy="27" level="1">
      <sharedItems count="7">
        <s v="Fri"/>
        <s v="Mon"/>
        <s v="Sat"/>
        <s v="Sun"/>
        <s v="Thu"/>
        <s v="Tue"/>
        <s v="Wed"/>
      </sharedItems>
    </cacheField>
    <cacheField name="[Measures].[Sum of Revenue]" caption="Sum of Revenue" numFmtId="0" hierarchy="31" level="32767"/>
    <cacheField name="[Table1].[Payment_method].[Payment_method]" caption="Payment_method" numFmtId="0" hierarchy="25" level="1">
      <sharedItems containsSemiMixedTypes="0" containsNonDate="0" containsString="0"/>
    </cacheField>
  </cacheFields>
  <cacheHierarchies count="35">
    <cacheHierarchy uniqueName="[Table_ExternalData_1].[Table1[Invoice_ID]]]" caption="Table1[Invoice_ID]" attribute="1" defaultMemberUniqueName="[Table_ExternalData_1].[Table1[Invoice_ID]]].[All]" allUniqueName="[Table_ExternalData_1].[Table1[Invoice_ID]]].[All]" dimensionUniqueName="[Table_ExternalData_1]" displayFolder="" count="0" memberValueDatatype="130" unbalanced="0"/>
    <cacheHierarchy uniqueName="[Table_ExternalData_1].[Table1[Branch]]]" caption="Table1[Branch]" attribute="1" defaultMemberUniqueName="[Table_ExternalData_1].[Table1[Branch]]].[All]" allUniqueName="[Table_ExternalData_1].[Table1[Branch]]].[All]" dimensionUniqueName="[Table_ExternalData_1]" displayFolder="" count="0" memberValueDatatype="130" unbalanced="0"/>
    <cacheHierarchy uniqueName="[Table_ExternalData_1].[Table1[State]]]" caption="Table1[State]" attribute="1" defaultMemberUniqueName="[Table_ExternalData_1].[Table1[State]]].[All]" allUniqueName="[Table_ExternalData_1].[Table1[State]]].[All]" dimensionUniqueName="[Table_ExternalData_1]" displayFolder="" count="0" memberValueDatatype="130" unbalanced="0"/>
    <cacheHierarchy uniqueName="[Table_ExternalData_1].[Table1[Product_line]]]" caption="Table1[Product_line]" attribute="1" defaultMemberUniqueName="[Table_ExternalData_1].[Table1[Product_line]]].[All]" allUniqueName="[Table_ExternalData_1].[Table1[Product_line]]].[All]" dimensionUniqueName="[Table_ExternalData_1]" displayFolder="" count="0" memberValueDatatype="130" unbalanced="0"/>
    <cacheHierarchy uniqueName="[Table_ExternalData_1].[Table1[Unit price]]]" caption="Table1[Unit price]" attribute="1" defaultMemberUniqueName="[Table_ExternalData_1].[Table1[Unit price]]].[All]" allUniqueName="[Table_ExternalData_1].[Table1[Unit price]]].[All]" dimensionUniqueName="[Table_ExternalData_1]" displayFolder="" count="0" memberValueDatatype="20" unbalanced="0"/>
    <cacheHierarchy uniqueName="[Table_ExternalData_1].[Table1[Quantity]]]" caption="Table1[Quantity]" attribute="1" defaultMemberUniqueName="[Table_ExternalData_1].[Table1[Quantity]]].[All]" allUniqueName="[Table_ExternalData_1].[Table1[Quantity]]].[All]" dimensionUniqueName="[Table_ExternalData_1]" displayFolder="" count="0" memberValueDatatype="20" unbalanced="0"/>
    <cacheHierarchy uniqueName="[Table_ExternalData_1].[Table1[Total price]]]" caption="Table1[Total price]" attribute="1" defaultMemberUniqueName="[Table_ExternalData_1].[Table1[Total price]]].[All]" allUniqueName="[Table_ExternalData_1].[Table1[Total price]]].[All]" dimensionUniqueName="[Table_ExternalData_1]" displayFolder="" count="0" memberValueDatatype="20" unbalanced="0"/>
    <cacheHierarchy uniqueName="[Table_ExternalData_1].[Table1[Revenue]]]" caption="Table1[Revenue]" attribute="1" defaultMemberUniqueName="[Table_ExternalData_1].[Table1[Revenue]]].[All]" allUniqueName="[Table_ExternalData_1].[Table1[Revenue]]].[All]" dimensionUniqueName="[Table_ExternalData_1]" displayFolder="" count="0" memberValueDatatype="20" unbalanced="0"/>
    <cacheHierarchy uniqueName="[Table_ExternalData_1].[Table1[Tax]]]" caption="Table1[Tax]" attribute="1" defaultMemberUniqueName="[Table_ExternalData_1].[Table1[Tax]]].[All]" allUniqueName="[Table_ExternalData_1].[Table1[Tax]]].[All]" dimensionUniqueName="[Table_ExternalData_1]" displayFolder="" count="0" memberValueDatatype="20" unbalanced="0"/>
    <cacheHierarchy uniqueName="[Table_ExternalData_1].[Table1[Order_date]]]" caption="Table1[Order_date]" attribute="1" time="1" defaultMemberUniqueName="[Table_ExternalData_1].[Table1[Order_date]]].[All]" allUniqueName="[Table_ExternalData_1].[Table1[Order_date]]].[All]" dimensionUniqueName="[Table_ExternalData_1]" displayFolder="" count="0" memberValueDatatype="7" unbalanced="0"/>
    <cacheHierarchy uniqueName="[Table_ExternalData_1].[Table1[Order_time]]]" caption="Table1[Order_time]" attribute="1" time="1" defaultMemberUniqueName="[Table_ExternalData_1].[Table1[Order_time]]].[All]" allUniqueName="[Table_ExternalData_1].[Table1[Order_time]]].[All]" dimensionUniqueName="[Table_ExternalData_1]" displayFolder="" count="0" memberValueDatatype="7" unbalanced="0"/>
    <cacheHierarchy uniqueName="[Table_ExternalData_1].[Table1[Payment_method]]]" caption="Table1[Payment_method]" attribute="1" defaultMemberUniqueName="[Table_ExternalData_1].[Table1[Payment_method]]].[All]" allUniqueName="[Table_ExternalData_1].[Table1[Payment_method]]].[All]" dimensionUniqueName="[Table_ExternalData_1]" displayFolder="" count="0" memberValueDatatype="130" unbalanced="0"/>
    <cacheHierarchy uniqueName="[Table_ExternalData_1].[Table1[Rating]]]" caption="Table1[Rating]" attribute="1" defaultMemberUniqueName="[Table_ExternalData_1].[Table1[Rating]]].[All]" allUniqueName="[Table_ExternalData_1].[Table1[Rating]]].[All]" dimensionUniqueName="[Table_ExternalData_1]" displayFolder="" count="0" memberValueDatatype="20" unbalanced="0"/>
    <cacheHierarchy uniqueName="[Table_ExternalData_1].[Table1[Day]]]" caption="Table1[Day]" attribute="1" defaultMemberUniqueName="[Table_ExternalData_1].[Table1[Day]]].[All]" allUniqueName="[Table_ExternalData_1].[Table1[Day]]].[All]" dimensionUniqueName="[Table_ExternalData_1]" displayFolder="" count="0" memberValueDatatype="130" unbalanced="0"/>
    <cacheHierarchy uniqueName="[Table1].[Invoice_ID]" caption="Invoice_ID" attribute="1" defaultMemberUniqueName="[Table1].[Invoice_ID].[All]" allUniqueName="[Table1].[Invoice_ID].[All]" dimensionUniqueName="[Table1]" displayFolder="" count="0" memberValueDatatype="130" unbalanced="0"/>
    <cacheHierarchy uniqueName="[Table1].[Branch]" caption="Branch" attribute="1" defaultMemberUniqueName="[Table1].[Branch].[All]" allUniqueName="[Table1].[Branch].[All]" dimensionUniqueName="[Table1]" displayFolder="" count="0" memberValueDatatype="130" unbalanced="0"/>
    <cacheHierarchy uniqueName="[Table1].[State]" caption="State" attribute="1" defaultMemberUniqueName="[Table1].[State].[All]" allUniqueName="[Table1].[State].[All]" dimensionUniqueName="[Table1]" displayFolder="" count="0" memberValueDatatype="130" unbalanced="0"/>
    <cacheHierarchy uniqueName="[Table1].[Product_line]" caption="Product_line" attribute="1" defaultMemberUniqueName="[Table1].[Product_line].[All]" allUniqueName="[Table1].[Product_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price]" caption="Total price" attribute="1" defaultMemberUniqueName="[Table1].[Total price].[All]" allUniqueName="[Table1].[Total price].[All]" dimensionUniqueName="[Table1]" displayFolder="" count="0" memberValueDatatype="20" unbalanced="0"/>
    <cacheHierarchy uniqueName="[Table1].[Revenue]" caption="Revenue" attribute="1" defaultMemberUniqueName="[Table1].[Revenue].[All]" allUniqueName="[Table1].[Revenue].[All]" dimensionUniqueName="[Table1]" displayFolder="" count="0" memberValueDatatype="20" unbalanced="0"/>
    <cacheHierarchy uniqueName="[Table1].[Tax]" caption="Tax" attribute="1" defaultMemberUniqueName="[Table1].[Tax].[All]" allUniqueName="[Table1].[Tax].[All]" dimensionUniqueName="[Table1]" displayFolder="" count="0" memberValueDatatype="20" unbalanced="0"/>
    <cacheHierarchy uniqueName="[Table1].[Order_date]" caption="Order_date" attribute="1" time="1" defaultMemberUniqueName="[Table1].[Order_date].[All]" allUniqueName="[Table1].[Order_date].[All]" dimensionUniqueName="[Table1]" displayFolder="" count="0" memberValueDatatype="7" unbalanced="0"/>
    <cacheHierarchy uniqueName="[Table1].[Order_time]" caption="Order_time" attribute="1" time="1" defaultMemberUniqueName="[Table1].[Order_time].[All]" allUniqueName="[Table1].[Order_time].[All]" dimensionUniqueName="[Table1]" displayFolder="" count="0" memberValueDatatype="7" unbalanced="0"/>
    <cacheHierarchy uniqueName="[Table1].[Payment_method]" caption="Payment_method" attribute="1" defaultMemberUniqueName="[Table1].[Payment_method].[All]" allUniqueName="[Table1].[Payment_method].[All]" dimensionUniqueName="[Table1]" displayFolder="" count="2" memberValueDatatype="130" unbalanced="0">
      <fieldsUsage count="2">
        <fieldUsage x="-1"/>
        <fieldUsage x="2"/>
      </fieldsUsage>
    </cacheHierarchy>
    <cacheHierarchy uniqueName="[Table1].[Rating]" caption="Rating" attribute="1" defaultMemberUniqueName="[Table1].[Rating].[All]" allUniqueName="[Table1].[Rating].[All]" dimensionUniqueName="[Table1]" displayFolder="" count="0" memberValueDatatype="20" unbalanced="0"/>
    <cacheHierarchy uniqueName="[Table1].[Day]" caption="Day" attribute="1" defaultMemberUniqueName="[Table1].[Day].[All]" allUniqueName="[Table1].[Day].[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Revenue]" caption="Sum of Revenue" measure="1" displayFolder="" measureGroup="Table1"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1" count="0" hidden="1">
      <extLst>
        <ext xmlns:x15="http://schemas.microsoft.com/office/spreadsheetml/2010/11/main" uri="{B97F6D7D-B522-45F9-BDA1-12C45D357490}">
          <x15:cacheHierarchy aggregatedColumn="20"/>
        </ext>
      </extLst>
    </cacheHierarchy>
    <cacheHierarchy uniqueName="[Measures].[Count of Payment_method]" caption="Count of Payment_method" measure="1" displayFolder="" measureGroup="Table1" count="0" hidden="1">
      <extLst>
        <ext xmlns:x15="http://schemas.microsoft.com/office/spreadsheetml/2010/11/main" uri="{B97F6D7D-B522-45F9-BDA1-12C45D357490}">
          <x15:cacheHierarchy aggregatedColumn="25"/>
        </ext>
      </extLst>
    </cacheHierarchy>
    <cacheHierarchy uniqueName="[Measures].[Count of Branch]" caption="Count of Branch" measure="1" displayFolder="" measureGroup="Table1"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Table_ExternalData_1" uniqueName="[Table_ExternalData_1]" caption="Table_ExternalData_1"/>
    <dimension name="Table1" uniqueName="[Table1]" caption="Table1"/>
  </dimensions>
  <measureGroups count="2">
    <measureGroup name="Table_ExternalData_1" caption="Table_ExternalData_1"/>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5.028109837964" backgroundQuery="1" createdVersion="7" refreshedVersion="7" minRefreshableVersion="3" recordCount="0" supportSubquery="1" supportAdvancedDrill="1" xr:uid="{9A08A660-1128-4972-8381-257FE5002AEA}">
  <cacheSource type="external" connectionId="1"/>
  <cacheFields count="3">
    <cacheField name="[Table1].[Product_line].[Product_line]" caption="Product_line" numFmtId="0" hierarchy="17" level="1">
      <sharedItems count="6">
        <s v="Electronic accessories"/>
        <s v="Fashion accessories"/>
        <s v="Food and beverages"/>
        <s v="Health and beauty"/>
        <s v="Home and lifestyle"/>
        <s v="Sports and travel"/>
      </sharedItems>
    </cacheField>
    <cacheField name="[Measures].[Sum of Total price]" caption="Sum of Total price" numFmtId="0" hierarchy="32" level="32767"/>
    <cacheField name="[Table1].[Payment_method].[Payment_method]" caption="Payment_method" numFmtId="0" hierarchy="25" level="1">
      <sharedItems containsSemiMixedTypes="0" containsNonDate="0" containsString="0"/>
    </cacheField>
  </cacheFields>
  <cacheHierarchies count="35">
    <cacheHierarchy uniqueName="[Table_ExternalData_1].[Table1[Invoice_ID]]]" caption="Table1[Invoice_ID]" attribute="1" defaultMemberUniqueName="[Table_ExternalData_1].[Table1[Invoice_ID]]].[All]" allUniqueName="[Table_ExternalData_1].[Table1[Invoice_ID]]].[All]" dimensionUniqueName="[Table_ExternalData_1]" displayFolder="" count="0" memberValueDatatype="130" unbalanced="0"/>
    <cacheHierarchy uniqueName="[Table_ExternalData_1].[Table1[Branch]]]" caption="Table1[Branch]" attribute="1" defaultMemberUniqueName="[Table_ExternalData_1].[Table1[Branch]]].[All]" allUniqueName="[Table_ExternalData_1].[Table1[Branch]]].[All]" dimensionUniqueName="[Table_ExternalData_1]" displayFolder="" count="0" memberValueDatatype="130" unbalanced="0"/>
    <cacheHierarchy uniqueName="[Table_ExternalData_1].[Table1[State]]]" caption="Table1[State]" attribute="1" defaultMemberUniqueName="[Table_ExternalData_1].[Table1[State]]].[All]" allUniqueName="[Table_ExternalData_1].[Table1[State]]].[All]" dimensionUniqueName="[Table_ExternalData_1]" displayFolder="" count="0" memberValueDatatype="130" unbalanced="0"/>
    <cacheHierarchy uniqueName="[Table_ExternalData_1].[Table1[Product_line]]]" caption="Table1[Product_line]" attribute="1" defaultMemberUniqueName="[Table_ExternalData_1].[Table1[Product_line]]].[All]" allUniqueName="[Table_ExternalData_1].[Table1[Product_line]]].[All]" dimensionUniqueName="[Table_ExternalData_1]" displayFolder="" count="0" memberValueDatatype="130" unbalanced="0"/>
    <cacheHierarchy uniqueName="[Table_ExternalData_1].[Table1[Unit price]]]" caption="Table1[Unit price]" attribute="1" defaultMemberUniqueName="[Table_ExternalData_1].[Table1[Unit price]]].[All]" allUniqueName="[Table_ExternalData_1].[Table1[Unit price]]].[All]" dimensionUniqueName="[Table_ExternalData_1]" displayFolder="" count="0" memberValueDatatype="20" unbalanced="0"/>
    <cacheHierarchy uniqueName="[Table_ExternalData_1].[Table1[Quantity]]]" caption="Table1[Quantity]" attribute="1" defaultMemberUniqueName="[Table_ExternalData_1].[Table1[Quantity]]].[All]" allUniqueName="[Table_ExternalData_1].[Table1[Quantity]]].[All]" dimensionUniqueName="[Table_ExternalData_1]" displayFolder="" count="0" memberValueDatatype="20" unbalanced="0"/>
    <cacheHierarchy uniqueName="[Table_ExternalData_1].[Table1[Total price]]]" caption="Table1[Total price]" attribute="1" defaultMemberUniqueName="[Table_ExternalData_1].[Table1[Total price]]].[All]" allUniqueName="[Table_ExternalData_1].[Table1[Total price]]].[All]" dimensionUniqueName="[Table_ExternalData_1]" displayFolder="" count="0" memberValueDatatype="20" unbalanced="0"/>
    <cacheHierarchy uniqueName="[Table_ExternalData_1].[Table1[Revenue]]]" caption="Table1[Revenue]" attribute="1" defaultMemberUniqueName="[Table_ExternalData_1].[Table1[Revenue]]].[All]" allUniqueName="[Table_ExternalData_1].[Table1[Revenue]]].[All]" dimensionUniqueName="[Table_ExternalData_1]" displayFolder="" count="0" memberValueDatatype="20" unbalanced="0"/>
    <cacheHierarchy uniqueName="[Table_ExternalData_1].[Table1[Tax]]]" caption="Table1[Tax]" attribute="1" defaultMemberUniqueName="[Table_ExternalData_1].[Table1[Tax]]].[All]" allUniqueName="[Table_ExternalData_1].[Table1[Tax]]].[All]" dimensionUniqueName="[Table_ExternalData_1]" displayFolder="" count="0" memberValueDatatype="20" unbalanced="0"/>
    <cacheHierarchy uniqueName="[Table_ExternalData_1].[Table1[Order_date]]]" caption="Table1[Order_date]" attribute="1" time="1" defaultMemberUniqueName="[Table_ExternalData_1].[Table1[Order_date]]].[All]" allUniqueName="[Table_ExternalData_1].[Table1[Order_date]]].[All]" dimensionUniqueName="[Table_ExternalData_1]" displayFolder="" count="0" memberValueDatatype="7" unbalanced="0"/>
    <cacheHierarchy uniqueName="[Table_ExternalData_1].[Table1[Order_time]]]" caption="Table1[Order_time]" attribute="1" time="1" defaultMemberUniqueName="[Table_ExternalData_1].[Table1[Order_time]]].[All]" allUniqueName="[Table_ExternalData_1].[Table1[Order_time]]].[All]" dimensionUniqueName="[Table_ExternalData_1]" displayFolder="" count="0" memberValueDatatype="7" unbalanced="0"/>
    <cacheHierarchy uniqueName="[Table_ExternalData_1].[Table1[Payment_method]]]" caption="Table1[Payment_method]" attribute="1" defaultMemberUniqueName="[Table_ExternalData_1].[Table1[Payment_method]]].[All]" allUniqueName="[Table_ExternalData_1].[Table1[Payment_method]]].[All]" dimensionUniqueName="[Table_ExternalData_1]" displayFolder="" count="0" memberValueDatatype="130" unbalanced="0"/>
    <cacheHierarchy uniqueName="[Table_ExternalData_1].[Table1[Rating]]]" caption="Table1[Rating]" attribute="1" defaultMemberUniqueName="[Table_ExternalData_1].[Table1[Rating]]].[All]" allUniqueName="[Table_ExternalData_1].[Table1[Rating]]].[All]" dimensionUniqueName="[Table_ExternalData_1]" displayFolder="" count="0" memberValueDatatype="20" unbalanced="0"/>
    <cacheHierarchy uniqueName="[Table_ExternalData_1].[Table1[Day]]]" caption="Table1[Day]" attribute="1" defaultMemberUniqueName="[Table_ExternalData_1].[Table1[Day]]].[All]" allUniqueName="[Table_ExternalData_1].[Table1[Day]]].[All]" dimensionUniqueName="[Table_ExternalData_1]" displayFolder="" count="0" memberValueDatatype="130" unbalanced="0"/>
    <cacheHierarchy uniqueName="[Table1].[Invoice_ID]" caption="Invoice_ID" attribute="1" defaultMemberUniqueName="[Table1].[Invoice_ID].[All]" allUniqueName="[Table1].[Invoice_ID].[All]" dimensionUniqueName="[Table1]" displayFolder="" count="0" memberValueDatatype="130" unbalanced="0"/>
    <cacheHierarchy uniqueName="[Table1].[Branch]" caption="Branch" attribute="1" defaultMemberUniqueName="[Table1].[Branch].[All]" allUniqueName="[Table1].[Branch].[All]" dimensionUniqueName="[Table1]" displayFolder="" count="0" memberValueDatatype="130" unbalanced="0"/>
    <cacheHierarchy uniqueName="[Table1].[State]" caption="State" attribute="1" defaultMemberUniqueName="[Table1].[State].[All]" allUniqueName="[Table1].[State].[All]" dimensionUniqueName="[Table1]" displayFolder="" count="0" memberValueDatatype="130" unbalanced="0"/>
    <cacheHierarchy uniqueName="[Table1].[Product_line]" caption="Product_line" attribute="1" defaultMemberUniqueName="[Table1].[Product_line].[All]" allUniqueName="[Table1].[Product_line].[All]" dimensionUniqueName="[Table1]" displayFolder="" count="2" memberValueDatatype="130" unbalanced="0">
      <fieldsUsage count="2">
        <fieldUsage x="-1"/>
        <fieldUsage x="0"/>
      </fieldsUsage>
    </cacheHierarchy>
    <cacheHierarchy uniqueName="[Table1].[Unit price]" caption="Unit price" attribute="1" defaultMemberUniqueName="[Table1].[Unit price].[All]" allUniqueName="[Table1].[Unit price].[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price]" caption="Total price" attribute="1" defaultMemberUniqueName="[Table1].[Total price].[All]" allUniqueName="[Table1].[Total price].[All]" dimensionUniqueName="[Table1]" displayFolder="" count="0" memberValueDatatype="20" unbalanced="0"/>
    <cacheHierarchy uniqueName="[Table1].[Revenue]" caption="Revenue" attribute="1" defaultMemberUniqueName="[Table1].[Revenue].[All]" allUniqueName="[Table1].[Revenue].[All]" dimensionUniqueName="[Table1]" displayFolder="" count="0" memberValueDatatype="20" unbalanced="0"/>
    <cacheHierarchy uniqueName="[Table1].[Tax]" caption="Tax" attribute="1" defaultMemberUniqueName="[Table1].[Tax].[All]" allUniqueName="[Table1].[Tax].[All]" dimensionUniqueName="[Table1]" displayFolder="" count="0" memberValueDatatype="20" unbalanced="0"/>
    <cacheHierarchy uniqueName="[Table1].[Order_date]" caption="Order_date" attribute="1" time="1" defaultMemberUniqueName="[Table1].[Order_date].[All]" allUniqueName="[Table1].[Order_date].[All]" dimensionUniqueName="[Table1]" displayFolder="" count="0" memberValueDatatype="7" unbalanced="0"/>
    <cacheHierarchy uniqueName="[Table1].[Order_time]" caption="Order_time" attribute="1" time="1" defaultMemberUniqueName="[Table1].[Order_time].[All]" allUniqueName="[Table1].[Order_time].[All]" dimensionUniqueName="[Table1]" displayFolder="" count="0" memberValueDatatype="7" unbalanced="0"/>
    <cacheHierarchy uniqueName="[Table1].[Payment_method]" caption="Payment_method" attribute="1" defaultMemberUniqueName="[Table1].[Payment_method].[All]" allUniqueName="[Table1].[Payment_method].[All]" dimensionUniqueName="[Table1]" displayFolder="" count="2" memberValueDatatype="130" unbalanced="0">
      <fieldsUsage count="2">
        <fieldUsage x="-1"/>
        <fieldUsage x="2"/>
      </fieldsUsage>
    </cacheHierarchy>
    <cacheHierarchy uniqueName="[Table1].[Rating]" caption="Rating" attribute="1" defaultMemberUniqueName="[Table1].[Rating].[All]" allUniqueName="[Table1].[Rating].[All]" dimensionUniqueName="[Table1]" displayFolder="" count="0" memberValueDatatype="20" unbalanced="0"/>
    <cacheHierarchy uniqueName="[Table1].[Day]" caption="Day" attribute="1" defaultMemberUniqueName="[Table1].[Day].[All]" allUniqueName="[Table1].[Day].[All]" dimensionUniqueName="[Table1]" displayFolder="" count="2" memberValueDatatype="130" unbalanced="0"/>
    <cacheHierarchy uniqueName="[Measures].[__XL_Count Table1]" caption="__XL_Count Table1" measure="1" displayFolder="" measureGroup="Table1"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Revenue]" caption="Sum of Revenue" measure="1" displayFolder="" measureGroup="Table1"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Count of Payment_method]" caption="Count of Payment_method" measure="1" displayFolder="" measureGroup="Table1" count="0" hidden="1">
      <extLst>
        <ext xmlns:x15="http://schemas.microsoft.com/office/spreadsheetml/2010/11/main" uri="{B97F6D7D-B522-45F9-BDA1-12C45D357490}">
          <x15:cacheHierarchy aggregatedColumn="25"/>
        </ext>
      </extLst>
    </cacheHierarchy>
    <cacheHierarchy uniqueName="[Measures].[Count of Branch]" caption="Count of Branch" measure="1" displayFolder="" measureGroup="Table1"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Table_ExternalData_1" uniqueName="[Table_ExternalData_1]" caption="Table_ExternalData_1"/>
    <dimension name="Table1" uniqueName="[Table1]" caption="Table1"/>
  </dimensions>
  <measureGroups count="2">
    <measureGroup name="Table_ExternalData_1" caption="Table_ExternalData_1"/>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3.101237731484" backgroundQuery="1" createdVersion="3" refreshedVersion="7" minRefreshableVersion="3" recordCount="0" supportSubquery="1" supportAdvancedDrill="1" xr:uid="{2BF149D4-6DF9-40B9-8646-69BBBF554D98}">
  <cacheSource type="external" connectionId="1">
    <extLst>
      <ext xmlns:x14="http://schemas.microsoft.com/office/spreadsheetml/2009/9/main" uri="{F057638F-6D5F-4e77-A914-E7F072B9BCA8}">
        <x14:sourceConnection name="ThisWorkbookDataModel"/>
      </ext>
    </extLst>
  </cacheSource>
  <cacheFields count="0"/>
  <cacheHierarchies count="35">
    <cacheHierarchy uniqueName="[Table_ExternalData_1].[Table1[Invoice_ID]]]" caption="Table1[Invoice_ID]" attribute="1" defaultMemberUniqueName="[Table_ExternalData_1].[Table1[Invoice_ID]]].[All]" allUniqueName="[Table_ExternalData_1].[Table1[Invoice_ID]]].[All]" dimensionUniqueName="[Table_ExternalData_1]" displayFolder="" count="0" memberValueDatatype="130" unbalanced="0"/>
    <cacheHierarchy uniqueName="[Table_ExternalData_1].[Table1[Branch]]]" caption="Table1[Branch]" attribute="1" defaultMemberUniqueName="[Table_ExternalData_1].[Table1[Branch]]].[All]" allUniqueName="[Table_ExternalData_1].[Table1[Branch]]].[All]" dimensionUniqueName="[Table_ExternalData_1]" displayFolder="" count="0" memberValueDatatype="130" unbalanced="0"/>
    <cacheHierarchy uniqueName="[Table_ExternalData_1].[Table1[State]]]" caption="Table1[State]" attribute="1" defaultMemberUniqueName="[Table_ExternalData_1].[Table1[State]]].[All]" allUniqueName="[Table_ExternalData_1].[Table1[State]]].[All]" dimensionUniqueName="[Table_ExternalData_1]" displayFolder="" count="0" memberValueDatatype="130" unbalanced="0"/>
    <cacheHierarchy uniqueName="[Table_ExternalData_1].[Table1[Product_line]]]" caption="Table1[Product_line]" attribute="1" defaultMemberUniqueName="[Table_ExternalData_1].[Table1[Product_line]]].[All]" allUniqueName="[Table_ExternalData_1].[Table1[Product_line]]].[All]" dimensionUniqueName="[Table_ExternalData_1]" displayFolder="" count="0" memberValueDatatype="130" unbalanced="0"/>
    <cacheHierarchy uniqueName="[Table_ExternalData_1].[Table1[Unit price]]]" caption="Table1[Unit price]" attribute="1" defaultMemberUniqueName="[Table_ExternalData_1].[Table1[Unit price]]].[All]" allUniqueName="[Table_ExternalData_1].[Table1[Unit price]]].[All]" dimensionUniqueName="[Table_ExternalData_1]" displayFolder="" count="0" memberValueDatatype="20" unbalanced="0"/>
    <cacheHierarchy uniqueName="[Table_ExternalData_1].[Table1[Quantity]]]" caption="Table1[Quantity]" attribute="1" defaultMemberUniqueName="[Table_ExternalData_1].[Table1[Quantity]]].[All]" allUniqueName="[Table_ExternalData_1].[Table1[Quantity]]].[All]" dimensionUniqueName="[Table_ExternalData_1]" displayFolder="" count="0" memberValueDatatype="20" unbalanced="0"/>
    <cacheHierarchy uniqueName="[Table_ExternalData_1].[Table1[Total price]]]" caption="Table1[Total price]" attribute="1" defaultMemberUniqueName="[Table_ExternalData_1].[Table1[Total price]]].[All]" allUniqueName="[Table_ExternalData_1].[Table1[Total price]]].[All]" dimensionUniqueName="[Table_ExternalData_1]" displayFolder="" count="0" memberValueDatatype="20" unbalanced="0"/>
    <cacheHierarchy uniqueName="[Table_ExternalData_1].[Table1[Revenue]]]" caption="Table1[Revenue]" attribute="1" defaultMemberUniqueName="[Table_ExternalData_1].[Table1[Revenue]]].[All]" allUniqueName="[Table_ExternalData_1].[Table1[Revenue]]].[All]" dimensionUniqueName="[Table_ExternalData_1]" displayFolder="" count="0" memberValueDatatype="20" unbalanced="0"/>
    <cacheHierarchy uniqueName="[Table_ExternalData_1].[Table1[Tax]]]" caption="Table1[Tax]" attribute="1" defaultMemberUniqueName="[Table_ExternalData_1].[Table1[Tax]]].[All]" allUniqueName="[Table_ExternalData_1].[Table1[Tax]]].[All]" dimensionUniqueName="[Table_ExternalData_1]" displayFolder="" count="0" memberValueDatatype="20" unbalanced="0"/>
    <cacheHierarchy uniqueName="[Table_ExternalData_1].[Table1[Order_date]]]" caption="Table1[Order_date]" attribute="1" time="1" defaultMemberUniqueName="[Table_ExternalData_1].[Table1[Order_date]]].[All]" allUniqueName="[Table_ExternalData_1].[Table1[Order_date]]].[All]" dimensionUniqueName="[Table_ExternalData_1]" displayFolder="" count="0" memberValueDatatype="7" unbalanced="0"/>
    <cacheHierarchy uniqueName="[Table_ExternalData_1].[Table1[Order_time]]]" caption="Table1[Order_time]" attribute="1" time="1" defaultMemberUniqueName="[Table_ExternalData_1].[Table1[Order_time]]].[All]" allUniqueName="[Table_ExternalData_1].[Table1[Order_time]]].[All]" dimensionUniqueName="[Table_ExternalData_1]" displayFolder="" count="0" memberValueDatatype="7" unbalanced="0"/>
    <cacheHierarchy uniqueName="[Table_ExternalData_1].[Table1[Payment_method]]]" caption="Table1[Payment_method]" attribute="1" defaultMemberUniqueName="[Table_ExternalData_1].[Table1[Payment_method]]].[All]" allUniqueName="[Table_ExternalData_1].[Table1[Payment_method]]].[All]" dimensionUniqueName="[Table_ExternalData_1]" displayFolder="" count="0" memberValueDatatype="130" unbalanced="0"/>
    <cacheHierarchy uniqueName="[Table_ExternalData_1].[Table1[Rating]]]" caption="Table1[Rating]" attribute="1" defaultMemberUniqueName="[Table_ExternalData_1].[Table1[Rating]]].[All]" allUniqueName="[Table_ExternalData_1].[Table1[Rating]]].[All]" dimensionUniqueName="[Table_ExternalData_1]" displayFolder="" count="0" memberValueDatatype="20" unbalanced="0"/>
    <cacheHierarchy uniqueName="[Table_ExternalData_1].[Table1[Day]]]" caption="Table1[Day]" attribute="1" defaultMemberUniqueName="[Table_ExternalData_1].[Table1[Day]]].[All]" allUniqueName="[Table_ExternalData_1].[Table1[Day]]].[All]" dimensionUniqueName="[Table_ExternalData_1]" displayFolder="" count="0" memberValueDatatype="130" unbalanced="0"/>
    <cacheHierarchy uniqueName="[Table1].[Invoice_ID]" caption="Invoice_ID" attribute="1" defaultMemberUniqueName="[Table1].[Invoice_ID].[All]" allUniqueName="[Table1].[Invoice_ID].[All]" dimensionUniqueName="[Table1]" displayFolder="" count="0" memberValueDatatype="130" unbalanced="0"/>
    <cacheHierarchy uniqueName="[Table1].[Branch]" caption="Branch" attribute="1" defaultMemberUniqueName="[Table1].[Branch].[All]" allUniqueName="[Table1].[Branch].[All]" dimensionUniqueName="[Table1]" displayFolder="" count="0" memberValueDatatype="130" unbalanced="0"/>
    <cacheHierarchy uniqueName="[Table1].[State]" caption="State" attribute="1" defaultMemberUniqueName="[Table1].[State].[All]" allUniqueName="[Table1].[State].[All]" dimensionUniqueName="[Table1]" displayFolder="" count="0" memberValueDatatype="130" unbalanced="0"/>
    <cacheHierarchy uniqueName="[Table1].[Product_line]" caption="Product_line" attribute="1" defaultMemberUniqueName="[Table1].[Product_line].[All]" allUniqueName="[Table1].[Product_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price]" caption="Total price" attribute="1" defaultMemberUniqueName="[Table1].[Total price].[All]" allUniqueName="[Table1].[Total price].[All]" dimensionUniqueName="[Table1]" displayFolder="" count="0" memberValueDatatype="20" unbalanced="0"/>
    <cacheHierarchy uniqueName="[Table1].[Revenue]" caption="Revenue" attribute="1" defaultMemberUniqueName="[Table1].[Revenue].[All]" allUniqueName="[Table1].[Revenue].[All]" dimensionUniqueName="[Table1]" displayFolder="" count="0" memberValueDatatype="20" unbalanced="0"/>
    <cacheHierarchy uniqueName="[Table1].[Tax]" caption="Tax" attribute="1" defaultMemberUniqueName="[Table1].[Tax].[All]" allUniqueName="[Table1].[Tax].[All]" dimensionUniqueName="[Table1]" displayFolder="" count="0" memberValueDatatype="20" unbalanced="0"/>
    <cacheHierarchy uniqueName="[Table1].[Order_date]" caption="Order_date" attribute="1" time="1" defaultMemberUniqueName="[Table1].[Order_date].[All]" allUniqueName="[Table1].[Order_date].[All]" dimensionUniqueName="[Table1]" displayFolder="" count="0" memberValueDatatype="7" unbalanced="0"/>
    <cacheHierarchy uniqueName="[Table1].[Order_time]" caption="Order_time" attribute="1" time="1" defaultMemberUniqueName="[Table1].[Order_time].[All]" allUniqueName="[Table1].[Order_time].[All]" dimensionUniqueName="[Table1]" displayFolder="" count="0" memberValueDatatype="7" unbalanced="0"/>
    <cacheHierarchy uniqueName="[Table1].[Payment_method]" caption="Payment_method" attribute="1" defaultMemberUniqueName="[Table1].[Payment_method].[All]" allUniqueName="[Table1].[Payment_method].[All]" dimensionUniqueName="[Table1]" displayFolder="" count="2" memberValueDatatype="130" unbalanced="0"/>
    <cacheHierarchy uniqueName="[Table1].[Rating]" caption="Rating" attribute="1" defaultMemberUniqueName="[Table1].[Rating].[All]" allUniqueName="[Table1].[Rating].[All]" dimensionUniqueName="[Table1]" displayFolder="" count="0" memberValueDatatype="20" unbalanced="0"/>
    <cacheHierarchy uniqueName="[Table1].[Day]" caption="Day" attribute="1" defaultMemberUniqueName="[Table1].[Day].[All]" allUniqueName="[Table1].[Day].[All]" dimensionUniqueName="[Table1]" displayFolder="" count="2" memberValueDatatype="130" unbalanced="0"/>
    <cacheHierarchy uniqueName="[Measures].[__XL_Count Table1]" caption="__XL_Count Table1" measure="1" displayFolder="" measureGroup="Table1"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Revenue]" caption="Sum of Revenue" measure="1" displayFolder="" measureGroup="Table1"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1" count="0" hidden="1">
      <extLst>
        <ext xmlns:x15="http://schemas.microsoft.com/office/spreadsheetml/2010/11/main" uri="{B97F6D7D-B522-45F9-BDA1-12C45D357490}">
          <x15:cacheHierarchy aggregatedColumn="20"/>
        </ext>
      </extLst>
    </cacheHierarchy>
    <cacheHierarchy uniqueName="[Measures].[Count of Payment_method]" caption="Count of Payment_method" measure="1" displayFolder="" measureGroup="Table1" count="0" hidden="1">
      <extLst>
        <ext xmlns:x15="http://schemas.microsoft.com/office/spreadsheetml/2010/11/main" uri="{B97F6D7D-B522-45F9-BDA1-12C45D357490}">
          <x15:cacheHierarchy aggregatedColumn="25"/>
        </ext>
      </extLst>
    </cacheHierarchy>
    <cacheHierarchy uniqueName="[Measures].[Count of Branch]" caption="Count of Branch" measure="1" displayFolder="" measureGroup="Table1"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39906566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101-17-6199"/>
    <x v="0"/>
    <s v="Adamawa"/>
    <s v="Food and beverages"/>
    <n v="4600"/>
    <n v="70"/>
    <n v="323700"/>
    <n v="322000"/>
    <n v="1700"/>
    <d v="2023-03-13T00:00:00"/>
    <d v="1899-12-30T19:44:00"/>
    <s v="Cash"/>
    <n v="7"/>
    <s v="Mon"/>
  </r>
  <r>
    <s v="101-81-4070"/>
    <x v="0"/>
    <s v="Adamawa"/>
    <s v="Health and beauty"/>
    <n v="6300"/>
    <n v="20"/>
    <n v="126700"/>
    <n v="126000"/>
    <n v="700"/>
    <d v="2023-01-17T00:00:00"/>
    <d v="1899-12-30T12:36:00"/>
    <s v="Cash"/>
    <n v="5"/>
    <s v="Tue"/>
  </r>
  <r>
    <s v="102-06-2002"/>
    <x v="0"/>
    <s v="Adamawa"/>
    <s v="Sports and travel"/>
    <n v="2600"/>
    <n v="50"/>
    <n v="130700"/>
    <n v="130000"/>
    <n v="700"/>
    <d v="2023-03-20T00:00:00"/>
    <d v="1899-12-30T17:52:00"/>
    <s v="Cash"/>
    <n v="7"/>
    <s v="Mon"/>
  </r>
  <r>
    <s v="102-77-2261"/>
    <x v="0"/>
    <s v="Adamawa"/>
    <s v="Health and beauty"/>
    <n v="6600"/>
    <n v="70"/>
    <n v="464300"/>
    <n v="462000"/>
    <n v="2300"/>
    <d v="2023-03-05T00:00:00"/>
    <d v="1899-12-30T18:02:00"/>
    <s v="Cash"/>
    <n v="5"/>
    <s v="Sun"/>
  </r>
  <r>
    <s v="105-10-6182"/>
    <x v="0"/>
    <s v="Adamawa"/>
    <s v="Fashion accessories"/>
    <n v="2200"/>
    <n v="20"/>
    <n v="44300"/>
    <n v="44000"/>
    <n v="300"/>
    <d v="2023-02-27T00:00:00"/>
    <d v="1899-12-30T12:22:00"/>
    <s v="Cash"/>
    <n v="7"/>
    <s v="Mon"/>
  </r>
  <r>
    <s v="105-31-1824"/>
    <x v="0"/>
    <s v="Adamawa"/>
    <s v="Sports and travel"/>
    <n v="7000"/>
    <n v="70"/>
    <n v="492500"/>
    <n v="490000"/>
    <n v="2500"/>
    <d v="2023-02-01T00:00:00"/>
    <d v="1899-12-30T15:10:00"/>
    <s v="Cash"/>
    <n v="9"/>
    <s v="Wed"/>
  </r>
  <r>
    <s v="106-35-6779"/>
    <x v="0"/>
    <s v="Adamawa"/>
    <s v="Home and lifestyle"/>
    <n v="4500"/>
    <n v="20"/>
    <n v="90500"/>
    <n v="90000"/>
    <n v="500"/>
    <d v="2023-03-27T00:00:00"/>
    <d v="1899-12-30T11:26:00"/>
    <s v="Cash"/>
    <n v="6"/>
    <s v="Mon"/>
  </r>
  <r>
    <s v="109-28-2512"/>
    <x v="0"/>
    <s v="Adamawa"/>
    <s v="Fashion accessories"/>
    <n v="9800"/>
    <n v="60"/>
    <n v="591000"/>
    <n v="588000"/>
    <n v="3000"/>
    <d v="2023-01-07T00:00:00"/>
    <d v="1899-12-30T15:01:00"/>
    <s v="Cash"/>
    <n v="10"/>
    <s v="Sat"/>
  </r>
  <r>
    <s v="109-86-4363"/>
    <x v="0"/>
    <s v="Adamawa"/>
    <s v="Sports and travel"/>
    <n v="6100"/>
    <n v="70"/>
    <n v="429200"/>
    <n v="427000"/>
    <n v="2200"/>
    <d v="2023-02-14T00:00:00"/>
    <d v="1899-12-30T11:36:00"/>
    <s v="Cash"/>
    <n v="5"/>
    <s v="Tue"/>
  </r>
  <r>
    <s v="110-05-6330"/>
    <x v="0"/>
    <s v="Adamawa"/>
    <s v="Food and beverages"/>
    <n v="4000"/>
    <n v="60"/>
    <n v="241200"/>
    <n v="240000"/>
    <n v="1200"/>
    <d v="2023-03-25T00:00:00"/>
    <d v="1899-12-30T20:18:00"/>
    <s v="Cash"/>
    <n v="10"/>
    <s v="Sat"/>
  </r>
  <r>
    <s v="110-48-7033"/>
    <x v="0"/>
    <s v="Adamawa"/>
    <s v="Fashion accessories"/>
    <n v="3300"/>
    <n v="40"/>
    <n v="132700"/>
    <n v="132000"/>
    <n v="700"/>
    <d v="2023-01-29T00:00:00"/>
    <d v="1899-12-30T14:12:00"/>
    <s v="Cash"/>
    <n v="9"/>
    <s v="Sun"/>
  </r>
  <r>
    <s v="114-35-5271"/>
    <x v="0"/>
    <s v="Adamawa"/>
    <s v="Electronic accessories"/>
    <n v="5800"/>
    <n v="80"/>
    <n v="466400"/>
    <n v="464000"/>
    <n v="2400"/>
    <d v="2023-02-07T00:00:00"/>
    <d v="1899-12-30T15:06:00"/>
    <s v="Cash"/>
    <n v="9"/>
    <s v="Tue"/>
  </r>
  <r>
    <s v="115-38-7388"/>
    <x v="0"/>
    <s v="Adamawa"/>
    <s v="Fashion accessories"/>
    <n v="1100"/>
    <n v="80"/>
    <n v="88500"/>
    <n v="88000"/>
    <n v="500"/>
    <d v="2023-03-30T00:00:00"/>
    <d v="1899-12-30T12:51:00"/>
    <s v="Cash"/>
    <n v="10"/>
    <s v="Thu"/>
  </r>
  <r>
    <s v="115-99-4379"/>
    <x v="0"/>
    <s v="Adamawa"/>
    <s v="Fashion accessories"/>
    <n v="5500"/>
    <n v="70"/>
    <n v="387000"/>
    <n v="385000"/>
    <n v="2000"/>
    <d v="2023-03-14T00:00:00"/>
    <d v="1899-12-30T19:02:00"/>
    <s v="Cash"/>
    <n v="9"/>
    <s v="Tue"/>
  </r>
  <r>
    <s v="118-62-1812"/>
    <x v="0"/>
    <s v="Adamawa"/>
    <s v="Home and lifestyle"/>
    <n v="7900"/>
    <n v="40"/>
    <n v="317600"/>
    <n v="316000"/>
    <n v="1600"/>
    <d v="2023-03-24T00:00:00"/>
    <d v="1899-12-30T17:56:00"/>
    <s v="Cash"/>
    <n v="8"/>
    <s v="Fri"/>
  </r>
  <r>
    <s v="120-06-4233"/>
    <x v="0"/>
    <s v="Adamawa"/>
    <s v="Electronic accessories"/>
    <n v="3100"/>
    <n v="60"/>
    <n v="187000"/>
    <n v="186000"/>
    <n v="1000"/>
    <d v="2023-03-12T00:00:00"/>
    <d v="1899-12-30T20:36:00"/>
    <s v="Cash"/>
    <n v="10"/>
    <s v="Sun"/>
  </r>
  <r>
    <s v="120-54-2248"/>
    <x v="0"/>
    <s v="Adamawa"/>
    <s v="Food and beverages"/>
    <n v="2900"/>
    <n v="50"/>
    <n v="145800"/>
    <n v="145000"/>
    <n v="800"/>
    <d v="2023-01-22T00:00:00"/>
    <d v="1899-12-30T18:08:00"/>
    <s v="Cash"/>
    <n v="8"/>
    <s v="Sun"/>
  </r>
  <r>
    <s v="122-61-9553"/>
    <x v="0"/>
    <s v="Adamawa"/>
    <s v="Electronic accessories"/>
    <n v="5200"/>
    <n v="90"/>
    <n v="470400"/>
    <n v="468000"/>
    <n v="2400"/>
    <d v="2023-03-14T00:00:00"/>
    <d v="1899-12-30T19:33:00"/>
    <s v="Cash"/>
    <n v="6"/>
    <s v="Tue"/>
  </r>
  <r>
    <s v="123-19-1176"/>
    <x v="0"/>
    <s v="Adamawa"/>
    <s v="Health and beauty"/>
    <n v="5900"/>
    <n v="80"/>
    <n v="474400"/>
    <n v="472000"/>
    <n v="2400"/>
    <d v="2023-01-27T00:00:00"/>
    <d v="1899-12-30T20:33:00"/>
    <s v="Cash"/>
    <n v="9"/>
    <s v="Fri"/>
  </r>
  <r>
    <s v="123-35-4896"/>
    <x v="0"/>
    <s v="Adamawa"/>
    <s v="Sports and travel"/>
    <n v="4700"/>
    <n v="90"/>
    <n v="425100"/>
    <n v="423000"/>
    <n v="2100"/>
    <d v="2023-02-17T00:00:00"/>
    <d v="1899-12-30T19:11:00"/>
    <s v="Cash"/>
    <n v="6"/>
    <s v="Fri"/>
  </r>
  <r>
    <s v="124-31-1458"/>
    <x v="0"/>
    <s v="Adamawa"/>
    <s v="Electronic accessories"/>
    <n v="8000"/>
    <n v="30"/>
    <n v="241200"/>
    <n v="240000"/>
    <n v="1200"/>
    <d v="2023-01-08T00:00:00"/>
    <d v="1899-12-30T14:30:00"/>
    <s v="Cash"/>
    <n v="7"/>
    <s v="Sun"/>
  </r>
  <r>
    <s v="125-45-2293"/>
    <x v="0"/>
    <s v="Adamawa"/>
    <s v="Fashion accessories"/>
    <n v="10000"/>
    <n v="60"/>
    <n v="603000"/>
    <n v="600000"/>
    <n v="3000"/>
    <d v="2023-01-19T00:00:00"/>
    <d v="1899-12-30T13:11:00"/>
    <s v="Cash"/>
    <n v="5"/>
    <s v="Thu"/>
  </r>
  <r>
    <s v="126-54-1082"/>
    <x v="0"/>
    <s v="Adamawa"/>
    <s v="Home and lifestyle"/>
    <n v="2200"/>
    <n v="90"/>
    <n v="199000"/>
    <n v="198000"/>
    <n v="1000"/>
    <d v="2023-01-07T00:00:00"/>
    <d v="1899-12-30T11:44:00"/>
    <s v="Cash"/>
    <n v="9"/>
    <s v="Sat"/>
  </r>
  <r>
    <s v="127-47-6963"/>
    <x v="0"/>
    <s v="Adamawa"/>
    <s v="Health and beauty"/>
    <n v="5200"/>
    <n v="40"/>
    <n v="209100"/>
    <n v="208000"/>
    <n v="1100"/>
    <d v="2023-03-09T00:00:00"/>
    <d v="1899-12-30T13:53:00"/>
    <s v="Cash"/>
    <n v="10"/>
    <s v="Thu"/>
  </r>
  <r>
    <s v="129-29-8530"/>
    <x v="0"/>
    <s v="Adamawa"/>
    <s v="Sports and travel"/>
    <n v="6300"/>
    <n v="50"/>
    <n v="316600"/>
    <n v="315000"/>
    <n v="1600"/>
    <d v="2023-03-10T00:00:00"/>
    <d v="1899-12-30T19:15:00"/>
    <s v="Cash"/>
    <n v="7"/>
    <s v="Fri"/>
  </r>
  <r>
    <s v="130-67-4723"/>
    <x v="0"/>
    <s v="Adamawa"/>
    <s v="Food and beverages"/>
    <n v="4900"/>
    <n v="60"/>
    <n v="295500"/>
    <n v="294000"/>
    <n v="1500"/>
    <d v="2023-01-11T00:00:00"/>
    <d v="1899-12-30T13:57:00"/>
    <s v="Cash"/>
    <n v="10"/>
    <s v="Wed"/>
  </r>
  <r>
    <s v="130-98-8941"/>
    <x v="0"/>
    <s v="Adamawa"/>
    <s v="Fashion accessories"/>
    <n v="6500"/>
    <n v="70"/>
    <n v="457300"/>
    <n v="455000"/>
    <n v="2300"/>
    <d v="2023-02-09T00:00:00"/>
    <d v="1899-12-30T10:00:00"/>
    <s v="Cash"/>
    <n v="6"/>
    <s v="Thu"/>
  </r>
  <r>
    <s v="131-15-8856"/>
    <x v="0"/>
    <s v="Adamawa"/>
    <s v="Food and beverages"/>
    <n v="7300"/>
    <n v="80"/>
    <n v="587000"/>
    <n v="584000"/>
    <n v="3000"/>
    <d v="2023-03-30T00:00:00"/>
    <d v="1899-12-30T19:26:00"/>
    <s v="Cash"/>
    <n v="4"/>
    <s v="Thu"/>
  </r>
  <r>
    <s v="131-70-8179"/>
    <x v="0"/>
    <s v="Adamawa"/>
    <s v="Health and beauty"/>
    <n v="9300"/>
    <n v="30"/>
    <n v="280400"/>
    <n v="279000"/>
    <n v="1400"/>
    <d v="2023-02-17T00:00:00"/>
    <d v="1899-12-30T16:27:00"/>
    <s v="Cash"/>
    <n v="5"/>
    <s v="Fri"/>
  </r>
  <r>
    <s v="132-23-6451"/>
    <x v="0"/>
    <s v="Adamawa"/>
    <s v="Health and beauty"/>
    <n v="2100"/>
    <n v="50"/>
    <n v="105600"/>
    <n v="105000"/>
    <n v="600"/>
    <d v="2023-01-04T00:00:00"/>
    <d v="1899-12-30T13:21:00"/>
    <s v="Cash"/>
    <n v="8"/>
    <s v="Wed"/>
  </r>
  <r>
    <s v="132-32-9879"/>
    <x v="0"/>
    <s v="Adamawa"/>
    <s v="Electronic accessories"/>
    <n v="9400"/>
    <n v="40"/>
    <n v="377900"/>
    <n v="376000"/>
    <n v="1900"/>
    <d v="2023-03-09T00:00:00"/>
    <d v="1899-12-30T18:00:00"/>
    <s v="Cash"/>
    <n v="10"/>
    <s v="Thu"/>
  </r>
  <r>
    <s v="133-14-7229"/>
    <x v="0"/>
    <s v="Adamawa"/>
    <s v="Health and beauty"/>
    <n v="6300"/>
    <n v="20"/>
    <n v="126700"/>
    <n v="126000"/>
    <n v="700"/>
    <d v="2023-01-01T00:00:00"/>
    <d v="1899-12-30T11:43:00"/>
    <s v="Cash"/>
    <n v="5"/>
    <s v="Sun"/>
  </r>
  <r>
    <s v="133-77-3154"/>
    <x v="0"/>
    <s v="Adamawa"/>
    <s v="Fashion accessories"/>
    <n v="6100"/>
    <n v="40"/>
    <n v="245300"/>
    <n v="244000"/>
    <n v="1300"/>
    <d v="2023-02-16T00:00:00"/>
    <d v="1899-12-30T18:04:00"/>
    <s v="Cash"/>
    <n v="10"/>
    <s v="Thu"/>
  </r>
  <r>
    <s v="134-54-4720"/>
    <x v="0"/>
    <s v="Adamawa"/>
    <s v="Electronic accessories"/>
    <n v="4300"/>
    <n v="80"/>
    <n v="345700"/>
    <n v="344000"/>
    <n v="1700"/>
    <d v="2023-01-30T00:00:00"/>
    <d v="1899-12-30T13:58:00"/>
    <s v="Cash"/>
    <n v="6"/>
    <s v="Mon"/>
  </r>
  <r>
    <s v="134-75-2619"/>
    <x v="0"/>
    <s v="Adamawa"/>
    <s v="Electronic accessories"/>
    <n v="2000"/>
    <n v="70"/>
    <n v="140700"/>
    <n v="140000"/>
    <n v="700"/>
    <d v="2023-03-25T00:00:00"/>
    <d v="1899-12-30T18:51:00"/>
    <s v="Cash"/>
    <n v="7"/>
    <s v="Sat"/>
  </r>
  <r>
    <s v="135-13-8269"/>
    <x v="0"/>
    <s v="Adamawa"/>
    <s v="Food and beverages"/>
    <n v="7900"/>
    <n v="20"/>
    <n v="158800"/>
    <n v="158000"/>
    <n v="800"/>
    <d v="2023-01-26T00:00:00"/>
    <d v="1899-12-30T16:04:00"/>
    <s v="Cash"/>
    <n v="10"/>
    <s v="Thu"/>
  </r>
  <r>
    <s v="135-84-8019"/>
    <x v="0"/>
    <s v="Adamawa"/>
    <s v="Fashion accessories"/>
    <n v="7800"/>
    <n v="90"/>
    <n v="705600"/>
    <n v="702000"/>
    <n v="3600"/>
    <d v="2023-02-27T00:00:00"/>
    <d v="1899-12-30T16:10:00"/>
    <s v="Cash"/>
    <n v="8"/>
    <s v="Mon"/>
  </r>
  <r>
    <s v="136-08-6195"/>
    <x v="0"/>
    <s v="Adamawa"/>
    <s v="Home and lifestyle"/>
    <n v="7000"/>
    <n v="80"/>
    <n v="562800"/>
    <n v="560000"/>
    <n v="2800"/>
    <d v="2023-02-15T00:00:00"/>
    <d v="1899-12-30T17:01:00"/>
    <s v="Cash"/>
    <n v="7"/>
    <s v="Wed"/>
  </r>
  <r>
    <s v="137-63-5492"/>
    <x v="0"/>
    <s v="Adamawa"/>
    <s v="Electronic accessories"/>
    <n v="5900"/>
    <n v="100"/>
    <n v="593000"/>
    <n v="590000"/>
    <n v="3000"/>
    <d v="2023-01-29T00:00:00"/>
    <d v="1899-12-30T14:26:00"/>
    <s v="Cash"/>
    <n v="9"/>
    <s v="Sun"/>
  </r>
  <r>
    <s v="137-74-8729"/>
    <x v="0"/>
    <s v="Adamawa"/>
    <s v="Fashion accessories"/>
    <n v="1300"/>
    <n v="80"/>
    <n v="104500"/>
    <n v="104000"/>
    <n v="500"/>
    <d v="2023-03-13T00:00:00"/>
    <d v="1899-12-30T12:47:00"/>
    <s v="Cash"/>
    <n v="7"/>
    <s v="Mon"/>
  </r>
  <r>
    <s v="138-17-5109"/>
    <x v="0"/>
    <s v="Adamawa"/>
    <s v="Home and lifestyle"/>
    <n v="9000"/>
    <n v="90"/>
    <n v="814100"/>
    <n v="810000"/>
    <n v="4100"/>
    <d v="2023-01-15T00:00:00"/>
    <d v="1899-12-30T15:42:00"/>
    <s v="Cash"/>
    <n v="7"/>
    <s v="Sun"/>
  </r>
  <r>
    <s v="139-20-0155"/>
    <x v="0"/>
    <s v="Adamawa"/>
    <s v="Electronic accessories"/>
    <n v="4100"/>
    <n v="100"/>
    <n v="412100"/>
    <n v="410000"/>
    <n v="2100"/>
    <d v="2023-01-24T00:00:00"/>
    <d v="1899-12-30T17:37:00"/>
    <s v="Cash"/>
    <n v="7"/>
    <s v="Tue"/>
  </r>
  <r>
    <s v="139-32-4183"/>
    <x v="0"/>
    <s v="Adamawa"/>
    <s v="Sports and travel"/>
    <n v="9800"/>
    <n v="90"/>
    <n v="886400"/>
    <n v="882000"/>
    <n v="4400"/>
    <d v="2023-03-14T00:00:00"/>
    <d v="1899-12-30T14:19:00"/>
    <s v="Cash"/>
    <n v="8"/>
    <s v="Tue"/>
  </r>
  <r>
    <s v="139-52-2867"/>
    <x v="0"/>
    <s v="Adamawa"/>
    <s v="Fashion accessories"/>
    <n v="2300"/>
    <n v="70"/>
    <n v="161800"/>
    <n v="161000"/>
    <n v="800"/>
    <d v="2023-02-13T00:00:00"/>
    <d v="1899-12-30T10:50:00"/>
    <s v="Cash"/>
    <n v="5"/>
    <s v="Mon"/>
  </r>
  <r>
    <s v="142-63-6033"/>
    <x v="0"/>
    <s v="Adamawa"/>
    <s v="Home and lifestyle"/>
    <n v="9300"/>
    <n v="50"/>
    <n v="467400"/>
    <n v="465000"/>
    <n v="2400"/>
    <d v="2023-03-20T00:00:00"/>
    <d v="1899-12-30T19:17:00"/>
    <s v="Cash"/>
    <n v="5"/>
    <s v="Mon"/>
  </r>
  <r>
    <s v="142-72-4741"/>
    <x v="0"/>
    <s v="Adamawa"/>
    <s v="Fashion accessories"/>
    <n v="9400"/>
    <n v="20"/>
    <n v="189000"/>
    <n v="188000"/>
    <n v="1000"/>
    <d v="2023-02-28T00:00:00"/>
    <d v="1899-12-30T18:37:00"/>
    <s v="Cash"/>
    <n v="6"/>
    <s v="Tue"/>
  </r>
  <r>
    <s v="144-51-6085"/>
    <x v="0"/>
    <s v="Adamawa"/>
    <s v="Home and lifestyle"/>
    <n v="7100"/>
    <n v="40"/>
    <n v="285500"/>
    <n v="284000"/>
    <n v="1500"/>
    <d v="2023-01-05T00:00:00"/>
    <d v="1899-12-30T16:05:00"/>
    <s v="Cash"/>
    <n v="5"/>
    <s v="Thu"/>
  </r>
  <r>
    <s v="145-94-9061"/>
    <x v="0"/>
    <s v="Adamawa"/>
    <s v="Food and beverages"/>
    <n v="8900"/>
    <n v="50"/>
    <n v="447300"/>
    <n v="445000"/>
    <n v="2300"/>
    <d v="2023-01-25T00:00:00"/>
    <d v="1899-12-30T19:48:00"/>
    <s v="Cash"/>
    <n v="10"/>
    <s v="Wed"/>
  </r>
  <r>
    <s v="146-09-5432"/>
    <x v="0"/>
    <s v="Adamawa"/>
    <s v="Food and beverages"/>
    <n v="3600"/>
    <n v="90"/>
    <n v="325600"/>
    <n v="324000"/>
    <n v="1600"/>
    <d v="2023-02-09T00:00:00"/>
    <d v="1899-12-30T19:17:00"/>
    <s v="Cash"/>
    <n v="5"/>
    <s v="Thu"/>
  </r>
  <r>
    <s v="148-41-7930"/>
    <x v="0"/>
    <s v="Adamawa"/>
    <s v="Health and beauty"/>
    <n v="10000"/>
    <n v="70"/>
    <n v="703500"/>
    <n v="700000"/>
    <n v="3500"/>
    <d v="2023-01-23T00:00:00"/>
    <d v="1899-12-30T10:33:00"/>
    <s v="Cash"/>
    <n v="7"/>
    <s v="Mon"/>
  </r>
  <r>
    <s v="148-82-2527"/>
    <x v="0"/>
    <s v="Adamawa"/>
    <s v="Home and lifestyle"/>
    <n v="1300"/>
    <n v="100"/>
    <n v="130700"/>
    <n v="130000"/>
    <n v="700"/>
    <d v="2023-03-05T00:00:00"/>
    <d v="1899-12-30T13:44:00"/>
    <s v="Cash"/>
    <n v="9"/>
    <s v="Sun"/>
  </r>
  <r>
    <s v="149-14-0304"/>
    <x v="0"/>
    <s v="Adamawa"/>
    <s v="Health and beauty"/>
    <n v="2900"/>
    <n v="80"/>
    <n v="233200"/>
    <n v="232000"/>
    <n v="1200"/>
    <d v="2023-02-06T00:00:00"/>
    <d v="1899-12-30T14:24:00"/>
    <s v="Cash"/>
    <n v="7"/>
    <s v="Mon"/>
  </r>
  <r>
    <s v="149-15-7606"/>
    <x v="0"/>
    <s v="Adamawa"/>
    <s v="Sports and travel"/>
    <n v="3800"/>
    <n v="90"/>
    <n v="343700"/>
    <n v="342000"/>
    <n v="1700"/>
    <d v="2023-03-06T00:00:00"/>
    <d v="1899-12-30T15:31:00"/>
    <s v="Cash"/>
    <n v="6"/>
    <s v="Mon"/>
  </r>
  <r>
    <s v="149-61-1929"/>
    <x v="0"/>
    <s v="Adamawa"/>
    <s v="Sports and travel"/>
    <n v="6500"/>
    <n v="100"/>
    <n v="653300"/>
    <n v="650000"/>
    <n v="3300"/>
    <d v="2023-01-19T00:00:00"/>
    <d v="1899-12-30T14:08:00"/>
    <s v="Cash"/>
    <n v="7"/>
    <s v="Thu"/>
  </r>
  <r>
    <s v="149-71-6266"/>
    <x v="0"/>
    <s v="Adamawa"/>
    <s v="Sports and travel"/>
    <n v="7900"/>
    <n v="90"/>
    <n v="714600"/>
    <n v="711000"/>
    <n v="3600"/>
    <d v="2023-01-28T00:00:00"/>
    <d v="1899-12-30T12:43:00"/>
    <s v="Cash"/>
    <n v="5"/>
    <s v="Sat"/>
  </r>
  <r>
    <s v="150-89-8043"/>
    <x v="0"/>
    <s v="Adamawa"/>
    <s v="Sports and travel"/>
    <n v="4500"/>
    <n v="30"/>
    <n v="135700"/>
    <n v="135000"/>
    <n v="700"/>
    <d v="2023-02-14T00:00:00"/>
    <d v="1899-12-30T15:04:00"/>
    <s v="Cash"/>
    <n v="7"/>
    <s v="Tue"/>
  </r>
  <r>
    <s v="151-16-1484"/>
    <x v="0"/>
    <s v="Adamawa"/>
    <s v="Electronic accessories"/>
    <n v="3300"/>
    <n v="40"/>
    <n v="132700"/>
    <n v="132000"/>
    <n v="700"/>
    <d v="2023-02-13T00:00:00"/>
    <d v="1899-12-30T12:38:00"/>
    <s v="Cash"/>
    <n v="7"/>
    <s v="Mon"/>
  </r>
  <r>
    <s v="151-27-8496"/>
    <x v="0"/>
    <s v="Adamawa"/>
    <s v="Electronic accessories"/>
    <n v="5700"/>
    <n v="40"/>
    <n v="229200"/>
    <n v="228000"/>
    <n v="1200"/>
    <d v="2023-01-19T00:00:00"/>
    <d v="1899-12-30T11:43:00"/>
    <s v="Cash"/>
    <n v="9"/>
    <s v="Thu"/>
  </r>
  <r>
    <s v="151-33-7434"/>
    <x v="0"/>
    <s v="Adamawa"/>
    <s v="Food and beverages"/>
    <n v="6800"/>
    <n v="10"/>
    <n v="68400"/>
    <n v="68000"/>
    <n v="400"/>
    <d v="2023-02-04T00:00:00"/>
    <d v="1899-12-30T20:43:00"/>
    <s v="Cash"/>
    <n v="7"/>
    <s v="Sat"/>
  </r>
  <r>
    <s v="152-03-4217"/>
    <x v="0"/>
    <s v="Adamawa"/>
    <s v="Home and lifestyle"/>
    <n v="1200"/>
    <n v="90"/>
    <n v="108600"/>
    <n v="108000"/>
    <n v="600"/>
    <d v="2023-03-17T00:00:00"/>
    <d v="1899-12-30T11:55:00"/>
    <s v="Cash"/>
    <n v="5"/>
    <s v="Fri"/>
  </r>
  <r>
    <s v="152-08-9985"/>
    <x v="0"/>
    <s v="Adamawa"/>
    <s v="Health and beauty"/>
    <n v="6500"/>
    <n v="90"/>
    <n v="587900"/>
    <n v="585000"/>
    <n v="2900"/>
    <d v="2023-03-12T00:00:00"/>
    <d v="1899-12-30T12:09:00"/>
    <s v="Cash"/>
    <n v="9"/>
    <s v="Sun"/>
  </r>
  <r>
    <s v="152-68-2907"/>
    <x v="0"/>
    <s v="Adamawa"/>
    <s v="Food and beverages"/>
    <n v="5300"/>
    <n v="30"/>
    <n v="159800"/>
    <n v="159000"/>
    <n v="800"/>
    <d v="2023-02-15T00:00:00"/>
    <d v="1899-12-30T13:30:00"/>
    <s v="Cash"/>
    <n v="10"/>
    <s v="Wed"/>
  </r>
  <r>
    <s v="153-58-4872"/>
    <x v="0"/>
    <s v="Adamawa"/>
    <s v="Food and beverages"/>
    <n v="7500"/>
    <n v="40"/>
    <n v="301500"/>
    <n v="300000"/>
    <n v="1500"/>
    <d v="2023-03-01T00:00:00"/>
    <d v="1899-12-30T15:32:00"/>
    <s v="Cash"/>
    <n v="5"/>
    <s v="Wed"/>
  </r>
  <r>
    <s v="154-74-7179"/>
    <x v="0"/>
    <s v="Adamawa"/>
    <s v="Sports and travel"/>
    <n v="5500"/>
    <n v="10"/>
    <n v="55300"/>
    <n v="55000"/>
    <n v="300"/>
    <d v="2023-02-26T00:00:00"/>
    <d v="1899-12-30T19:24:00"/>
    <s v="Cash"/>
    <n v="8"/>
    <s v="Sun"/>
  </r>
  <r>
    <s v="154-87-7367"/>
    <x v="0"/>
    <s v="Adamawa"/>
    <s v="Home and lifestyle"/>
    <n v="6600"/>
    <n v="80"/>
    <n v="530700"/>
    <n v="528000"/>
    <n v="2700"/>
    <d v="2023-03-15T00:00:00"/>
    <d v="1899-12-30T14:04:00"/>
    <s v="Cash"/>
    <n v="7"/>
    <s v="Wed"/>
  </r>
  <r>
    <s v="155-45-3814"/>
    <x v="0"/>
    <s v="Adamawa"/>
    <s v="Electronic accessories"/>
    <n v="8900"/>
    <n v="80"/>
    <n v="715600"/>
    <n v="712000"/>
    <n v="3600"/>
    <d v="2023-03-19T00:00:00"/>
    <d v="1899-12-30T15:29:00"/>
    <s v="Cash"/>
    <n v="5"/>
    <s v="Sun"/>
  </r>
  <r>
    <s v="156-20-0370"/>
    <x v="0"/>
    <s v="Adamawa"/>
    <s v="Electronic accessories"/>
    <n v="2600"/>
    <n v="10"/>
    <n v="26200"/>
    <n v="26000"/>
    <n v="200"/>
    <d v="2023-03-10T00:00:00"/>
    <d v="1899-12-30T18:10:00"/>
    <s v="Cash"/>
    <n v="6"/>
    <s v="Fri"/>
  </r>
  <r>
    <s v="156-95-3964"/>
    <x v="0"/>
    <s v="Adamawa"/>
    <s v="Food and beverages"/>
    <n v="5600"/>
    <n v="40"/>
    <n v="225200"/>
    <n v="224000"/>
    <n v="1200"/>
    <d v="2023-03-25T00:00:00"/>
    <d v="1899-12-30T15:19:00"/>
    <s v="Cash"/>
    <n v="8"/>
    <s v="Sat"/>
  </r>
  <r>
    <s v="157-13-5295"/>
    <x v="0"/>
    <s v="Adamawa"/>
    <s v="Health and beauty"/>
    <n v="5200"/>
    <n v="100"/>
    <n v="522600"/>
    <n v="520000"/>
    <n v="2600"/>
    <d v="2023-03-09T00:00:00"/>
    <d v="1899-12-30T18:24:00"/>
    <s v="Cash"/>
    <n v="7"/>
    <s v="Thu"/>
  </r>
  <r>
    <s v="160-22-2687"/>
    <x v="0"/>
    <s v="Adamawa"/>
    <s v="Health and beauty"/>
    <n v="9600"/>
    <n v="50"/>
    <n v="482400"/>
    <n v="480000"/>
    <n v="2400"/>
    <d v="2023-01-23T00:00:00"/>
    <d v="1899-12-30T14:21:00"/>
    <s v="Cash"/>
    <n v="9"/>
    <s v="Mon"/>
  </r>
  <r>
    <s v="162-48-8011"/>
    <x v="0"/>
    <s v="Adamawa"/>
    <s v="Food and beverages"/>
    <n v="4500"/>
    <n v="50"/>
    <n v="226200"/>
    <n v="225000"/>
    <n v="1200"/>
    <d v="2023-02-10T00:00:00"/>
    <d v="1899-12-30T15:10:00"/>
    <s v="Cash"/>
    <n v="9"/>
    <s v="Fri"/>
  </r>
  <r>
    <s v="162-65-8559"/>
    <x v="0"/>
    <s v="Adamawa"/>
    <s v="Food and beverages"/>
    <n v="6900"/>
    <n v="10"/>
    <n v="69400"/>
    <n v="69000"/>
    <n v="400"/>
    <d v="2023-01-21T00:00:00"/>
    <d v="1899-12-30T20:13:00"/>
    <s v="Cash"/>
    <n v="5"/>
    <s v="Sat"/>
  </r>
  <r>
    <s v="163-56-7055"/>
    <x v="0"/>
    <s v="Adamawa"/>
    <s v="Fashion accessories"/>
    <n v="4900"/>
    <n v="10"/>
    <n v="49300"/>
    <n v="49000"/>
    <n v="300"/>
    <d v="2023-03-26T00:00:00"/>
    <d v="1899-12-30T19:20:00"/>
    <s v="Cash"/>
    <n v="5"/>
    <s v="Sun"/>
  </r>
  <r>
    <s v="166-19-2553"/>
    <x v="0"/>
    <s v="Adamawa"/>
    <s v="Sports and travel"/>
    <n v="9000"/>
    <n v="60"/>
    <n v="542700"/>
    <n v="540000"/>
    <n v="2700"/>
    <d v="2023-01-18T00:00:00"/>
    <d v="1899-12-30T17:26:00"/>
    <s v="Cash"/>
    <n v="10"/>
    <s v="Wed"/>
  </r>
  <r>
    <s v="169-52-4504"/>
    <x v="0"/>
    <s v="Adamawa"/>
    <s v="Electronic accessories"/>
    <n v="1600"/>
    <n v="30"/>
    <n v="48300"/>
    <n v="48000"/>
    <n v="300"/>
    <d v="2023-03-14T00:00:00"/>
    <d v="1899-12-30T14:13:00"/>
    <s v="Cash"/>
    <n v="6"/>
    <s v="Tue"/>
  </r>
  <r>
    <s v="172-42-8274"/>
    <x v="0"/>
    <s v="Adamawa"/>
    <s v="Electronic accessories"/>
    <n v="3900"/>
    <n v="20"/>
    <n v="78400"/>
    <n v="78000"/>
    <n v="400"/>
    <d v="2023-03-02T00:00:00"/>
    <d v="1899-12-30T18:18:00"/>
    <s v="Cash"/>
    <n v="6"/>
    <s v="Thu"/>
  </r>
  <r>
    <s v="173-50-1108"/>
    <x v="0"/>
    <s v="Adamawa"/>
    <s v="Sports and travel"/>
    <n v="2100"/>
    <n v="40"/>
    <n v="84500"/>
    <n v="84000"/>
    <n v="500"/>
    <d v="2023-02-13T00:00:00"/>
    <d v="1899-12-30T12:14:00"/>
    <s v="Cash"/>
    <n v="5"/>
    <s v="Mon"/>
  </r>
  <r>
    <s v="173-57-2300"/>
    <x v="0"/>
    <s v="Adamawa"/>
    <s v="Sports and travel"/>
    <n v="7300"/>
    <n v="20"/>
    <n v="146800"/>
    <n v="146000"/>
    <n v="800"/>
    <d v="2023-03-13T00:00:00"/>
    <d v="1899-12-30T12:51:00"/>
    <s v="Cash"/>
    <n v="7"/>
    <s v="Mon"/>
  </r>
  <r>
    <s v="173-82-9529"/>
    <x v="0"/>
    <s v="Adamawa"/>
    <s v="Fashion accessories"/>
    <n v="3800"/>
    <n v="100"/>
    <n v="381900"/>
    <n v="380000"/>
    <n v="1900"/>
    <d v="2023-01-26T00:00:00"/>
    <d v="1899-12-30T14:51:00"/>
    <s v="Cash"/>
    <n v="10"/>
    <s v="Thu"/>
  </r>
  <r>
    <s v="174-36-3675"/>
    <x v="0"/>
    <s v="Adamawa"/>
    <s v="Food and beverages"/>
    <n v="10000"/>
    <n v="20"/>
    <n v="201000"/>
    <n v="200000"/>
    <n v="1000"/>
    <d v="2023-02-14T00:00:00"/>
    <d v="1899-12-30T17:29:00"/>
    <s v="Cash"/>
    <n v="6"/>
    <s v="Tue"/>
  </r>
  <r>
    <s v="174-64-0215"/>
    <x v="0"/>
    <s v="Adamawa"/>
    <s v="Sports and travel"/>
    <n v="7000"/>
    <n v="100"/>
    <n v="703500"/>
    <n v="700000"/>
    <n v="3500"/>
    <d v="2023-03-05T00:00:00"/>
    <d v="1899-12-30T17:49:00"/>
    <s v="Cash"/>
    <n v="9"/>
    <s v="Sun"/>
  </r>
  <r>
    <s v="174-75-0888"/>
    <x v="0"/>
    <s v="Adamawa"/>
    <s v="Electronic accessories"/>
    <n v="2200"/>
    <n v="90"/>
    <n v="199000"/>
    <n v="198000"/>
    <n v="1000"/>
    <d v="2023-03-14T00:00:00"/>
    <d v="1899-12-30T12:32:00"/>
    <s v="Cash"/>
    <n v="8"/>
    <s v="Tue"/>
  </r>
  <r>
    <s v="175-54-2529"/>
    <x v="0"/>
    <s v="Adamawa"/>
    <s v="Food and beverages"/>
    <n v="2300"/>
    <n v="80"/>
    <n v="184900"/>
    <n v="184000"/>
    <n v="900"/>
    <d v="2023-03-03T00:00:00"/>
    <d v="1899-12-30T17:01:00"/>
    <s v="Cash"/>
    <n v="10"/>
    <s v="Fri"/>
  </r>
  <r>
    <s v="176-64-7711"/>
    <x v="0"/>
    <s v="Adamawa"/>
    <s v="Food and beverages"/>
    <n v="3300"/>
    <n v="30"/>
    <n v="99500"/>
    <n v="99000"/>
    <n v="500"/>
    <d v="2023-03-27T00:00:00"/>
    <d v="1899-12-30T19:11:00"/>
    <s v="Cash"/>
    <n v="5"/>
    <s v="Mon"/>
  </r>
  <r>
    <s v="176-78-1170"/>
    <x v="0"/>
    <s v="Adamawa"/>
    <s v="Health and beauty"/>
    <n v="3400"/>
    <n v="30"/>
    <n v="102600"/>
    <n v="102000"/>
    <n v="600"/>
    <d v="2023-01-26T00:00:00"/>
    <d v="1899-12-30T15:11:00"/>
    <s v="Cash"/>
    <n v="8"/>
    <s v="Thu"/>
  </r>
  <r>
    <s v="181-82-6255"/>
    <x v="0"/>
    <s v="Adamawa"/>
    <s v="Home and lifestyle"/>
    <n v="1700"/>
    <n v="60"/>
    <n v="102500"/>
    <n v="102000"/>
    <n v="500"/>
    <d v="2023-02-08T00:00:00"/>
    <d v="1899-12-30T10:58:00"/>
    <s v="Cash"/>
    <n v="7"/>
    <s v="Wed"/>
  </r>
  <r>
    <s v="181-94-6432"/>
    <x v="0"/>
    <s v="Adamawa"/>
    <s v="Fashion accessories"/>
    <n v="7000"/>
    <n v="20"/>
    <n v="140700"/>
    <n v="140000"/>
    <n v="700"/>
    <d v="2023-02-05T00:00:00"/>
    <d v="1899-12-30T19:05:00"/>
    <s v="Cash"/>
    <n v="10"/>
    <s v="Sun"/>
  </r>
  <r>
    <s v="182-52-7000"/>
    <x v="0"/>
    <s v="Adamawa"/>
    <s v="Sports and travel"/>
    <n v="2800"/>
    <n v="40"/>
    <n v="112600"/>
    <n v="112000"/>
    <n v="600"/>
    <d v="2023-01-01T00:00:00"/>
    <d v="1899-12-30T20:26:00"/>
    <s v="Cash"/>
    <n v="7"/>
    <s v="Sun"/>
  </r>
  <r>
    <s v="182-69-8360"/>
    <x v="0"/>
    <s v="Adamawa"/>
    <s v="Electronic accessories"/>
    <n v="2400"/>
    <n v="40"/>
    <n v="96500"/>
    <n v="96000"/>
    <n v="500"/>
    <d v="2023-01-30T00:00:00"/>
    <d v="1899-12-30T13:32:00"/>
    <s v="Cash"/>
    <n v="4"/>
    <s v="Mon"/>
  </r>
  <r>
    <s v="182-88-2763"/>
    <x v="0"/>
    <s v="Adamawa"/>
    <s v="Food and beverages"/>
    <n v="8000"/>
    <n v="30"/>
    <n v="241200"/>
    <n v="240000"/>
    <n v="1200"/>
    <d v="2023-03-20T00:00:00"/>
    <d v="1899-12-30T19:28:00"/>
    <s v="Cash"/>
    <n v="5"/>
    <s v="Mon"/>
  </r>
  <r>
    <s v="183-21-3799"/>
    <x v="0"/>
    <s v="Adamawa"/>
    <s v="Electronic accessories"/>
    <n v="7800"/>
    <n v="90"/>
    <n v="705500"/>
    <n v="702000"/>
    <n v="3500"/>
    <d v="2023-02-19T00:00:00"/>
    <d v="1899-12-30T15:14:00"/>
    <s v="Cash"/>
    <n v="8"/>
    <s v="Sun"/>
  </r>
  <r>
    <s v="183-56-6882"/>
    <x v="0"/>
    <s v="Adamawa"/>
    <s v="Food and beverages"/>
    <n v="10000"/>
    <n v="40"/>
    <n v="402000"/>
    <n v="400000"/>
    <n v="2000"/>
    <d v="2023-02-06T00:00:00"/>
    <d v="1899-12-30T10:42:00"/>
    <s v="Cash"/>
    <n v="8"/>
    <s v="Mon"/>
  </r>
  <r>
    <s v="186-09-3669"/>
    <x v="0"/>
    <s v="Adamawa"/>
    <s v="Health and beauty"/>
    <n v="8200"/>
    <n v="10"/>
    <n v="82500"/>
    <n v="82000"/>
    <n v="500"/>
    <d v="2023-01-22T00:00:00"/>
    <d v="1899-12-30T10:57:00"/>
    <s v="Cash"/>
    <n v="10"/>
    <s v="Sun"/>
  </r>
  <r>
    <s v="186-43-8965"/>
    <x v="0"/>
    <s v="Adamawa"/>
    <s v="Home and lifestyle"/>
    <n v="4800"/>
    <n v="20"/>
    <n v="96500"/>
    <n v="96000"/>
    <n v="500"/>
    <d v="2023-02-24T00:00:00"/>
    <d v="1899-12-30T10:10:00"/>
    <s v="Cash"/>
    <n v="5"/>
    <s v="Fri"/>
  </r>
  <r>
    <s v="186-71-5196"/>
    <x v="0"/>
    <s v="Adamawa"/>
    <s v="Food and beverages"/>
    <n v="8000"/>
    <n v="20"/>
    <n v="160800"/>
    <n v="160000"/>
    <n v="800"/>
    <d v="2023-03-27T00:00:00"/>
    <d v="1899-12-30T16:30:00"/>
    <s v="Cash"/>
    <n v="7"/>
    <s v="Mon"/>
  </r>
  <r>
    <s v="186-79-9562"/>
    <x v="0"/>
    <s v="Adamawa"/>
    <s v="Health and beauty"/>
    <n v="7200"/>
    <n v="70"/>
    <n v="506600"/>
    <n v="504000"/>
    <n v="2600"/>
    <d v="2023-03-29T00:00:00"/>
    <d v="1899-12-30T14:06:00"/>
    <s v="Cash"/>
    <n v="9"/>
    <s v="Wed"/>
  </r>
  <r>
    <s v="187-83-5490"/>
    <x v="0"/>
    <s v="Adamawa"/>
    <s v="Electronic accessories"/>
    <n v="2100"/>
    <n v="40"/>
    <n v="84500"/>
    <n v="84000"/>
    <n v="500"/>
    <d v="2023-01-31T00:00:00"/>
    <d v="1899-12-30T13:47:00"/>
    <s v="Cash"/>
    <n v="5"/>
    <s v="Tue"/>
  </r>
  <r>
    <s v="188-55-0967"/>
    <x v="0"/>
    <s v="Adamawa"/>
    <s v="Health and beauty"/>
    <n v="6700"/>
    <n v="100"/>
    <n v="673400"/>
    <n v="670000"/>
    <n v="3400"/>
    <d v="2023-01-15T00:00:00"/>
    <d v="1899-12-30T15:01:00"/>
    <s v="Cash"/>
    <n v="5"/>
    <s v="Sun"/>
  </r>
  <r>
    <s v="189-08-9157"/>
    <x v="0"/>
    <s v="Adamawa"/>
    <s v="Fashion accessories"/>
    <n v="3200"/>
    <n v="90"/>
    <n v="289500"/>
    <n v="288000"/>
    <n v="1500"/>
    <d v="2023-01-08T00:00:00"/>
    <d v="1899-12-30T16:17:00"/>
    <s v="Cash"/>
    <n v="6"/>
    <s v="Sun"/>
  </r>
  <r>
    <s v="189-17-4241"/>
    <x v="0"/>
    <s v="Adamawa"/>
    <s v="Fashion accessories"/>
    <n v="8800"/>
    <n v="20"/>
    <n v="176900"/>
    <n v="176000"/>
    <n v="900"/>
    <d v="2023-03-10T00:00:00"/>
    <d v="1899-12-30T12:17:00"/>
    <s v="Cash"/>
    <n v="8"/>
    <s v="Fri"/>
  </r>
  <r>
    <s v="189-40-5216"/>
    <x v="0"/>
    <s v="Adamawa"/>
    <s v="Electronic accessories"/>
    <n v="9700"/>
    <n v="70"/>
    <n v="682400"/>
    <n v="679000"/>
    <n v="3400"/>
    <d v="2023-01-09T00:00:00"/>
    <d v="1899-12-30T11:40:00"/>
    <s v="Cash"/>
    <n v="6"/>
    <s v="Mon"/>
  </r>
  <r>
    <s v="189-52-0236"/>
    <x v="0"/>
    <s v="Adamawa"/>
    <s v="Electronic accessories"/>
    <n v="10000"/>
    <n v="70"/>
    <n v="703500"/>
    <n v="700000"/>
    <n v="3500"/>
    <d v="2023-03-14T00:00:00"/>
    <d v="1899-12-30T12:07:00"/>
    <s v="Cash"/>
    <n v="8"/>
    <s v="Tue"/>
  </r>
  <r>
    <s v="189-55-2313"/>
    <x v="0"/>
    <s v="Adamawa"/>
    <s v="Fashion accessories"/>
    <n v="6300"/>
    <n v="100"/>
    <n v="633200"/>
    <n v="630000"/>
    <n v="3200"/>
    <d v="2023-01-31T00:00:00"/>
    <d v="1899-12-30T10:33:00"/>
    <s v="Cash"/>
    <n v="6"/>
    <s v="Tue"/>
  </r>
  <r>
    <s v="189-98-2939"/>
    <x v="0"/>
    <s v="Adamawa"/>
    <s v="Fashion accessories"/>
    <n v="7900"/>
    <n v="90"/>
    <n v="714600"/>
    <n v="711000"/>
    <n v="3600"/>
    <d v="2023-03-01T00:00:00"/>
    <d v="1899-12-30T13:22:00"/>
    <s v="Cash"/>
    <n v="8"/>
    <s v="Wed"/>
  </r>
  <r>
    <s v="190-14-3147"/>
    <x v="0"/>
    <s v="Adamawa"/>
    <s v="Health and beauty"/>
    <n v="1800"/>
    <n v="40"/>
    <n v="72400"/>
    <n v="72000"/>
    <n v="400"/>
    <d v="2023-02-23T00:00:00"/>
    <d v="1899-12-30T20:43:00"/>
    <s v="Cash"/>
    <n v="7"/>
    <s v="Thu"/>
  </r>
  <r>
    <s v="190-59-3964"/>
    <x v="0"/>
    <s v="Adamawa"/>
    <s v="Food and beverages"/>
    <n v="4800"/>
    <n v="50"/>
    <n v="241200"/>
    <n v="240000"/>
    <n v="1200"/>
    <d v="2023-02-03T00:00:00"/>
    <d v="1899-12-30T14:35:00"/>
    <s v="Cash"/>
    <n v="6"/>
    <s v="Fri"/>
  </r>
  <r>
    <s v="191-10-6171"/>
    <x v="0"/>
    <s v="Adamawa"/>
    <s v="Fashion accessories"/>
    <n v="4000"/>
    <n v="70"/>
    <n v="281400"/>
    <n v="280000"/>
    <n v="1400"/>
    <d v="2023-01-25T00:00:00"/>
    <d v="1899-12-30T13:18:00"/>
    <s v="Cash"/>
    <n v="8"/>
    <s v="Wed"/>
  </r>
  <r>
    <s v="191-29-0321"/>
    <x v="0"/>
    <s v="Adamawa"/>
    <s v="Fashion accessories"/>
    <n v="2000"/>
    <n v="100"/>
    <n v="201000"/>
    <n v="200000"/>
    <n v="1000"/>
    <d v="2023-02-27T00:00:00"/>
    <d v="1899-12-30T18:57:00"/>
    <s v="Cash"/>
    <n v="5"/>
    <s v="Mon"/>
  </r>
  <r>
    <s v="192-98-7397"/>
    <x v="0"/>
    <s v="Adamawa"/>
    <s v="Fashion accessories"/>
    <n v="1300"/>
    <n v="10"/>
    <n v="13100"/>
    <n v="13000"/>
    <n v="100"/>
    <d v="2023-01-08T00:00:00"/>
    <d v="1899-12-30T14:11:00"/>
    <s v="Cash"/>
    <n v="10"/>
    <s v="Sun"/>
  </r>
  <r>
    <s v="195-06-0432"/>
    <x v="0"/>
    <s v="Adamawa"/>
    <s v="Home and lifestyle"/>
    <n v="8200"/>
    <n v="30"/>
    <n v="247300"/>
    <n v="246000"/>
    <n v="1300"/>
    <d v="2023-01-13T00:00:00"/>
    <d v="1899-12-30T12:55:00"/>
    <s v="Cash"/>
    <n v="10"/>
    <s v="Fri"/>
  </r>
  <r>
    <s v="196-01-2849"/>
    <x v="0"/>
    <s v="Adamawa"/>
    <s v="Fashion accessories"/>
    <n v="7400"/>
    <n v="70"/>
    <n v="520600"/>
    <n v="518000"/>
    <n v="2600"/>
    <d v="2023-02-10T00:00:00"/>
    <d v="1899-12-30T13:56:00"/>
    <s v="Cash"/>
    <n v="10"/>
    <s v="Fri"/>
  </r>
  <r>
    <s v="197-77-7132"/>
    <x v="0"/>
    <s v="Adamawa"/>
    <s v="Electronic accessories"/>
    <n v="9200"/>
    <n v="80"/>
    <n v="739700"/>
    <n v="736000"/>
    <n v="3700"/>
    <d v="2023-01-12T00:00:00"/>
    <d v="1899-12-30T18:22:00"/>
    <s v="Cash"/>
    <n v="6"/>
    <s v="Thu"/>
  </r>
  <r>
    <s v="198-66-9832"/>
    <x v="0"/>
    <s v="Adamawa"/>
    <s v="Fashion accessories"/>
    <n v="7300"/>
    <n v="20"/>
    <n v="146800"/>
    <n v="146000"/>
    <n v="800"/>
    <d v="2023-02-04T00:00:00"/>
    <d v="1899-12-30T19:38:00"/>
    <s v="Cash"/>
    <n v="10"/>
    <s v="Sat"/>
  </r>
  <r>
    <s v="198-84-7132"/>
    <x v="0"/>
    <s v="Adamawa"/>
    <s v="Fashion accessories"/>
    <n v="4100"/>
    <n v="90"/>
    <n v="370900"/>
    <n v="369000"/>
    <n v="1900"/>
    <d v="2023-01-02T00:00:00"/>
    <d v="1899-12-30T13:40:00"/>
    <s v="Cash"/>
    <n v="7"/>
    <s v="Mon"/>
  </r>
  <r>
    <s v="199-75-8169"/>
    <x v="0"/>
    <s v="Adamawa"/>
    <s v="Sports and travel"/>
    <n v="1600"/>
    <n v="100"/>
    <n v="160800"/>
    <n v="160000"/>
    <n v="800"/>
    <d v="2023-03-06T00:00:00"/>
    <d v="1899-12-30T12:27:00"/>
    <s v="Cash"/>
    <n v="9"/>
    <s v="Mon"/>
  </r>
  <r>
    <s v="200-16-5952"/>
    <x v="0"/>
    <s v="Adamawa"/>
    <s v="Food and beverages"/>
    <n v="6600"/>
    <n v="20"/>
    <n v="132700"/>
    <n v="132000"/>
    <n v="700"/>
    <d v="2023-01-17T00:00:00"/>
    <d v="1899-12-30T16:46:00"/>
    <s v="Cash"/>
    <n v="6"/>
    <s v="Tue"/>
  </r>
  <r>
    <s v="200-40-6154"/>
    <x v="0"/>
    <s v="Adamawa"/>
    <s v="Home and lifestyle"/>
    <n v="6600"/>
    <n v="60"/>
    <n v="398000"/>
    <n v="396000"/>
    <n v="2000"/>
    <d v="2023-02-09T00:00:00"/>
    <d v="1899-12-30T11:45:00"/>
    <s v="Cash"/>
    <n v="6"/>
    <s v="Thu"/>
  </r>
  <r>
    <s v="201-63-8275"/>
    <x v="0"/>
    <s v="Adamawa"/>
    <s v="Sports and travel"/>
    <n v="6800"/>
    <n v="70"/>
    <n v="478400"/>
    <n v="476000"/>
    <n v="2400"/>
    <d v="2023-02-17T00:00:00"/>
    <d v="1899-12-30T16:50:00"/>
    <s v="Cash"/>
    <n v="6"/>
    <s v="Fri"/>
  </r>
  <r>
    <s v="201-86-2184"/>
    <x v="0"/>
    <s v="Adamawa"/>
    <s v="Electronic accessories"/>
    <n v="2700"/>
    <n v="70"/>
    <n v="190000"/>
    <n v="189000"/>
    <n v="1000"/>
    <d v="2023-02-02T00:00:00"/>
    <d v="1899-12-30T19:40:00"/>
    <s v="Cash"/>
    <n v="10"/>
    <s v="Thu"/>
  </r>
  <r>
    <s v="207-73-1363"/>
    <x v="0"/>
    <s v="Adamawa"/>
    <s v="Health and beauty"/>
    <n v="7000"/>
    <n v="20"/>
    <n v="140700"/>
    <n v="140000"/>
    <n v="700"/>
    <d v="2023-03-01T00:00:00"/>
    <d v="1899-12-30T12:15:00"/>
    <s v="Cash"/>
    <n v="9"/>
    <s v="Wed"/>
  </r>
  <r>
    <s v="209-61-0206"/>
    <x v="0"/>
    <s v="Adamawa"/>
    <s v="Home and lifestyle"/>
    <n v="4300"/>
    <n v="50"/>
    <n v="216100"/>
    <n v="215000"/>
    <n v="1100"/>
    <d v="2023-01-05T00:00:00"/>
    <d v="1899-12-30T17:29:00"/>
    <s v="Cash"/>
    <n v="7"/>
    <s v="Thu"/>
  </r>
  <r>
    <s v="210-30-7976"/>
    <x v="0"/>
    <s v="Adamawa"/>
    <s v="Fashion accessories"/>
    <n v="2300"/>
    <n v="40"/>
    <n v="92500"/>
    <n v="92000"/>
    <n v="500"/>
    <d v="2023-03-14T00:00:00"/>
    <d v="1899-12-30T11:16:00"/>
    <s v="Cash"/>
    <n v="5"/>
    <s v="Tue"/>
  </r>
  <r>
    <s v="210-57-1719"/>
    <x v="0"/>
    <s v="Adamawa"/>
    <s v="Health and beauty"/>
    <n v="5900"/>
    <n v="90"/>
    <n v="533700"/>
    <n v="531000"/>
    <n v="2700"/>
    <d v="2023-02-05T00:00:00"/>
    <d v="1899-12-30T12:34:00"/>
    <s v="Cash"/>
    <n v="10"/>
    <s v="Sun"/>
  </r>
  <r>
    <s v="210-67-5886"/>
    <x v="0"/>
    <s v="Adamawa"/>
    <s v="Health and beauty"/>
    <n v="9900"/>
    <n v="30"/>
    <n v="298500"/>
    <n v="297000"/>
    <n v="1500"/>
    <d v="2023-02-05T00:00:00"/>
    <d v="1899-12-30T10:41:00"/>
    <s v="Cash"/>
    <n v="8"/>
    <s v="Sun"/>
  </r>
  <r>
    <s v="210-74-9613"/>
    <x v="0"/>
    <s v="Adamawa"/>
    <s v="Fashion accessories"/>
    <n v="9800"/>
    <n v="40"/>
    <n v="394000"/>
    <n v="392000"/>
    <n v="2000"/>
    <d v="2023-03-16T00:00:00"/>
    <d v="1899-12-30T15:33:00"/>
    <s v="Cash"/>
    <n v="7"/>
    <s v="Thu"/>
  </r>
  <r>
    <s v="211-05-0490"/>
    <x v="0"/>
    <s v="Adamawa"/>
    <s v="Electronic accessories"/>
    <n v="5200"/>
    <n v="50"/>
    <n v="261300"/>
    <n v="260000"/>
    <n v="1300"/>
    <d v="2023-03-03T00:00:00"/>
    <d v="1899-12-30T13:42:00"/>
    <s v="Cash"/>
    <n v="8"/>
    <s v="Fri"/>
  </r>
  <r>
    <s v="211-30-9270"/>
    <x v="0"/>
    <s v="Adamawa"/>
    <s v="Health and beauty"/>
    <n v="1800"/>
    <n v="50"/>
    <n v="90500"/>
    <n v="90000"/>
    <n v="500"/>
    <d v="2023-01-28T00:00:00"/>
    <d v="1899-12-30T15:16:00"/>
    <s v="Cash"/>
    <n v="5"/>
    <s v="Sat"/>
  </r>
  <r>
    <s v="212-62-1842"/>
    <x v="0"/>
    <s v="Adamawa"/>
    <s v="Food and beverages"/>
    <n v="5900"/>
    <n v="60"/>
    <n v="355800"/>
    <n v="354000"/>
    <n v="1800"/>
    <d v="2023-03-28T00:00:00"/>
    <d v="1899-12-30T16:44:00"/>
    <s v="Cash"/>
    <n v="10"/>
    <s v="Tue"/>
  </r>
  <r>
    <s v="213-32-1216"/>
    <x v="0"/>
    <s v="Adamawa"/>
    <s v="Electronic accessories"/>
    <n v="6700"/>
    <n v="60"/>
    <n v="404000"/>
    <n v="402000"/>
    <n v="2000"/>
    <d v="2023-01-23T00:00:00"/>
    <d v="1899-12-30T10:28:00"/>
    <s v="Cash"/>
    <n v="8"/>
    <s v="Mon"/>
  </r>
  <r>
    <s v="213-72-6612"/>
    <x v="0"/>
    <s v="Adamawa"/>
    <s v="Food and beverages"/>
    <n v="4400"/>
    <n v="20"/>
    <n v="88500"/>
    <n v="88000"/>
    <n v="500"/>
    <d v="2023-03-20T00:00:00"/>
    <d v="1899-12-30T15:56:00"/>
    <s v="Cash"/>
    <n v="7"/>
    <s v="Mon"/>
  </r>
  <r>
    <s v="214-17-6927"/>
    <x v="0"/>
    <s v="Adamawa"/>
    <s v="Food and beverages"/>
    <n v="1700"/>
    <n v="60"/>
    <n v="102500"/>
    <n v="102000"/>
    <n v="500"/>
    <d v="2023-02-07T00:00:00"/>
    <d v="1899-12-30T18:23:00"/>
    <s v="Cash"/>
    <n v="10"/>
    <s v="Tue"/>
  </r>
  <r>
    <s v="214-30-2776"/>
    <x v="0"/>
    <s v="Adamawa"/>
    <s v="Electronic accessories"/>
    <n v="3500"/>
    <n v="50"/>
    <n v="175900"/>
    <n v="175000"/>
    <n v="900"/>
    <d v="2023-03-11T00:00:00"/>
    <d v="1899-12-30T19:44:00"/>
    <s v="Cash"/>
    <n v="9"/>
    <s v="Sat"/>
  </r>
  <r>
    <s v="217-58-1179"/>
    <x v="0"/>
    <s v="Adamawa"/>
    <s v="Home and lifestyle"/>
    <n v="6300"/>
    <n v="40"/>
    <n v="253300"/>
    <n v="252000"/>
    <n v="1300"/>
    <d v="2023-01-05T00:00:00"/>
    <d v="1899-12-30T11:25:00"/>
    <s v="Cash"/>
    <n v="5"/>
    <s v="Thu"/>
  </r>
  <r>
    <s v="218-59-9410"/>
    <x v="0"/>
    <s v="Adamawa"/>
    <s v="Home and lifestyle"/>
    <n v="7300"/>
    <n v="30"/>
    <n v="220100"/>
    <n v="219000"/>
    <n v="1100"/>
    <d v="2023-03-29T00:00:00"/>
    <d v="1899-12-30T16:54:00"/>
    <s v="Cash"/>
    <n v="9"/>
    <s v="Wed"/>
  </r>
  <r>
    <s v="219-22-9386"/>
    <x v="0"/>
    <s v="Adamawa"/>
    <s v="Sports and travel"/>
    <n v="10000"/>
    <n v="90"/>
    <n v="904500"/>
    <n v="900000"/>
    <n v="4500"/>
    <d v="2023-03-09T00:00:00"/>
    <d v="1899-12-30T17:26:00"/>
    <s v="Cash"/>
    <n v="5"/>
    <s v="Thu"/>
  </r>
  <r>
    <s v="219-61-4139"/>
    <x v="0"/>
    <s v="Adamawa"/>
    <s v="Electronic accessories"/>
    <n v="8400"/>
    <n v="10"/>
    <n v="84500"/>
    <n v="84000"/>
    <n v="500"/>
    <d v="2023-01-23T00:00:00"/>
    <d v="1899-12-30T17:16:00"/>
    <s v="Cash"/>
    <n v="7"/>
    <s v="Mon"/>
  </r>
  <r>
    <s v="220-28-1851"/>
    <x v="0"/>
    <s v="Adamawa"/>
    <s v="Home and lifestyle"/>
    <n v="3500"/>
    <n v="20"/>
    <n v="70400"/>
    <n v="70000"/>
    <n v="400"/>
    <d v="2023-03-01T00:00:00"/>
    <d v="1899-12-30T18:14:00"/>
    <s v="Cash"/>
    <n v="10"/>
    <s v="Wed"/>
  </r>
  <r>
    <s v="220-68-6701"/>
    <x v="0"/>
    <s v="Adamawa"/>
    <s v="Home and lifestyle"/>
    <n v="7800"/>
    <n v="40"/>
    <n v="313600"/>
    <n v="312000"/>
    <n v="1600"/>
    <d v="2023-03-17T00:00:00"/>
    <d v="1899-12-30T16:36:00"/>
    <s v="Cash"/>
    <n v="5"/>
    <s v="Fri"/>
  </r>
  <r>
    <s v="221-25-5073"/>
    <x v="0"/>
    <s v="Adamawa"/>
    <s v="Food and beverages"/>
    <n v="7500"/>
    <n v="40"/>
    <n v="301500"/>
    <n v="300000"/>
    <n v="1500"/>
    <d v="2023-03-04T00:00:00"/>
    <d v="1899-12-30T10:39:00"/>
    <s v="Cash"/>
    <n v="9"/>
    <s v="Sat"/>
  </r>
  <r>
    <s v="222-42-0244"/>
    <x v="0"/>
    <s v="Adamawa"/>
    <s v="Health and beauty"/>
    <n v="7300"/>
    <n v="90"/>
    <n v="660300"/>
    <n v="657000"/>
    <n v="3300"/>
    <d v="2023-01-28T00:00:00"/>
    <d v="1899-12-30T13:53:00"/>
    <s v="Cash"/>
    <n v="8"/>
    <s v="Sat"/>
  </r>
  <r>
    <s v="225-32-0908"/>
    <x v="0"/>
    <s v="Adamawa"/>
    <s v="Sports and travel"/>
    <n v="4500"/>
    <n v="100"/>
    <n v="452300"/>
    <n v="450000"/>
    <n v="2300"/>
    <d v="2023-01-26T00:00:00"/>
    <d v="1899-12-30T19:54:00"/>
    <s v="Cash"/>
    <n v="9"/>
    <s v="Thu"/>
  </r>
  <r>
    <s v="225-98-1496"/>
    <x v="0"/>
    <s v="Adamawa"/>
    <s v="Fashion accessories"/>
    <n v="2800"/>
    <n v="30"/>
    <n v="84500"/>
    <n v="84000"/>
    <n v="500"/>
    <d v="2023-03-02T00:00:00"/>
    <d v="1899-12-30T13:01:00"/>
    <s v="Cash"/>
    <n v="8"/>
    <s v="Thu"/>
  </r>
  <r>
    <s v="226-31-3081"/>
    <x v="0"/>
    <s v="Adamawa"/>
    <s v="Electronic accessories"/>
    <n v="1600"/>
    <n v="50"/>
    <n v="80400"/>
    <n v="80000"/>
    <n v="400"/>
    <d v="2023-03-08T00:00:00"/>
    <d v="1899-12-30T10:29:00"/>
    <s v="Cash"/>
    <n v="10"/>
    <s v="Wed"/>
  </r>
  <r>
    <s v="226-34-0034"/>
    <x v="0"/>
    <s v="Adamawa"/>
    <s v="Electronic accessories"/>
    <n v="1400"/>
    <n v="40"/>
    <n v="56300"/>
    <n v="56000"/>
    <n v="300"/>
    <d v="2023-01-10T00:00:00"/>
    <d v="1899-12-30T11:10:00"/>
    <s v="Cash"/>
    <n v="9"/>
    <s v="Tue"/>
  </r>
  <r>
    <s v="226-71-3580"/>
    <x v="0"/>
    <s v="Adamawa"/>
    <s v="Sports and travel"/>
    <n v="2400"/>
    <n v="90"/>
    <n v="217100"/>
    <n v="216000"/>
    <n v="1100"/>
    <d v="2023-01-31T00:00:00"/>
    <d v="1899-12-30T12:02:00"/>
    <s v="Cash"/>
    <n v="10"/>
    <s v="Tue"/>
  </r>
  <r>
    <s v="227-03-5010"/>
    <x v="0"/>
    <s v="Adamawa"/>
    <s v="Home and lifestyle"/>
    <n v="5300"/>
    <n v="80"/>
    <n v="426200"/>
    <n v="424000"/>
    <n v="2200"/>
    <d v="2023-03-22T00:00:00"/>
    <d v="1899-12-30T19:20:00"/>
    <s v="Cash"/>
    <n v="9"/>
    <s v="Wed"/>
  </r>
  <r>
    <s v="227-07-4446"/>
    <x v="0"/>
    <s v="Adamawa"/>
    <s v="Electronic accessories"/>
    <n v="7900"/>
    <n v="100"/>
    <n v="794000"/>
    <n v="790000"/>
    <n v="4000"/>
    <d v="2023-02-10T00:00:00"/>
    <d v="1899-12-30T20:51:00"/>
    <s v="Cash"/>
    <n v="5"/>
    <s v="Fri"/>
  </r>
  <r>
    <s v="227-50-3718"/>
    <x v="0"/>
    <s v="Adamawa"/>
    <s v="Health and beauty"/>
    <n v="1500"/>
    <n v="50"/>
    <n v="75400"/>
    <n v="75000"/>
    <n v="400"/>
    <d v="2023-03-04T00:00:00"/>
    <d v="1899-12-30T12:23:00"/>
    <s v="Cash"/>
    <n v="5"/>
    <s v="Sat"/>
  </r>
  <r>
    <s v="227-78-1148"/>
    <x v="0"/>
    <s v="Adamawa"/>
    <s v="Fashion accessories"/>
    <n v="7300"/>
    <n v="70"/>
    <n v="513600"/>
    <n v="511000"/>
    <n v="2600"/>
    <d v="2023-02-15T00:00:00"/>
    <d v="1899-12-30T12:44:00"/>
    <s v="Cash"/>
    <n v="9"/>
    <s v="Wed"/>
  </r>
  <r>
    <s v="228-96-1411"/>
    <x v="0"/>
    <s v="Adamawa"/>
    <s v="Food and beverages"/>
    <n v="9900"/>
    <n v="80"/>
    <n v="796000"/>
    <n v="792000"/>
    <n v="4000"/>
    <d v="2023-03-04T00:00:00"/>
    <d v="1899-12-30T20:39:00"/>
    <s v="Cash"/>
    <n v="8"/>
    <s v="Sat"/>
  </r>
  <r>
    <s v="232-11-3025"/>
    <x v="0"/>
    <s v="Adamawa"/>
    <s v="Sports and travel"/>
    <n v="7900"/>
    <n v="100"/>
    <n v="794000"/>
    <n v="790000"/>
    <n v="4000"/>
    <d v="2023-01-24T00:00:00"/>
    <d v="1899-12-30T10:04:00"/>
    <s v="Cash"/>
    <n v="7"/>
    <s v="Tue"/>
  </r>
  <r>
    <s v="232-16-2483"/>
    <x v="0"/>
    <s v="Adamawa"/>
    <s v="Sports and travel"/>
    <n v="6900"/>
    <n v="10"/>
    <n v="69400"/>
    <n v="69000"/>
    <n v="400"/>
    <d v="2023-01-07T00:00:00"/>
    <d v="1899-12-30T12:28:00"/>
    <s v="Cash"/>
    <n v="7"/>
    <s v="Sat"/>
  </r>
  <r>
    <s v="233-34-0817"/>
    <x v="0"/>
    <s v="Adamawa"/>
    <s v="Electronic accessories"/>
    <n v="9900"/>
    <n v="10"/>
    <n v="99500"/>
    <n v="99000"/>
    <n v="500"/>
    <d v="2023-02-15T00:00:00"/>
    <d v="1899-12-30T11:21:00"/>
    <s v="Cash"/>
    <n v="9"/>
    <s v="Wed"/>
  </r>
  <r>
    <s v="233-67-5758"/>
    <x v="0"/>
    <s v="Adamawa"/>
    <s v="Health and beauty"/>
    <n v="4100"/>
    <n v="10"/>
    <n v="41300"/>
    <n v="41000"/>
    <n v="300"/>
    <d v="2023-01-29T00:00:00"/>
    <d v="1899-12-30T13:46:00"/>
    <s v="Cash"/>
    <n v="7"/>
    <s v="Sun"/>
  </r>
  <r>
    <s v="234-03-4040"/>
    <x v="0"/>
    <s v="Adamawa"/>
    <s v="Food and beverages"/>
    <n v="7400"/>
    <n v="100"/>
    <n v="743700"/>
    <n v="740000"/>
    <n v="3700"/>
    <d v="2023-03-03T00:00:00"/>
    <d v="1899-12-30T12:25:00"/>
    <s v="Cash"/>
    <n v="9"/>
    <s v="Fri"/>
  </r>
  <r>
    <s v="234-36-2483"/>
    <x v="0"/>
    <s v="Adamawa"/>
    <s v="Health and beauty"/>
    <n v="5800"/>
    <n v="60"/>
    <n v="349800"/>
    <n v="348000"/>
    <n v="1800"/>
    <d v="2023-02-15T00:00:00"/>
    <d v="1899-12-30T13:51:00"/>
    <s v="Cash"/>
    <n v="6"/>
    <s v="Wed"/>
  </r>
  <r>
    <s v="234-65-2137"/>
    <x v="0"/>
    <s v="Adamawa"/>
    <s v="Home and lifestyle"/>
    <n v="9600"/>
    <n v="100"/>
    <n v="964800"/>
    <n v="960000"/>
    <n v="4800"/>
    <d v="2023-01-16T00:00:00"/>
    <d v="1899-12-30T13:32:00"/>
    <s v="Cash"/>
    <n v="5"/>
    <s v="Mon"/>
  </r>
  <r>
    <s v="235-06-8510"/>
    <x v="0"/>
    <s v="Adamawa"/>
    <s v="Home and lifestyle"/>
    <n v="8600"/>
    <n v="30"/>
    <n v="259300"/>
    <n v="258000"/>
    <n v="1300"/>
    <d v="2023-01-24T00:00:00"/>
    <d v="1899-12-30T20:59:00"/>
    <s v="Cash"/>
    <n v="6"/>
    <s v="Tue"/>
  </r>
  <r>
    <s v="235-46-8343"/>
    <x v="0"/>
    <s v="Adamawa"/>
    <s v="Food and beverages"/>
    <n v="2800"/>
    <n v="100"/>
    <n v="281400"/>
    <n v="280000"/>
    <n v="1400"/>
    <d v="2023-02-14T00:00:00"/>
    <d v="1899-12-30T11:26:00"/>
    <s v="Cash"/>
    <n v="9"/>
    <s v="Tue"/>
  </r>
  <r>
    <s v="236-27-1144"/>
    <x v="0"/>
    <s v="Adamawa"/>
    <s v="Food and beverages"/>
    <n v="1700"/>
    <n v="90"/>
    <n v="153800"/>
    <n v="153000"/>
    <n v="800"/>
    <d v="2023-03-26T00:00:00"/>
    <d v="1899-12-30T10:31:00"/>
    <s v="Cash"/>
    <n v="9"/>
    <s v="Sun"/>
  </r>
  <r>
    <s v="236-86-3015"/>
    <x v="0"/>
    <s v="Adamawa"/>
    <s v="Home and lifestyle"/>
    <n v="1400"/>
    <n v="10"/>
    <n v="14100"/>
    <n v="14000"/>
    <n v="100"/>
    <d v="2023-02-04T00:00:00"/>
    <d v="1899-12-30T13:38:00"/>
    <s v="Cash"/>
    <n v="10"/>
    <s v="Sat"/>
  </r>
  <r>
    <s v="237-01-6122"/>
    <x v="0"/>
    <s v="Adamawa"/>
    <s v="Home and lifestyle"/>
    <n v="8100"/>
    <n v="90"/>
    <n v="732700"/>
    <n v="729000"/>
    <n v="3700"/>
    <d v="2023-02-01T00:00:00"/>
    <d v="1899-12-30T20:31:00"/>
    <s v="Cash"/>
    <n v="10"/>
    <s v="Wed"/>
  </r>
  <r>
    <s v="237-44-6163"/>
    <x v="0"/>
    <s v="Adamawa"/>
    <s v="Electronic accessories"/>
    <n v="1100"/>
    <n v="80"/>
    <n v="88500"/>
    <n v="88000"/>
    <n v="500"/>
    <d v="2023-01-24T00:00:00"/>
    <d v="1899-12-30T17:43:00"/>
    <s v="Cash"/>
    <n v="8"/>
    <s v="Tue"/>
  </r>
  <r>
    <s v="238-45-6950"/>
    <x v="0"/>
    <s v="Adamawa"/>
    <s v="Food and beverages"/>
    <n v="5400"/>
    <n v="10"/>
    <n v="54300"/>
    <n v="54000"/>
    <n v="300"/>
    <d v="2023-03-01T00:00:00"/>
    <d v="1899-12-30T20:03:00"/>
    <s v="Cash"/>
    <n v="7"/>
    <s v="Wed"/>
  </r>
  <r>
    <s v="238-49-0436"/>
    <x v="0"/>
    <s v="Adamawa"/>
    <s v="Health and beauty"/>
    <n v="3300"/>
    <n v="80"/>
    <n v="265300"/>
    <n v="264000"/>
    <n v="1300"/>
    <d v="2023-03-27T00:00:00"/>
    <d v="1899-12-30T13:48:00"/>
    <s v="Cash"/>
    <n v="5"/>
    <s v="Mon"/>
  </r>
  <r>
    <s v="239-10-7476"/>
    <x v="0"/>
    <s v="Adamawa"/>
    <s v="Home and lifestyle"/>
    <n v="7800"/>
    <n v="60"/>
    <n v="470400"/>
    <n v="468000"/>
    <n v="2400"/>
    <d v="2023-01-21T00:00:00"/>
    <d v="1899-12-30T16:37:00"/>
    <s v="Cash"/>
    <n v="8"/>
    <s v="Sat"/>
  </r>
  <r>
    <s v="239-36-3640"/>
    <x v="0"/>
    <s v="Adamawa"/>
    <s v="Electronic accessories"/>
    <n v="4600"/>
    <n v="60"/>
    <n v="277400"/>
    <n v="276000"/>
    <n v="1400"/>
    <d v="2023-01-31T00:00:00"/>
    <d v="1899-12-30T13:44:00"/>
    <s v="Cash"/>
    <n v="7"/>
    <s v="Tue"/>
  </r>
  <r>
    <s v="239-48-4278"/>
    <x v="0"/>
    <s v="Adamawa"/>
    <s v="Food and beverages"/>
    <n v="1100"/>
    <n v="70"/>
    <n v="77400"/>
    <n v="77000"/>
    <n v="400"/>
    <d v="2023-03-10T00:00:00"/>
    <d v="1899-12-30T19:35:00"/>
    <s v="Cash"/>
    <n v="9"/>
    <s v="Fri"/>
  </r>
  <r>
    <s v="241-11-2261"/>
    <x v="0"/>
    <s v="Adamawa"/>
    <s v="Fashion accessories"/>
    <n v="8000"/>
    <n v="70"/>
    <n v="562800"/>
    <n v="560000"/>
    <n v="2800"/>
    <d v="2023-01-10T00:00:00"/>
    <d v="1899-12-30T10:33:00"/>
    <s v="Cash"/>
    <n v="6"/>
    <s v="Tue"/>
  </r>
  <r>
    <s v="241-72-9525"/>
    <x v="0"/>
    <s v="Adamawa"/>
    <s v="Sports and travel"/>
    <n v="5200"/>
    <n v="100"/>
    <n v="522600"/>
    <n v="520000"/>
    <n v="2600"/>
    <d v="2023-02-16T00:00:00"/>
    <d v="1899-12-30T12:21:00"/>
    <s v="Cash"/>
    <n v="9"/>
    <s v="Thu"/>
  </r>
  <r>
    <s v="241-96-5076"/>
    <x v="0"/>
    <s v="Adamawa"/>
    <s v="Home and lifestyle"/>
    <n v="5000"/>
    <n v="20"/>
    <n v="100500"/>
    <n v="100000"/>
    <n v="500"/>
    <d v="2023-01-08T00:00:00"/>
    <d v="1899-12-30T12:58:00"/>
    <s v="Cash"/>
    <n v="7"/>
    <s v="Sun"/>
  </r>
  <r>
    <s v="242-11-3142"/>
    <x v="0"/>
    <s v="Adamawa"/>
    <s v="Fashion accessories"/>
    <n v="8400"/>
    <n v="20"/>
    <n v="168900"/>
    <n v="168000"/>
    <n v="900"/>
    <d v="2023-02-24T00:00:00"/>
    <d v="1899-12-30T19:57:00"/>
    <s v="Cash"/>
    <n v="5"/>
    <s v="Fri"/>
  </r>
  <r>
    <s v="242-55-6721"/>
    <x v="0"/>
    <s v="Adamawa"/>
    <s v="Home and lifestyle"/>
    <n v="1700"/>
    <n v="20"/>
    <n v="34200"/>
    <n v="34000"/>
    <n v="200"/>
    <d v="2023-03-07T00:00:00"/>
    <d v="1899-12-30T11:49:00"/>
    <s v="Cash"/>
    <n v="7"/>
    <s v="Tue"/>
  </r>
  <r>
    <s v="243-47-2663"/>
    <x v="0"/>
    <s v="Adamawa"/>
    <s v="Electronic accessories"/>
    <n v="1900"/>
    <n v="60"/>
    <n v="114600"/>
    <n v="114000"/>
    <n v="600"/>
    <d v="2023-01-28T00:00:00"/>
    <d v="1899-12-30T16:43:00"/>
    <s v="Cash"/>
    <n v="6"/>
    <s v="Sat"/>
  </r>
  <r>
    <s v="243-55-8457"/>
    <x v="0"/>
    <s v="Adamawa"/>
    <s v="Food and beverages"/>
    <n v="7500"/>
    <n v="100"/>
    <n v="753800"/>
    <n v="750000"/>
    <n v="3800"/>
    <d v="2023-02-27T00:00:00"/>
    <d v="1899-12-30T11:40:00"/>
    <s v="Cash"/>
    <n v="6"/>
    <s v="Mon"/>
  </r>
  <r>
    <s v="244-08-0162"/>
    <x v="0"/>
    <s v="Adamawa"/>
    <s v="Health and beauty"/>
    <n v="3500"/>
    <n v="100"/>
    <n v="351800"/>
    <n v="350000"/>
    <n v="1800"/>
    <d v="2023-01-02T00:00:00"/>
    <d v="1899-12-30T13:00:00"/>
    <s v="Cash"/>
    <n v="6"/>
    <s v="Mon"/>
  </r>
  <r>
    <s v="246-11-3901"/>
    <x v="0"/>
    <s v="Adamawa"/>
    <s v="Electronic accessories"/>
    <n v="3300"/>
    <n v="100"/>
    <n v="331700"/>
    <n v="330000"/>
    <n v="1700"/>
    <d v="2023-02-15T00:00:00"/>
    <d v="1899-12-30T12:12:00"/>
    <s v="Cash"/>
    <n v="7"/>
    <s v="Wed"/>
  </r>
  <r>
    <s v="246-55-6923"/>
    <x v="0"/>
    <s v="Adamawa"/>
    <s v="Home and lifestyle"/>
    <n v="3600"/>
    <n v="90"/>
    <n v="325700"/>
    <n v="324000"/>
    <n v="1700"/>
    <d v="2023-03-10T00:00:00"/>
    <d v="1899-12-30T15:06:00"/>
    <s v="Cash"/>
    <n v="6"/>
    <s v="Fri"/>
  </r>
  <r>
    <s v="247-11-2470"/>
    <x v="0"/>
    <s v="Adamawa"/>
    <s v="Fashion accessories"/>
    <n v="2300"/>
    <n v="40"/>
    <n v="92500"/>
    <n v="92000"/>
    <n v="500"/>
    <d v="2023-03-01T00:00:00"/>
    <d v="1899-12-30T16:23:00"/>
    <s v="Cash"/>
    <n v="5"/>
    <s v="Wed"/>
  </r>
  <r>
    <s v="249-42-3782"/>
    <x v="0"/>
    <s v="Adamawa"/>
    <s v="Health and beauty"/>
    <n v="7100"/>
    <n v="50"/>
    <n v="356800"/>
    <n v="355000"/>
    <n v="1800"/>
    <d v="2023-01-03T00:00:00"/>
    <d v="1899-12-30T11:36:00"/>
    <s v="Cash"/>
    <n v="6"/>
    <s v="Tue"/>
  </r>
  <r>
    <s v="250-17-5703"/>
    <x v="0"/>
    <s v="Adamawa"/>
    <s v="Food and beverages"/>
    <n v="1900"/>
    <n v="100"/>
    <n v="191000"/>
    <n v="190000"/>
    <n v="1000"/>
    <d v="2023-02-27T00:00:00"/>
    <d v="1899-12-30T18:24:00"/>
    <s v="Cash"/>
    <n v="6"/>
    <s v="Mon"/>
  </r>
  <r>
    <s v="250-81-7186"/>
    <x v="0"/>
    <s v="Adamawa"/>
    <s v="Electronic accessories"/>
    <n v="10000"/>
    <n v="10"/>
    <n v="100500"/>
    <n v="100000"/>
    <n v="500"/>
    <d v="2023-02-27T00:00:00"/>
    <d v="1899-12-30T10:23:00"/>
    <s v="Cash"/>
    <n v="8"/>
    <s v="Mon"/>
  </r>
  <r>
    <s v="252-56-2699"/>
    <x v="0"/>
    <s v="Adamawa"/>
    <s v="Food and beverages"/>
    <n v="4400"/>
    <n v="100"/>
    <n v="442200"/>
    <n v="440000"/>
    <n v="2200"/>
    <d v="2023-02-07T00:00:00"/>
    <d v="1899-12-30T16:48:00"/>
    <s v="Cash"/>
    <n v="9"/>
    <s v="Tue"/>
  </r>
  <r>
    <s v="253-12-6086"/>
    <x v="0"/>
    <s v="Adamawa"/>
    <s v="Sports and travel"/>
    <n v="9900"/>
    <n v="70"/>
    <n v="696500"/>
    <n v="693000"/>
    <n v="3500"/>
    <d v="2023-03-12T00:00:00"/>
    <d v="1899-12-30T12:43:00"/>
    <s v="Cash"/>
    <n v="9"/>
    <s v="Sun"/>
  </r>
  <r>
    <s v="254-31-0042"/>
    <x v="0"/>
    <s v="Adamawa"/>
    <s v="Electronic accessories"/>
    <n v="2200"/>
    <n v="90"/>
    <n v="199000"/>
    <n v="198000"/>
    <n v="1000"/>
    <d v="2023-03-06T00:00:00"/>
    <d v="1899-12-30T12:46:00"/>
    <s v="Cash"/>
    <n v="8"/>
    <s v="Mon"/>
  </r>
  <r>
    <s v="256-08-8343"/>
    <x v="0"/>
    <s v="Adamawa"/>
    <s v="Home and lifestyle"/>
    <n v="5700"/>
    <n v="40"/>
    <n v="229200"/>
    <n v="228000"/>
    <n v="1200"/>
    <d v="2023-03-04T00:00:00"/>
    <d v="1899-12-30T19:48:00"/>
    <s v="Cash"/>
    <n v="6"/>
    <s v="Sat"/>
  </r>
  <r>
    <s v="256-58-3609"/>
    <x v="0"/>
    <s v="Adamawa"/>
    <s v="Fashion accessories"/>
    <n v="9200"/>
    <n v="10"/>
    <n v="92500"/>
    <n v="92000"/>
    <n v="500"/>
    <d v="2023-03-18T00:00:00"/>
    <d v="1899-12-30T15:29:00"/>
    <s v="Cash"/>
    <n v="10"/>
    <s v="Sat"/>
  </r>
  <r>
    <s v="257-60-7754"/>
    <x v="0"/>
    <s v="Adamawa"/>
    <s v="Electronic accessories"/>
    <n v="5100"/>
    <n v="40"/>
    <n v="205100"/>
    <n v="204000"/>
    <n v="1100"/>
    <d v="2023-01-08T00:00:00"/>
    <d v="1899-12-30T17:12:00"/>
    <s v="Cash"/>
    <n v="9"/>
    <s v="Sun"/>
  </r>
  <r>
    <s v="257-73-1380"/>
    <x v="0"/>
    <s v="Adamawa"/>
    <s v="Sports and travel"/>
    <n v="8300"/>
    <n v="40"/>
    <n v="333700"/>
    <n v="332000"/>
    <n v="1700"/>
    <d v="2023-01-20T00:00:00"/>
    <d v="1899-12-30T16:51:00"/>
    <s v="Cash"/>
    <n v="10"/>
    <s v="Fri"/>
  </r>
  <r>
    <s v="258-69-7810"/>
    <x v="0"/>
    <s v="Adamawa"/>
    <s v="Fashion accessories"/>
    <n v="3700"/>
    <n v="50"/>
    <n v="186000"/>
    <n v="185000"/>
    <n v="1000"/>
    <d v="2023-01-26T00:00:00"/>
    <d v="1899-12-30T18:53:00"/>
    <s v="Cash"/>
    <n v="10"/>
    <s v="Thu"/>
  </r>
  <r>
    <s v="258-92-7466"/>
    <x v="0"/>
    <s v="Adamawa"/>
    <s v="Health and beauty"/>
    <n v="3600"/>
    <n v="50"/>
    <n v="180900"/>
    <n v="180000"/>
    <n v="900"/>
    <d v="2023-02-06T00:00:00"/>
    <d v="1899-12-30T18:33:00"/>
    <s v="Cash"/>
    <n v="7"/>
    <s v="Mon"/>
  </r>
  <r>
    <s v="261-12-8671"/>
    <x v="0"/>
    <s v="Adamawa"/>
    <s v="Fashion accessories"/>
    <n v="6100"/>
    <n v="20"/>
    <n v="122700"/>
    <n v="122000"/>
    <n v="700"/>
    <d v="2023-01-25T00:00:00"/>
    <d v="1899-12-30T19:39:00"/>
    <s v="Cash"/>
    <n v="5"/>
    <s v="Wed"/>
  </r>
  <r>
    <s v="262-47-2794"/>
    <x v="0"/>
    <s v="Adamawa"/>
    <s v="Home and lifestyle"/>
    <n v="7200"/>
    <n v="80"/>
    <n v="578900"/>
    <n v="576000"/>
    <n v="2900"/>
    <d v="2023-03-06T00:00:00"/>
    <d v="1899-12-30T15:07:00"/>
    <s v="Cash"/>
    <n v="7"/>
    <s v="Mon"/>
  </r>
  <r>
    <s v="263-10-3913"/>
    <x v="0"/>
    <s v="Adamawa"/>
    <s v="Fashion accessories"/>
    <n v="5000"/>
    <n v="90"/>
    <n v="452300"/>
    <n v="450000"/>
    <n v="2300"/>
    <d v="2023-01-09T00:00:00"/>
    <d v="1899-12-30T14:20:00"/>
    <s v="Cash"/>
    <n v="9"/>
    <s v="Mon"/>
  </r>
  <r>
    <s v="263-12-5321"/>
    <x v="0"/>
    <s v="Adamawa"/>
    <s v="Electronic accessories"/>
    <n v="9300"/>
    <n v="70"/>
    <n v="654300"/>
    <n v="651000"/>
    <n v="3300"/>
    <d v="2023-02-27T00:00:00"/>
    <d v="1899-12-30T12:52:00"/>
    <s v="Cash"/>
    <n v="10"/>
    <s v="Mon"/>
  </r>
  <r>
    <s v="263-87-5680"/>
    <x v="0"/>
    <s v="Adamawa"/>
    <s v="Home and lifestyle"/>
    <n v="2900"/>
    <n v="100"/>
    <n v="291500"/>
    <n v="290000"/>
    <n v="1500"/>
    <d v="2023-03-18T00:00:00"/>
    <d v="1899-12-30T17:38:00"/>
    <s v="Cash"/>
    <n v="8"/>
    <s v="Sat"/>
  </r>
  <r>
    <s v="266-20-6657"/>
    <x v="0"/>
    <s v="Adamawa"/>
    <s v="Food and beverages"/>
    <n v="5600"/>
    <n v="70"/>
    <n v="394000"/>
    <n v="392000"/>
    <n v="2000"/>
    <d v="2023-03-12T00:00:00"/>
    <d v="1899-12-30T19:39:00"/>
    <s v="Cash"/>
    <n v="6"/>
    <s v="Sun"/>
  </r>
  <r>
    <s v="266-76-6436"/>
    <x v="0"/>
    <s v="Adamawa"/>
    <s v="Food and beverages"/>
    <n v="3900"/>
    <n v="30"/>
    <n v="117600"/>
    <n v="117000"/>
    <n v="600"/>
    <d v="2023-03-28T00:00:00"/>
    <d v="1899-12-30T13:57:00"/>
    <s v="Cash"/>
    <n v="8"/>
    <s v="Tue"/>
  </r>
  <r>
    <s v="267-62-7380"/>
    <x v="0"/>
    <s v="Adamawa"/>
    <s v="Electronic accessories"/>
    <n v="8300"/>
    <n v="100"/>
    <n v="834200"/>
    <n v="830000"/>
    <n v="4200"/>
    <d v="2023-03-29T00:00:00"/>
    <d v="1899-12-30T19:12:00"/>
    <s v="Cash"/>
    <n v="5"/>
    <s v="Wed"/>
  </r>
  <r>
    <s v="268-03-6164"/>
    <x v="0"/>
    <s v="Adamawa"/>
    <s v="Health and beauty"/>
    <n v="9700"/>
    <n v="10"/>
    <n v="97500"/>
    <n v="97000"/>
    <n v="500"/>
    <d v="2023-01-25T00:00:00"/>
    <d v="1899-12-30T16:28:00"/>
    <s v="Cash"/>
    <n v="8"/>
    <s v="Wed"/>
  </r>
  <r>
    <s v="268-20-3585"/>
    <x v="0"/>
    <s v="Adamawa"/>
    <s v="Health and beauty"/>
    <n v="1400"/>
    <n v="90"/>
    <n v="126700"/>
    <n v="126000"/>
    <n v="700"/>
    <d v="2023-02-04T00:00:00"/>
    <d v="1899-12-30T12:50:00"/>
    <s v="Cash"/>
    <n v="6"/>
    <s v="Sat"/>
  </r>
  <r>
    <s v="268-27-6179"/>
    <x v="0"/>
    <s v="Adamawa"/>
    <s v="Fashion accessories"/>
    <n v="5700"/>
    <n v="80"/>
    <n v="458300"/>
    <n v="456000"/>
    <n v="2300"/>
    <d v="2023-03-09T00:00:00"/>
    <d v="1899-12-30T14:57:00"/>
    <s v="Cash"/>
    <n v="8"/>
    <s v="Thu"/>
  </r>
  <r>
    <s v="269-04-5750"/>
    <x v="0"/>
    <s v="Adamawa"/>
    <s v="Fashion accessories"/>
    <n v="7400"/>
    <n v="40"/>
    <n v="297500"/>
    <n v="296000"/>
    <n v="1500"/>
    <d v="2023-02-21T00:00:00"/>
    <d v="1899-12-30T18:31:00"/>
    <s v="Cash"/>
    <n v="7"/>
    <s v="Tue"/>
  </r>
  <r>
    <s v="269-10-8440"/>
    <x v="0"/>
    <s v="Adamawa"/>
    <s v="Health and beauty"/>
    <n v="5400"/>
    <n v="70"/>
    <n v="379900"/>
    <n v="378000"/>
    <n v="1900"/>
    <d v="2023-01-21T00:00:00"/>
    <d v="1899-12-30T18:01:00"/>
    <s v="Cash"/>
    <n v="9"/>
    <s v="Sat"/>
  </r>
  <r>
    <s v="271-77-8740"/>
    <x v="0"/>
    <s v="Adamawa"/>
    <s v="Sports and travel"/>
    <n v="3000"/>
    <n v="60"/>
    <n v="180900"/>
    <n v="180000"/>
    <n v="900"/>
    <d v="2023-01-01T00:00:00"/>
    <d v="1899-12-30T11:40:00"/>
    <s v="Cash"/>
    <n v="5"/>
    <s v="Sun"/>
  </r>
  <r>
    <s v="271-88-8734"/>
    <x v="0"/>
    <s v="Adamawa"/>
    <s v="Fashion accessories"/>
    <n v="9800"/>
    <n v="100"/>
    <n v="984900"/>
    <n v="980000"/>
    <n v="4900"/>
    <d v="2023-02-08T00:00:00"/>
    <d v="1899-12-30T13:00:00"/>
    <s v="Cash"/>
    <n v="9"/>
    <s v="Wed"/>
  </r>
  <r>
    <s v="272-27-9238"/>
    <x v="0"/>
    <s v="Adamawa"/>
    <s v="Food and beverages"/>
    <n v="4200"/>
    <n v="40"/>
    <n v="168900"/>
    <n v="168000"/>
    <n v="900"/>
    <d v="2023-02-19T00:00:00"/>
    <d v="1899-12-30T16:23:00"/>
    <s v="Cash"/>
    <n v="8"/>
    <s v="Sun"/>
  </r>
  <r>
    <s v="272-65-1806"/>
    <x v="0"/>
    <s v="Adamawa"/>
    <s v="Electronic accessories"/>
    <n v="6100"/>
    <n v="90"/>
    <n v="551800"/>
    <n v="549000"/>
    <n v="2800"/>
    <d v="2023-01-15T00:00:00"/>
    <d v="1899-12-30T17:17:00"/>
    <s v="Cash"/>
    <n v="5"/>
    <s v="Sun"/>
  </r>
  <r>
    <s v="273-16-6619"/>
    <x v="0"/>
    <s v="Adamawa"/>
    <s v="Home and lifestyle"/>
    <n v="3400"/>
    <n v="20"/>
    <n v="68400"/>
    <n v="68000"/>
    <n v="400"/>
    <d v="2023-03-15T00:00:00"/>
    <d v="1899-12-30T12:20:00"/>
    <s v="Cash"/>
    <n v="5"/>
    <s v="Wed"/>
  </r>
  <r>
    <s v="273-84-2164"/>
    <x v="0"/>
    <s v="Adamawa"/>
    <s v="Electronic accessories"/>
    <n v="1300"/>
    <n v="50"/>
    <n v="65400"/>
    <n v="65000"/>
    <n v="400"/>
    <d v="2023-02-16T00:00:00"/>
    <d v="1899-12-30T15:53:00"/>
    <s v="Cash"/>
    <n v="6"/>
    <s v="Thu"/>
  </r>
  <r>
    <s v="274-05-5470"/>
    <x v="0"/>
    <s v="Adamawa"/>
    <s v="Food and beverages"/>
    <n v="7400"/>
    <n v="40"/>
    <n v="297500"/>
    <n v="296000"/>
    <n v="1500"/>
    <d v="2023-02-23T00:00:00"/>
    <d v="1899-12-30T18:30:00"/>
    <s v="Cash"/>
    <n v="6"/>
    <s v="Thu"/>
  </r>
  <r>
    <s v="275-28-0149"/>
    <x v="0"/>
    <s v="Adamawa"/>
    <s v="Sports and travel"/>
    <n v="6400"/>
    <n v="10"/>
    <n v="64400"/>
    <n v="64000"/>
    <n v="400"/>
    <d v="2023-02-25T00:00:00"/>
    <d v="1899-12-30T16:21:00"/>
    <s v="Cash"/>
    <n v="6"/>
    <s v="Sat"/>
  </r>
  <r>
    <s v="276-54-0879"/>
    <x v="0"/>
    <s v="Adamawa"/>
    <s v="Sports and travel"/>
    <n v="9800"/>
    <n v="40"/>
    <n v="394000"/>
    <n v="392000"/>
    <n v="2000"/>
    <d v="2023-03-12T00:00:00"/>
    <d v="1899-12-30T19:53:00"/>
    <s v="Cash"/>
    <n v="7"/>
    <s v="Sun"/>
  </r>
  <r>
    <s v="276-75-6884"/>
    <x v="0"/>
    <s v="Adamawa"/>
    <s v="Health and beauty"/>
    <n v="6900"/>
    <n v="30"/>
    <n v="208100"/>
    <n v="207000"/>
    <n v="1100"/>
    <d v="2023-03-04T00:00:00"/>
    <d v="1899-12-30T10:05:00"/>
    <s v="Cash"/>
    <n v="9"/>
    <s v="Sat"/>
  </r>
  <r>
    <s v="277-35-5865"/>
    <x v="0"/>
    <s v="Adamawa"/>
    <s v="Food and beverages"/>
    <n v="9900"/>
    <n v="90"/>
    <n v="895500"/>
    <n v="891000"/>
    <n v="4500"/>
    <d v="2023-03-09T00:00:00"/>
    <d v="1899-12-30T11:23:00"/>
    <s v="Cash"/>
    <n v="7"/>
    <s v="Thu"/>
  </r>
  <r>
    <s v="277-63-2961"/>
    <x v="0"/>
    <s v="Adamawa"/>
    <s v="Sports and travel"/>
    <n v="7400"/>
    <n v="10"/>
    <n v="74400"/>
    <n v="74000"/>
    <n v="400"/>
    <d v="2023-02-03T00:00:00"/>
    <d v="1899-12-30T15:53:00"/>
    <s v="Cash"/>
    <n v="6"/>
    <s v="Fri"/>
  </r>
  <r>
    <s v="278-86-2735"/>
    <x v="0"/>
    <s v="Adamawa"/>
    <s v="Food and beverages"/>
    <n v="5300"/>
    <n v="30"/>
    <n v="159800"/>
    <n v="159000"/>
    <n v="800"/>
    <d v="2023-03-27T00:00:00"/>
    <d v="1899-12-30T14:03:00"/>
    <s v="Cash"/>
    <n v="10"/>
    <s v="Mon"/>
  </r>
  <r>
    <s v="278-97-7759"/>
    <x v="0"/>
    <s v="Adamawa"/>
    <s v="Electronic accessories"/>
    <n v="6300"/>
    <n v="10"/>
    <n v="63400"/>
    <n v="63000"/>
    <n v="400"/>
    <d v="2023-02-18T00:00:00"/>
    <d v="1899-12-30T20:29:00"/>
    <s v="Cash"/>
    <n v="5"/>
    <s v="Sat"/>
  </r>
  <r>
    <s v="279-62-1445"/>
    <x v="0"/>
    <s v="Adamawa"/>
    <s v="Fashion accessories"/>
    <n v="1300"/>
    <n v="10"/>
    <n v="13100"/>
    <n v="13000"/>
    <n v="100"/>
    <d v="2023-02-21T00:00:00"/>
    <d v="1899-12-30T12:38:00"/>
    <s v="Cash"/>
    <n v="9"/>
    <s v="Tue"/>
  </r>
  <r>
    <s v="279-74-2924"/>
    <x v="0"/>
    <s v="Adamawa"/>
    <s v="Electronic accessories"/>
    <n v="7300"/>
    <n v="10"/>
    <n v="73400"/>
    <n v="73000"/>
    <n v="400"/>
    <d v="2023-01-04T00:00:00"/>
    <d v="1899-12-30T19:40:00"/>
    <s v="Cash"/>
    <n v="7"/>
    <s v="Wed"/>
  </r>
  <r>
    <s v="280-17-4359"/>
    <x v="0"/>
    <s v="Adamawa"/>
    <s v="Health and beauty"/>
    <n v="9100"/>
    <n v="100"/>
    <n v="914600"/>
    <n v="910000"/>
    <n v="4600"/>
    <d v="2023-01-25T00:00:00"/>
    <d v="1899-12-30T13:48:00"/>
    <s v="Cash"/>
    <n v="9"/>
    <s v="Wed"/>
  </r>
  <r>
    <s v="280-35-5823"/>
    <x v="0"/>
    <s v="Adamawa"/>
    <s v="Home and lifestyle"/>
    <n v="8700"/>
    <n v="10"/>
    <n v="87500"/>
    <n v="87000"/>
    <n v="500"/>
    <d v="2023-01-17T00:00:00"/>
    <d v="1899-12-30T18:45:00"/>
    <s v="Cash"/>
    <n v="8"/>
    <s v="Tue"/>
  </r>
  <r>
    <s v="282-35-2475"/>
    <x v="0"/>
    <s v="Adamawa"/>
    <s v="Sports and travel"/>
    <n v="9400"/>
    <n v="20"/>
    <n v="189000"/>
    <n v="188000"/>
    <n v="1000"/>
    <d v="2023-03-25T00:00:00"/>
    <d v="1899-12-30T17:53:00"/>
    <s v="Cash"/>
    <n v="7"/>
    <s v="Sat"/>
  </r>
  <r>
    <s v="283-26-5248"/>
    <x v="0"/>
    <s v="Adamawa"/>
    <s v="Food and beverages"/>
    <n v="9900"/>
    <n v="100"/>
    <n v="995000"/>
    <n v="990000"/>
    <n v="5000"/>
    <d v="2023-01-30T00:00:00"/>
    <d v="1899-12-30T20:23:00"/>
    <s v="Cash"/>
    <n v="5"/>
    <s v="Mon"/>
  </r>
  <r>
    <s v="283-79-9594"/>
    <x v="0"/>
    <s v="Adamawa"/>
    <s v="Food and beverages"/>
    <n v="4900"/>
    <n v="70"/>
    <n v="344700"/>
    <n v="343000"/>
    <n v="1700"/>
    <d v="2023-01-25T00:00:00"/>
    <d v="1899-12-30T13:30:00"/>
    <s v="Cash"/>
    <n v="6"/>
    <s v="Wed"/>
  </r>
  <r>
    <s v="284-34-9626"/>
    <x v="0"/>
    <s v="Adamawa"/>
    <s v="Home and lifestyle"/>
    <n v="7800"/>
    <n v="30"/>
    <n v="235200"/>
    <n v="234000"/>
    <n v="1200"/>
    <d v="2023-02-11T00:00:00"/>
    <d v="1899-12-30T10:39:00"/>
    <s v="Cash"/>
    <n v="8"/>
    <s v="Sat"/>
  </r>
  <r>
    <s v="284-54-4231"/>
    <x v="0"/>
    <s v="Adamawa"/>
    <s v="Sports and travel"/>
    <n v="8100"/>
    <n v="10"/>
    <n v="81500"/>
    <n v="81000"/>
    <n v="500"/>
    <d v="2023-01-19T00:00:00"/>
    <d v="1899-12-30T16:08:00"/>
    <s v="Cash"/>
    <n v="9"/>
    <s v="Thu"/>
  </r>
  <r>
    <s v="285-68-5083"/>
    <x v="0"/>
    <s v="Adamawa"/>
    <s v="Sports and travel"/>
    <n v="2500"/>
    <n v="30"/>
    <n v="75400"/>
    <n v="75000"/>
    <n v="400"/>
    <d v="2023-02-15T00:00:00"/>
    <d v="1899-12-30T17:47:00"/>
    <s v="Cash"/>
    <n v="10"/>
    <s v="Wed"/>
  </r>
  <r>
    <s v="286-01-5402"/>
    <x v="0"/>
    <s v="Adamawa"/>
    <s v="Sports and travel"/>
    <n v="4100"/>
    <n v="70"/>
    <n v="288500"/>
    <n v="287000"/>
    <n v="1500"/>
    <d v="2023-03-30T00:00:00"/>
    <d v="1899-12-30T13:22:00"/>
    <s v="Cash"/>
    <n v="10"/>
    <s v="Thu"/>
  </r>
  <r>
    <s v="286-43-6208"/>
    <x v="0"/>
    <s v="Adamawa"/>
    <s v="Food and beverages"/>
    <n v="8800"/>
    <n v="90"/>
    <n v="796000"/>
    <n v="792000"/>
    <n v="4000"/>
    <d v="2023-03-16T00:00:00"/>
    <d v="1899-12-30T19:08:00"/>
    <s v="Cash"/>
    <n v="10"/>
    <s v="Thu"/>
  </r>
  <r>
    <s v="286-62-6248"/>
    <x v="0"/>
    <s v="Adamawa"/>
    <s v="Fashion accessories"/>
    <n v="4000"/>
    <n v="40"/>
    <n v="160800"/>
    <n v="160000"/>
    <n v="800"/>
    <d v="2023-01-16T00:00:00"/>
    <d v="1899-12-30T20:03:00"/>
    <s v="Cash"/>
    <n v="9"/>
    <s v="Mon"/>
  </r>
  <r>
    <s v="286-75-7818"/>
    <x v="0"/>
    <s v="Adamawa"/>
    <s v="Fashion accessories"/>
    <n v="7000"/>
    <n v="20"/>
    <n v="140700"/>
    <n v="140000"/>
    <n v="700"/>
    <d v="2023-01-31T00:00:00"/>
    <d v="1899-12-30T19:48:00"/>
    <s v="Cash"/>
    <n v="7"/>
    <s v="Tue"/>
  </r>
  <r>
    <s v="287-21-9091"/>
    <x v="0"/>
    <s v="Adamawa"/>
    <s v="Home and lifestyle"/>
    <n v="7500"/>
    <n v="90"/>
    <n v="678400"/>
    <n v="675000"/>
    <n v="3400"/>
    <d v="2023-01-22T00:00:00"/>
    <d v="1899-12-30T10:55:00"/>
    <s v="Cash"/>
    <n v="10"/>
    <s v="Sun"/>
  </r>
  <r>
    <s v="287-83-1405"/>
    <x v="0"/>
    <s v="Adamawa"/>
    <s v="Health and beauty"/>
    <n v="2600"/>
    <n v="60"/>
    <n v="156800"/>
    <n v="156000"/>
    <n v="800"/>
    <d v="2023-02-12T00:00:00"/>
    <d v="1899-12-30T19:01:00"/>
    <s v="Cash"/>
    <n v="7"/>
    <s v="Sun"/>
  </r>
  <r>
    <s v="288-38-3758"/>
    <x v="0"/>
    <s v="Adamawa"/>
    <s v="Fashion accessories"/>
    <n v="8500"/>
    <n v="30"/>
    <n v="256300"/>
    <n v="255000"/>
    <n v="1300"/>
    <d v="2023-01-25T00:00:00"/>
    <d v="1899-12-30T18:30:00"/>
    <s v="Cash"/>
    <n v="8"/>
    <s v="Wed"/>
  </r>
  <r>
    <s v="288-62-1085"/>
    <x v="0"/>
    <s v="Adamawa"/>
    <s v="Fashion accessories"/>
    <n v="3900"/>
    <n v="50"/>
    <n v="196000"/>
    <n v="195000"/>
    <n v="1000"/>
    <d v="2023-01-09T00:00:00"/>
    <d v="1899-12-30T13:34:00"/>
    <s v="Cash"/>
    <n v="6"/>
    <s v="Mon"/>
  </r>
  <r>
    <s v="289-15-7034"/>
    <x v="0"/>
    <s v="Adamawa"/>
    <s v="Sports and travel"/>
    <n v="8300"/>
    <n v="40"/>
    <n v="333700"/>
    <n v="332000"/>
    <n v="1700"/>
    <d v="2023-01-11T00:00:00"/>
    <d v="1899-12-30T10:37:00"/>
    <s v="Cash"/>
    <n v="8"/>
    <s v="Wed"/>
  </r>
  <r>
    <s v="289-65-5721"/>
    <x v="0"/>
    <s v="Adamawa"/>
    <s v="Fashion accessories"/>
    <n v="8200"/>
    <n v="20"/>
    <n v="164900"/>
    <n v="164000"/>
    <n v="900"/>
    <d v="2023-01-26T00:00:00"/>
    <d v="1899-12-30T19:28:00"/>
    <s v="Cash"/>
    <n v="7"/>
    <s v="Thu"/>
  </r>
  <r>
    <s v="290-68-2984"/>
    <x v="0"/>
    <s v="Adamawa"/>
    <s v="Home and lifestyle"/>
    <n v="2400"/>
    <n v="40"/>
    <n v="96500"/>
    <n v="96000"/>
    <n v="500"/>
    <d v="2023-03-16T00:00:00"/>
    <d v="1899-12-30T11:22:00"/>
    <s v="Cash"/>
    <n v="6"/>
    <s v="Thu"/>
  </r>
  <r>
    <s v="291-21-5991"/>
    <x v="0"/>
    <s v="Adamawa"/>
    <s v="Health and beauty"/>
    <n v="6200"/>
    <n v="50"/>
    <n v="311600"/>
    <n v="310000"/>
    <n v="1600"/>
    <d v="2023-03-29T00:00:00"/>
    <d v="1899-12-30T14:28:00"/>
    <s v="Cash"/>
    <n v="7"/>
    <s v="Wed"/>
  </r>
  <r>
    <s v="291-32-1427"/>
    <x v="0"/>
    <s v="Adamawa"/>
    <s v="Fashion accessories"/>
    <n v="2200"/>
    <n v="50"/>
    <n v="110600"/>
    <n v="110000"/>
    <n v="600"/>
    <d v="2023-03-05T00:00:00"/>
    <d v="1899-12-30T12:29:00"/>
    <s v="Cash"/>
    <n v="6"/>
    <s v="Sun"/>
  </r>
  <r>
    <s v="291-55-6563"/>
    <x v="0"/>
    <s v="Adamawa"/>
    <s v="Home and lifestyle"/>
    <n v="3500"/>
    <n v="60"/>
    <n v="211100"/>
    <n v="210000"/>
    <n v="1100"/>
    <d v="2023-03-30T00:00:00"/>
    <d v="1899-12-30T12:45:00"/>
    <s v="Cash"/>
    <n v="8"/>
    <s v="Thu"/>
  </r>
  <r>
    <s v="291-59-1384"/>
    <x v="0"/>
    <s v="Adamawa"/>
    <s v="Electronic accessories"/>
    <n v="6100"/>
    <n v="10"/>
    <n v="61400"/>
    <n v="61000"/>
    <n v="400"/>
    <d v="2023-02-28T00:00:00"/>
    <d v="1899-12-30T17:38:00"/>
    <s v="Cash"/>
    <n v="6"/>
    <s v="Tue"/>
  </r>
  <r>
    <s v="296-11-7041"/>
    <x v="0"/>
    <s v="Adamawa"/>
    <s v="Health and beauty"/>
    <n v="2800"/>
    <n v="10"/>
    <n v="28200"/>
    <n v="28000"/>
    <n v="200"/>
    <d v="2023-01-12T00:00:00"/>
    <d v="1899-12-30T20:07:00"/>
    <s v="Cash"/>
    <n v="6"/>
    <s v="Thu"/>
  </r>
  <r>
    <s v="299-29-0180"/>
    <x v="0"/>
    <s v="Adamawa"/>
    <s v="Home and lifestyle"/>
    <n v="5300"/>
    <n v="70"/>
    <n v="372900"/>
    <n v="371000"/>
    <n v="1900"/>
    <d v="2023-03-09T00:00:00"/>
    <d v="1899-12-30T10:54:00"/>
    <s v="Cash"/>
    <n v="10"/>
    <s v="Thu"/>
  </r>
  <r>
    <s v="299-46-1805"/>
    <x v="0"/>
    <s v="Adamawa"/>
    <s v="Sports and travel"/>
    <n v="9400"/>
    <n v="60"/>
    <n v="566900"/>
    <n v="564000"/>
    <n v="2900"/>
    <d v="2023-01-15T00:00:00"/>
    <d v="1899-12-30T16:19:00"/>
    <s v="Cash"/>
    <n v="5"/>
    <s v="Sun"/>
  </r>
  <r>
    <s v="300-71-4605"/>
    <x v="0"/>
    <s v="Adamawa"/>
    <s v="Electronic accessories"/>
    <n v="8700"/>
    <n v="50"/>
    <n v="437200"/>
    <n v="435000"/>
    <n v="2200"/>
    <d v="2023-02-25T00:00:00"/>
    <d v="1899-12-30T11:24:00"/>
    <s v="Cash"/>
    <n v="5"/>
    <s v="Sat"/>
  </r>
  <r>
    <s v="301-11-9629"/>
    <x v="0"/>
    <s v="Adamawa"/>
    <s v="Sports and travel"/>
    <n v="2000"/>
    <n v="70"/>
    <n v="140700"/>
    <n v="140000"/>
    <n v="700"/>
    <d v="2023-01-15T00:00:00"/>
    <d v="1899-12-30T10:43:00"/>
    <s v="Cash"/>
    <n v="10"/>
    <s v="Sun"/>
  </r>
  <r>
    <s v="301-81-8610"/>
    <x v="0"/>
    <s v="Adamawa"/>
    <s v="Fashion accessories"/>
    <n v="2600"/>
    <n v="80"/>
    <n v="209100"/>
    <n v="208000"/>
    <n v="1100"/>
    <d v="2023-03-19T00:00:00"/>
    <d v="1899-12-30T19:42:00"/>
    <s v="Cash"/>
    <n v="7"/>
    <s v="Sun"/>
  </r>
  <r>
    <s v="302-15-2162"/>
    <x v="0"/>
    <s v="Adamawa"/>
    <s v="Health and beauty"/>
    <n v="4700"/>
    <n v="60"/>
    <n v="283400"/>
    <n v="282000"/>
    <n v="1400"/>
    <d v="2023-03-03T00:00:00"/>
    <d v="1899-12-30T10:54:00"/>
    <s v="Cash"/>
    <n v="5"/>
    <s v="Fri"/>
  </r>
  <r>
    <s v="303-96-2227"/>
    <x v="0"/>
    <s v="Adamawa"/>
    <s v="Home and lifestyle"/>
    <n v="9800"/>
    <n v="100"/>
    <n v="984900"/>
    <n v="980000"/>
    <n v="4900"/>
    <d v="2023-03-02T00:00:00"/>
    <d v="1899-12-30T17:16:00"/>
    <s v="Cash"/>
    <n v="5"/>
    <s v="Thu"/>
  </r>
  <r>
    <s v="305-03-2383"/>
    <x v="0"/>
    <s v="Adamawa"/>
    <s v="Food and beverages"/>
    <n v="6800"/>
    <n v="30"/>
    <n v="205100"/>
    <n v="204000"/>
    <n v="1100"/>
    <d v="2023-02-15T00:00:00"/>
    <d v="1899-12-30T10:36:00"/>
    <s v="Cash"/>
    <n v="8"/>
    <s v="Wed"/>
  </r>
  <r>
    <s v="305-14-0245"/>
    <x v="0"/>
    <s v="Adamawa"/>
    <s v="Home and lifestyle"/>
    <n v="9500"/>
    <n v="80"/>
    <n v="763800"/>
    <n v="760000"/>
    <n v="3800"/>
    <d v="2023-03-03T00:00:00"/>
    <d v="1899-12-30T19:00:00"/>
    <s v="Cash"/>
    <n v="8"/>
    <s v="Fri"/>
  </r>
  <r>
    <s v="305-18-3552"/>
    <x v="0"/>
    <s v="Adamawa"/>
    <s v="Home and lifestyle"/>
    <n v="6100"/>
    <n v="100"/>
    <n v="613100"/>
    <n v="610000"/>
    <n v="3100"/>
    <d v="2023-02-12T00:00:00"/>
    <d v="1899-12-30T16:19:00"/>
    <s v="Cash"/>
    <n v="6"/>
    <s v="Sun"/>
  </r>
  <r>
    <s v="305-89-2768"/>
    <x v="0"/>
    <s v="Adamawa"/>
    <s v="Home and lifestyle"/>
    <n v="2200"/>
    <n v="30"/>
    <n v="66400"/>
    <n v="66000"/>
    <n v="400"/>
    <d v="2023-01-09T00:00:00"/>
    <d v="1899-12-30T18:43:00"/>
    <s v="Cash"/>
    <n v="5"/>
    <s v="Mon"/>
  </r>
  <r>
    <s v="307-04-2070"/>
    <x v="0"/>
    <s v="Adamawa"/>
    <s v="Fashion accessories"/>
    <n v="3100"/>
    <n v="10"/>
    <n v="31200"/>
    <n v="31000"/>
    <n v="200"/>
    <d v="2023-02-05T00:00:00"/>
    <d v="1899-12-30T14:14:00"/>
    <s v="Cash"/>
    <n v="5"/>
    <s v="Sun"/>
  </r>
  <r>
    <s v="307-83-9164"/>
    <x v="0"/>
    <s v="Adamawa"/>
    <s v="Home and lifestyle"/>
    <n v="6100"/>
    <n v="40"/>
    <n v="245200"/>
    <n v="244000"/>
    <n v="1200"/>
    <d v="2023-01-25T00:00:00"/>
    <d v="1899-12-30T15:54:00"/>
    <s v="Cash"/>
    <n v="5"/>
    <s v="Wed"/>
  </r>
  <r>
    <s v="307-85-2293"/>
    <x v="0"/>
    <s v="Adamawa"/>
    <s v="Home and lifestyle"/>
    <n v="5100"/>
    <n v="50"/>
    <n v="256300"/>
    <n v="255000"/>
    <n v="1300"/>
    <d v="2023-03-07T00:00:00"/>
    <d v="1899-12-30T13:58:00"/>
    <s v="Cash"/>
    <n v="10"/>
    <s v="Tue"/>
  </r>
  <r>
    <s v="308-39-1707"/>
    <x v="0"/>
    <s v="Adamawa"/>
    <s v="Fashion accessories"/>
    <n v="1300"/>
    <n v="10"/>
    <n v="13100"/>
    <n v="13000"/>
    <n v="100"/>
    <d v="2023-01-26T00:00:00"/>
    <d v="1899-12-30T18:19:00"/>
    <s v="Cash"/>
    <n v="9"/>
    <s v="Thu"/>
  </r>
  <r>
    <s v="308-47-4913"/>
    <x v="0"/>
    <s v="Adamawa"/>
    <s v="Sports and travel"/>
    <n v="5300"/>
    <n v="100"/>
    <n v="532700"/>
    <n v="530000"/>
    <n v="2700"/>
    <d v="2023-03-09T00:00:00"/>
    <d v="1899-12-30T12:45:00"/>
    <s v="Cash"/>
    <n v="7"/>
    <s v="Thu"/>
  </r>
  <r>
    <s v="308-81-0538"/>
    <x v="0"/>
    <s v="Adamawa"/>
    <s v="Fashion accessories"/>
    <n v="7400"/>
    <n v="40"/>
    <n v="297500"/>
    <n v="296000"/>
    <n v="1500"/>
    <d v="2023-02-25T00:00:00"/>
    <d v="1899-12-30T17:16:00"/>
    <s v="Cash"/>
    <n v="5"/>
    <s v="Sat"/>
  </r>
  <r>
    <s v="311-13-6971"/>
    <x v="0"/>
    <s v="Adamawa"/>
    <s v="Sports and travel"/>
    <n v="3200"/>
    <n v="100"/>
    <n v="321600"/>
    <n v="320000"/>
    <n v="1600"/>
    <d v="2023-02-20T00:00:00"/>
    <d v="1899-12-30T15:18:00"/>
    <s v="Cash"/>
    <n v="10"/>
    <s v="Mon"/>
  </r>
  <r>
    <s v="313-66-9943"/>
    <x v="0"/>
    <s v="Adamawa"/>
    <s v="Food and beverages"/>
    <n v="3000"/>
    <n v="30"/>
    <n v="90500"/>
    <n v="90000"/>
    <n v="500"/>
    <d v="2023-03-27T00:00:00"/>
    <d v="1899-12-30T20:29:00"/>
    <s v="Cash"/>
    <n v="8"/>
    <s v="Mon"/>
  </r>
  <r>
    <s v="314-23-4520"/>
    <x v="0"/>
    <s v="Adamawa"/>
    <s v="Health and beauty"/>
    <n v="8200"/>
    <n v="70"/>
    <n v="576900"/>
    <n v="574000"/>
    <n v="2900"/>
    <d v="2023-01-15T00:00:00"/>
    <d v="1899-12-30T20:44:00"/>
    <s v="Cash"/>
    <n v="9"/>
    <s v="Sun"/>
  </r>
  <r>
    <s v="315-22-5665"/>
    <x v="0"/>
    <s v="Adamawa"/>
    <s v="Home and lifestyle"/>
    <n v="7400"/>
    <n v="100"/>
    <n v="743700"/>
    <n v="740000"/>
    <n v="3700"/>
    <d v="2023-02-24T00:00:00"/>
    <d v="1899-12-30T11:38:00"/>
    <s v="Cash"/>
    <n v="8"/>
    <s v="Fri"/>
  </r>
  <r>
    <s v="316-01-3952"/>
    <x v="0"/>
    <s v="Adamawa"/>
    <s v="Food and beverages"/>
    <n v="5500"/>
    <n v="50"/>
    <n v="276400"/>
    <n v="275000"/>
    <n v="1400"/>
    <d v="2023-03-13T00:00:00"/>
    <d v="1899-12-30T14:16:00"/>
    <s v="Cash"/>
    <n v="5"/>
    <s v="Mon"/>
  </r>
  <r>
    <s v="316-55-4634"/>
    <x v="0"/>
    <s v="Adamawa"/>
    <s v="Food and beverages"/>
    <n v="8100"/>
    <n v="50"/>
    <n v="407100"/>
    <n v="405000"/>
    <n v="2100"/>
    <d v="2023-01-26T00:00:00"/>
    <d v="1899-12-30T12:45:00"/>
    <s v="Cash"/>
    <n v="10"/>
    <s v="Thu"/>
  </r>
  <r>
    <s v="316-66-3011"/>
    <x v="0"/>
    <s v="Adamawa"/>
    <s v="Food and beverages"/>
    <n v="4800"/>
    <n v="90"/>
    <n v="434200"/>
    <n v="432000"/>
    <n v="2200"/>
    <d v="2023-01-23T00:00:00"/>
    <d v="1899-12-30T12:35:00"/>
    <s v="Cash"/>
    <n v="5"/>
    <s v="Mon"/>
  </r>
  <r>
    <s v="316-68-6352"/>
    <x v="0"/>
    <s v="Adamawa"/>
    <s v="Food and beverages"/>
    <n v="3700"/>
    <n v="20"/>
    <n v="74400"/>
    <n v="74000"/>
    <n v="400"/>
    <d v="2023-01-21T00:00:00"/>
    <d v="1899-12-30T10:00:00"/>
    <s v="Cash"/>
    <n v="8"/>
    <s v="Sat"/>
  </r>
  <r>
    <s v="318-12-0304"/>
    <x v="0"/>
    <s v="Adamawa"/>
    <s v="Fashion accessories"/>
    <n v="3100"/>
    <n v="10"/>
    <n v="31200"/>
    <n v="31000"/>
    <n v="200"/>
    <d v="2023-01-23T00:00:00"/>
    <d v="1899-12-30T12:20:00"/>
    <s v="Cash"/>
    <n v="6"/>
    <s v="Mon"/>
  </r>
  <r>
    <s v="318-68-5053"/>
    <x v="0"/>
    <s v="Adamawa"/>
    <s v="Health and beauty"/>
    <n v="7700"/>
    <n v="60"/>
    <n v="464400"/>
    <n v="462000"/>
    <n v="2400"/>
    <d v="2023-02-27T00:00:00"/>
    <d v="1899-12-30T17:55:00"/>
    <s v="Cash"/>
    <n v="7"/>
    <s v="Mon"/>
  </r>
  <r>
    <s v="318-81-2368"/>
    <x v="0"/>
    <s v="Adamawa"/>
    <s v="Electronic accessories"/>
    <n v="4700"/>
    <n v="10"/>
    <n v="47300"/>
    <n v="47000"/>
    <n v="300"/>
    <d v="2023-03-19T00:00:00"/>
    <d v="1899-12-30T12:16:00"/>
    <s v="Cash"/>
    <n v="7"/>
    <s v="Sun"/>
  </r>
  <r>
    <s v="319-50-3348"/>
    <x v="0"/>
    <s v="Adamawa"/>
    <s v="Home and lifestyle"/>
    <n v="4100"/>
    <n v="20"/>
    <n v="82500"/>
    <n v="82000"/>
    <n v="500"/>
    <d v="2023-03-11T00:00:00"/>
    <d v="1899-12-30T15:30:00"/>
    <s v="Cash"/>
    <n v="5"/>
    <s v="Sat"/>
  </r>
  <r>
    <s v="319-74-2561"/>
    <x v="0"/>
    <s v="Adamawa"/>
    <s v="Electronic accessories"/>
    <n v="9500"/>
    <n v="30"/>
    <n v="286500"/>
    <n v="285000"/>
    <n v="1500"/>
    <d v="2023-02-21T00:00:00"/>
    <d v="1899-12-30T16:55:00"/>
    <s v="Cash"/>
    <n v="6"/>
    <s v="Tue"/>
  </r>
  <r>
    <s v="320-32-8842"/>
    <x v="0"/>
    <s v="Adamawa"/>
    <s v="Food and beverages"/>
    <n v="2300"/>
    <n v="10"/>
    <n v="23200"/>
    <n v="23000"/>
    <n v="200"/>
    <d v="2023-03-17T00:00:00"/>
    <d v="1899-12-30T18:58:00"/>
    <s v="Cash"/>
    <n v="7"/>
    <s v="Fri"/>
  </r>
  <r>
    <s v="320-49-6392"/>
    <x v="0"/>
    <s v="Adamawa"/>
    <s v="Electronic accessories"/>
    <n v="3100"/>
    <n v="10"/>
    <n v="31200"/>
    <n v="31000"/>
    <n v="200"/>
    <d v="2023-03-04T00:00:00"/>
    <d v="1899-12-30T15:44:00"/>
    <s v="Cash"/>
    <n v="9"/>
    <s v="Sat"/>
  </r>
  <r>
    <s v="320-85-2052"/>
    <x v="0"/>
    <s v="Adamawa"/>
    <s v="Sports and travel"/>
    <n v="3500"/>
    <n v="10"/>
    <n v="35200"/>
    <n v="35000"/>
    <n v="200"/>
    <d v="2023-01-14T00:00:00"/>
    <d v="1899-12-30T10:11:00"/>
    <s v="Cash"/>
    <n v="7"/>
    <s v="Sat"/>
  </r>
  <r>
    <s v="321-49-7382"/>
    <x v="0"/>
    <s v="Adamawa"/>
    <s v="Sports and travel"/>
    <n v="8900"/>
    <n v="10"/>
    <n v="89500"/>
    <n v="89000"/>
    <n v="500"/>
    <d v="2023-02-15T00:00:00"/>
    <d v="1899-12-30T17:38:00"/>
    <s v="Cash"/>
    <n v="6"/>
    <s v="Wed"/>
  </r>
  <r>
    <s v="322-02-2271"/>
    <x v="0"/>
    <s v="Adamawa"/>
    <s v="Sports and travel"/>
    <n v="4300"/>
    <n v="30"/>
    <n v="129700"/>
    <n v="129000"/>
    <n v="700"/>
    <d v="2023-02-03T00:00:00"/>
    <d v="1899-12-30T11:46:00"/>
    <s v="Cash"/>
    <n v="10"/>
    <s v="Fri"/>
  </r>
  <r>
    <s v="324-41-6833"/>
    <x v="0"/>
    <s v="Adamawa"/>
    <s v="Electronic accessories"/>
    <n v="3100"/>
    <n v="80"/>
    <n v="249300"/>
    <n v="248000"/>
    <n v="1300"/>
    <d v="2023-03-03T00:00:00"/>
    <d v="1899-12-30T19:30:00"/>
    <s v="Cash"/>
    <n v="6"/>
    <s v="Fri"/>
  </r>
  <r>
    <s v="324-92-3863"/>
    <x v="0"/>
    <s v="Adamawa"/>
    <s v="Electronic accessories"/>
    <n v="2100"/>
    <n v="20"/>
    <n v="42300"/>
    <n v="42000"/>
    <n v="300"/>
    <d v="2023-02-05T00:00:00"/>
    <d v="1899-12-30T18:45:00"/>
    <s v="Cash"/>
    <n v="10"/>
    <s v="Sun"/>
  </r>
  <r>
    <s v="325-77-6186"/>
    <x v="0"/>
    <s v="Adamawa"/>
    <s v="Home and lifestyle"/>
    <n v="9100"/>
    <n v="100"/>
    <n v="914600"/>
    <n v="910000"/>
    <n v="4600"/>
    <d v="2023-03-08T00:00:00"/>
    <d v="1899-12-30T10:53:00"/>
    <s v="Cash"/>
    <n v="8"/>
    <s v="Wed"/>
  </r>
  <r>
    <s v="325-89-4209"/>
    <x v="0"/>
    <s v="Adamawa"/>
    <s v="Food and beverages"/>
    <n v="8800"/>
    <n v="10"/>
    <n v="88500"/>
    <n v="88000"/>
    <n v="500"/>
    <d v="2023-02-05T00:00:00"/>
    <d v="1899-12-30T19:42:00"/>
    <s v="Cash"/>
    <n v="7"/>
    <s v="Sun"/>
  </r>
  <r>
    <s v="325-90-8763"/>
    <x v="0"/>
    <s v="Adamawa"/>
    <s v="Electronic accessories"/>
    <n v="4700"/>
    <n v="100"/>
    <n v="472400"/>
    <n v="470000"/>
    <n v="2400"/>
    <d v="2023-01-27T00:00:00"/>
    <d v="1899-12-30T13:58:00"/>
    <s v="Cash"/>
    <n v="8"/>
    <s v="Fri"/>
  </r>
  <r>
    <s v="326-71-2155"/>
    <x v="0"/>
    <s v="Adamawa"/>
    <s v="Sports and travel"/>
    <n v="7400"/>
    <n v="40"/>
    <n v="297500"/>
    <n v="296000"/>
    <n v="1500"/>
    <d v="2023-02-03T00:00:00"/>
    <d v="1899-12-30T10:02:00"/>
    <s v="Cash"/>
    <n v="7"/>
    <s v="Fri"/>
  </r>
  <r>
    <s v="326-78-5178"/>
    <x v="0"/>
    <s v="Adamawa"/>
    <s v="Food and beverages"/>
    <n v="9200"/>
    <n v="70"/>
    <n v="647200"/>
    <n v="644000"/>
    <n v="3200"/>
    <d v="2023-02-03T00:00:00"/>
    <d v="1899-12-30T10:19:00"/>
    <s v="Cash"/>
    <n v="10"/>
    <s v="Fri"/>
  </r>
  <r>
    <s v="327-40-9673"/>
    <x v="0"/>
    <s v="Adamawa"/>
    <s v="Sports and travel"/>
    <n v="7300"/>
    <n v="60"/>
    <n v="440200"/>
    <n v="438000"/>
    <n v="2200"/>
    <d v="2023-01-13T00:00:00"/>
    <d v="1899-12-30T19:51:00"/>
    <s v="Cash"/>
    <n v="7"/>
    <s v="Fri"/>
  </r>
  <r>
    <s v="329-62-1586"/>
    <x v="0"/>
    <s v="Adamawa"/>
    <s v="Food and beverages"/>
    <n v="5500"/>
    <n v="30"/>
    <n v="165900"/>
    <n v="165000"/>
    <n v="900"/>
    <d v="2023-01-21T00:00:00"/>
    <d v="1899-12-30T18:00:00"/>
    <s v="Cash"/>
    <n v="9"/>
    <s v="Sat"/>
  </r>
  <r>
    <s v="333-23-2632"/>
    <x v="0"/>
    <s v="Adamawa"/>
    <s v="Health and beauty"/>
    <n v="1100"/>
    <n v="70"/>
    <n v="77400"/>
    <n v="77000"/>
    <n v="400"/>
    <d v="2023-03-28T00:00:00"/>
    <d v="1899-12-30T20:14:00"/>
    <s v="Cash"/>
    <n v="5"/>
    <s v="Tue"/>
  </r>
  <r>
    <s v="333-73-7901"/>
    <x v="0"/>
    <s v="Adamawa"/>
    <s v="Health and beauty"/>
    <n v="5500"/>
    <n v="80"/>
    <n v="442200"/>
    <n v="440000"/>
    <n v="2200"/>
    <d v="2023-03-23T00:00:00"/>
    <d v="1899-12-30T13:24:00"/>
    <s v="Cash"/>
    <n v="8"/>
    <s v="Thu"/>
  </r>
  <r>
    <s v="334-64-2006"/>
    <x v="0"/>
    <s v="Adamawa"/>
    <s v="Home and lifestyle"/>
    <n v="7100"/>
    <n v="20"/>
    <n v="142800"/>
    <n v="142000"/>
    <n v="800"/>
    <d v="2023-03-24T00:00:00"/>
    <d v="1899-12-30T14:22:00"/>
    <s v="Cash"/>
    <n v="10"/>
    <s v="Fri"/>
  </r>
  <r>
    <s v="336-78-2147"/>
    <x v="0"/>
    <s v="Adamawa"/>
    <s v="Home and lifestyle"/>
    <n v="6400"/>
    <n v="80"/>
    <n v="514600"/>
    <n v="512000"/>
    <n v="2600"/>
    <d v="2023-03-13T00:00:00"/>
    <d v="1899-12-30T19:52:00"/>
    <s v="Cash"/>
    <n v="5"/>
    <s v="Mon"/>
  </r>
  <r>
    <s v="338-65-2210"/>
    <x v="0"/>
    <s v="Adamawa"/>
    <s v="Health and beauty"/>
    <n v="6900"/>
    <n v="100"/>
    <n v="693500"/>
    <n v="690000"/>
    <n v="3500"/>
    <d v="2023-02-05T00:00:00"/>
    <d v="1899-12-30T19:57:00"/>
    <s v="Cash"/>
    <n v="10"/>
    <s v="Sun"/>
  </r>
  <r>
    <s v="339-12-4827"/>
    <x v="0"/>
    <s v="Adamawa"/>
    <s v="Fashion accessories"/>
    <n v="7400"/>
    <n v="10"/>
    <n v="74400"/>
    <n v="74000"/>
    <n v="400"/>
    <d v="2023-01-05T00:00:00"/>
    <d v="1899-12-30T11:32:00"/>
    <s v="Cash"/>
    <n v="5"/>
    <s v="Thu"/>
  </r>
  <r>
    <s v="339-18-7061"/>
    <x v="0"/>
    <s v="Adamawa"/>
    <s v="Fashion accessories"/>
    <n v="9300"/>
    <n v="20"/>
    <n v="187000"/>
    <n v="186000"/>
    <n v="1000"/>
    <d v="2023-02-13T00:00:00"/>
    <d v="1899-12-30T15:06:00"/>
    <s v="Cash"/>
    <n v="8"/>
    <s v="Mon"/>
  </r>
  <r>
    <s v="339-38-9982"/>
    <x v="0"/>
    <s v="Adamawa"/>
    <s v="Fashion accessories"/>
    <n v="6000"/>
    <n v="20"/>
    <n v="120600"/>
    <n v="120000"/>
    <n v="600"/>
    <d v="2023-01-13T00:00:00"/>
    <d v="1899-12-30T14:55:00"/>
    <s v="Cash"/>
    <n v="7"/>
    <s v="Fri"/>
  </r>
  <r>
    <s v="339-96-8318"/>
    <x v="0"/>
    <s v="Adamawa"/>
    <s v="Fashion accessories"/>
    <n v="8200"/>
    <n v="70"/>
    <n v="576900"/>
    <n v="574000"/>
    <n v="2900"/>
    <d v="2023-03-01T00:00:00"/>
    <d v="1899-12-30T19:49:00"/>
    <s v="Cash"/>
    <n v="7"/>
    <s v="Wed"/>
  </r>
  <r>
    <s v="340-21-9136"/>
    <x v="0"/>
    <s v="Adamawa"/>
    <s v="Sports and travel"/>
    <n v="4100"/>
    <n v="40"/>
    <n v="164900"/>
    <n v="164000"/>
    <n v="900"/>
    <d v="2023-01-25T00:00:00"/>
    <d v="1899-12-30T11:40:00"/>
    <s v="Cash"/>
    <n v="10"/>
    <s v="Wed"/>
  </r>
  <r>
    <s v="340-66-0321"/>
    <x v="0"/>
    <s v="Adamawa"/>
    <s v="Electronic accessories"/>
    <n v="3700"/>
    <n v="40"/>
    <n v="148800"/>
    <n v="148000"/>
    <n v="800"/>
    <d v="2023-03-25T00:00:00"/>
    <d v="1899-12-30T13:07:00"/>
    <s v="Cash"/>
    <n v="8"/>
    <s v="Sat"/>
  </r>
  <r>
    <s v="342-65-4817"/>
    <x v="0"/>
    <s v="Adamawa"/>
    <s v="Health and beauty"/>
    <n v="8700"/>
    <n v="30"/>
    <n v="262400"/>
    <n v="261000"/>
    <n v="1400"/>
    <d v="2023-01-28T00:00:00"/>
    <d v="1899-12-30T16:47:00"/>
    <s v="Cash"/>
    <n v="10"/>
    <s v="Sat"/>
  </r>
  <r>
    <s v="343-61-3544"/>
    <x v="0"/>
    <s v="Adamawa"/>
    <s v="Sports and travel"/>
    <n v="2700"/>
    <n v="100"/>
    <n v="271400"/>
    <n v="270000"/>
    <n v="1400"/>
    <d v="2023-01-29T00:00:00"/>
    <d v="1899-12-30T11:48:00"/>
    <s v="Cash"/>
    <n v="9"/>
    <s v="Sun"/>
  </r>
  <r>
    <s v="343-75-9322"/>
    <x v="0"/>
    <s v="Adamawa"/>
    <s v="Sports and travel"/>
    <n v="1200"/>
    <n v="80"/>
    <n v="96500"/>
    <n v="96000"/>
    <n v="500"/>
    <d v="2023-01-09T00:00:00"/>
    <d v="1899-12-30T16:34:00"/>
    <s v="Cash"/>
    <n v="5"/>
    <s v="Mon"/>
  </r>
  <r>
    <s v="343-87-0864"/>
    <x v="0"/>
    <s v="Adamawa"/>
    <s v="Health and beauty"/>
    <n v="7600"/>
    <n v="10"/>
    <n v="76400"/>
    <n v="76000"/>
    <n v="400"/>
    <d v="2023-01-03T00:00:00"/>
    <d v="1899-12-30T10:30:00"/>
    <s v="Cash"/>
    <n v="8"/>
    <s v="Tue"/>
  </r>
  <r>
    <s v="345-08-4992"/>
    <x v="0"/>
    <s v="Adamawa"/>
    <s v="Home and lifestyle"/>
    <n v="3400"/>
    <n v="60"/>
    <n v="205100"/>
    <n v="204000"/>
    <n v="1100"/>
    <d v="2023-03-08T00:00:00"/>
    <d v="1899-12-30T15:37:00"/>
    <s v="Cash"/>
    <n v="8"/>
    <s v="Wed"/>
  </r>
  <r>
    <s v="345-68-9016"/>
    <x v="0"/>
    <s v="Adamawa"/>
    <s v="Sports and travel"/>
    <n v="3200"/>
    <n v="80"/>
    <n v="257300"/>
    <n v="256000"/>
    <n v="1300"/>
    <d v="2023-01-02T00:00:00"/>
    <d v="1899-12-30T16:19:00"/>
    <s v="Cash"/>
    <n v="6"/>
    <s v="Mon"/>
  </r>
  <r>
    <s v="346-12-3257"/>
    <x v="0"/>
    <s v="Adamawa"/>
    <s v="Electronic accessories"/>
    <n v="2000"/>
    <n v="90"/>
    <n v="180900"/>
    <n v="180000"/>
    <n v="900"/>
    <d v="2023-03-04T00:00:00"/>
    <d v="1899-12-30T16:28:00"/>
    <s v="Cash"/>
    <n v="8"/>
    <s v="Sat"/>
  </r>
  <r>
    <s v="346-84-3103"/>
    <x v="0"/>
    <s v="Adamawa"/>
    <s v="Electronic accessories"/>
    <n v="1400"/>
    <n v="50"/>
    <n v="70400"/>
    <n v="70000"/>
    <n v="400"/>
    <d v="2023-03-02T00:00:00"/>
    <d v="1899-12-30T19:26:00"/>
    <s v="Cash"/>
    <n v="5"/>
    <s v="Thu"/>
  </r>
  <r>
    <s v="347-34-2234"/>
    <x v="0"/>
    <s v="Adamawa"/>
    <s v="Sports and travel"/>
    <n v="5600"/>
    <n v="90"/>
    <n v="506500"/>
    <n v="504000"/>
    <n v="2500"/>
    <d v="2023-02-03T00:00:00"/>
    <d v="1899-12-30T13:40:00"/>
    <s v="Cash"/>
    <n v="10"/>
    <s v="Fri"/>
  </r>
  <r>
    <s v="347-56-2442"/>
    <x v="0"/>
    <s v="Adamawa"/>
    <s v="Home and lifestyle"/>
    <n v="6600"/>
    <n v="10"/>
    <n v="66400"/>
    <n v="66000"/>
    <n v="400"/>
    <d v="2023-02-22T00:00:00"/>
    <d v="1899-12-30T15:33:00"/>
    <s v="Cash"/>
    <n v="5"/>
    <s v="Wed"/>
  </r>
  <r>
    <s v="347-72-6115"/>
    <x v="0"/>
    <s v="Adamawa"/>
    <s v="Sports and travel"/>
    <n v="9100"/>
    <n v="70"/>
    <n v="640200"/>
    <n v="637000"/>
    <n v="3200"/>
    <d v="2023-01-16T00:00:00"/>
    <d v="1899-12-30T18:03:00"/>
    <s v="Cash"/>
    <n v="7"/>
    <s v="Mon"/>
  </r>
  <r>
    <s v="349-97-8902"/>
    <x v="0"/>
    <s v="Adamawa"/>
    <s v="Food and beverages"/>
    <n v="5800"/>
    <n v="20"/>
    <n v="116600"/>
    <n v="116000"/>
    <n v="600"/>
    <d v="2023-01-17T00:00:00"/>
    <d v="1899-12-30T10:37:00"/>
    <s v="Cash"/>
    <n v="9"/>
    <s v="Tue"/>
  </r>
  <r>
    <s v="351-62-0822"/>
    <x v="0"/>
    <s v="Adamawa"/>
    <s v="Fashion accessories"/>
    <n v="1500"/>
    <n v="40"/>
    <n v="60300"/>
    <n v="60000"/>
    <n v="300"/>
    <d v="2023-02-06T00:00:00"/>
    <d v="1899-12-30T18:07:00"/>
    <s v="Cash"/>
    <n v="5"/>
    <s v="Mon"/>
  </r>
  <r>
    <s v="354-25-5821"/>
    <x v="0"/>
    <s v="Adamawa"/>
    <s v="Sports and travel"/>
    <n v="7000"/>
    <n v="60"/>
    <n v="422100"/>
    <n v="420000"/>
    <n v="2100"/>
    <d v="2023-02-08T00:00:00"/>
    <d v="1899-12-30T13:03:00"/>
    <s v="Cash"/>
    <n v="6"/>
    <s v="Wed"/>
  </r>
  <r>
    <s v="354-39-5160"/>
    <x v="0"/>
    <s v="Adamawa"/>
    <s v="Home and lifestyle"/>
    <n v="3500"/>
    <n v="60"/>
    <n v="211100"/>
    <n v="210000"/>
    <n v="1100"/>
    <d v="2023-02-18T00:00:00"/>
    <d v="1899-12-30T15:39:00"/>
    <s v="Cash"/>
    <n v="10"/>
    <s v="Sat"/>
  </r>
  <r>
    <s v="355-34-6244"/>
    <x v="0"/>
    <s v="Adamawa"/>
    <s v="Food and beverages"/>
    <n v="7300"/>
    <n v="20"/>
    <n v="146800"/>
    <n v="146000"/>
    <n v="800"/>
    <d v="2023-01-13T00:00:00"/>
    <d v="1899-12-30T19:55:00"/>
    <s v="Ewallet"/>
    <n v="9"/>
    <s v="Fri"/>
  </r>
  <r>
    <s v="355-53-5943"/>
    <x v="0"/>
    <s v="Adamawa"/>
    <s v="Electronic accessories"/>
    <n v="6900"/>
    <n v="60"/>
    <n v="416100"/>
    <n v="414000"/>
    <n v="2100"/>
    <d v="2023-02-25T00:00:00"/>
    <d v="1899-12-30T14:36:00"/>
    <s v="Ewallet"/>
    <n v="6"/>
    <s v="Sat"/>
  </r>
  <r>
    <s v="356-44-8813"/>
    <x v="0"/>
    <s v="Adamawa"/>
    <s v="Home and lifestyle"/>
    <n v="3800"/>
    <n v="30"/>
    <n v="114600"/>
    <n v="114000"/>
    <n v="600"/>
    <d v="2023-01-20T00:00:00"/>
    <d v="1899-12-30T13:45:00"/>
    <s v="Ewallet"/>
    <n v="8"/>
    <s v="Fri"/>
  </r>
  <r>
    <s v="358-88-9262"/>
    <x v="0"/>
    <s v="Adamawa"/>
    <s v="Food and beverages"/>
    <n v="8800"/>
    <n v="60"/>
    <n v="530700"/>
    <n v="528000"/>
    <n v="2700"/>
    <d v="2023-02-01T00:00:00"/>
    <d v="1899-12-30T18:43:00"/>
    <s v="Ewallet"/>
    <n v="6"/>
    <s v="Wed"/>
  </r>
  <r>
    <s v="359-90-3665"/>
    <x v="0"/>
    <s v="Adamawa"/>
    <s v="Fashion accessories"/>
    <n v="1900"/>
    <n v="40"/>
    <n v="76400"/>
    <n v="76000"/>
    <n v="400"/>
    <d v="2023-01-14T00:00:00"/>
    <d v="1899-12-30T18:03:00"/>
    <s v="Ewallet"/>
    <n v="10"/>
    <s v="Sat"/>
  </r>
  <r>
    <s v="359-94-5395"/>
    <x v="0"/>
    <s v="Adamawa"/>
    <s v="Health and beauty"/>
    <n v="9300"/>
    <n v="10"/>
    <n v="93500"/>
    <n v="93000"/>
    <n v="500"/>
    <d v="2023-03-15T00:00:00"/>
    <d v="1899-12-30T10:50:00"/>
    <s v="Ewallet"/>
    <n v="10"/>
    <s v="Wed"/>
  </r>
  <r>
    <s v="360-39-5055"/>
    <x v="0"/>
    <s v="Adamawa"/>
    <s v="Sports and travel"/>
    <n v="4900"/>
    <n v="50"/>
    <n v="246300"/>
    <n v="245000"/>
    <n v="1300"/>
    <d v="2023-03-09T00:00:00"/>
    <d v="1899-12-30T10:17:00"/>
    <s v="Ewallet"/>
    <n v="7"/>
    <s v="Thu"/>
  </r>
  <r>
    <s v="361-59-0574"/>
    <x v="0"/>
    <s v="Adamawa"/>
    <s v="Sports and travel"/>
    <n v="9100"/>
    <n v="80"/>
    <n v="731700"/>
    <n v="728000"/>
    <n v="3700"/>
    <d v="2023-03-15T00:00:00"/>
    <d v="1899-12-30T14:48:00"/>
    <s v="Ewallet"/>
    <n v="7"/>
    <s v="Wed"/>
  </r>
  <r>
    <s v="361-85-2571"/>
    <x v="0"/>
    <s v="Adamawa"/>
    <s v="Sports and travel"/>
    <n v="9000"/>
    <n v="50"/>
    <n v="452300"/>
    <n v="450000"/>
    <n v="2300"/>
    <d v="2023-03-30T00:00:00"/>
    <d v="1899-12-30T10:18:00"/>
    <s v="Ewallet"/>
    <n v="8"/>
    <s v="Thu"/>
  </r>
  <r>
    <s v="362-58-8315"/>
    <x v="0"/>
    <s v="Adamawa"/>
    <s v="Fashion accessories"/>
    <n v="7700"/>
    <n v="50"/>
    <n v="387000"/>
    <n v="385000"/>
    <n v="2000"/>
    <d v="2023-03-25T00:00:00"/>
    <d v="1899-12-30T10:23:00"/>
    <s v="Ewallet"/>
    <n v="10"/>
    <s v="Sat"/>
  </r>
  <r>
    <s v="364-33-8584"/>
    <x v="0"/>
    <s v="Adamawa"/>
    <s v="Food and beverages"/>
    <n v="1800"/>
    <n v="50"/>
    <n v="90500"/>
    <n v="90000"/>
    <n v="500"/>
    <d v="2023-03-08T00:00:00"/>
    <d v="1899-12-30T15:27:00"/>
    <s v="Ewallet"/>
    <n v="9"/>
    <s v="Wed"/>
  </r>
  <r>
    <s v="364-34-2972"/>
    <x v="0"/>
    <s v="Adamawa"/>
    <s v="Electronic accessories"/>
    <n v="9700"/>
    <n v="30"/>
    <n v="292500"/>
    <n v="291000"/>
    <n v="1500"/>
    <d v="2023-03-30T00:00:00"/>
    <d v="1899-12-30T20:37:00"/>
    <s v="Ewallet"/>
    <n v="7"/>
    <s v="Thu"/>
  </r>
  <r>
    <s v="365-16-4334"/>
    <x v="0"/>
    <s v="Adamawa"/>
    <s v="Food and beverages"/>
    <n v="2700"/>
    <n v="80"/>
    <n v="217100"/>
    <n v="216000"/>
    <n v="1100"/>
    <d v="2023-02-24T00:00:00"/>
    <d v="1899-12-30T14:26:00"/>
    <s v="Ewallet"/>
    <n v="9"/>
    <s v="Fri"/>
  </r>
  <r>
    <s v="365-64-0515"/>
    <x v="0"/>
    <s v="Adamawa"/>
    <s v="Electronic accessories"/>
    <n v="4700"/>
    <n v="50"/>
    <n v="236200"/>
    <n v="235000"/>
    <n v="1200"/>
    <d v="2023-02-12T00:00:00"/>
    <d v="1899-12-30T10:25:00"/>
    <s v="Ewallet"/>
    <n v="8"/>
    <s v="Sun"/>
  </r>
  <r>
    <s v="366-43-6862"/>
    <x v="0"/>
    <s v="Adamawa"/>
    <s v="Electronic accessories"/>
    <n v="5300"/>
    <n v="40"/>
    <n v="213100"/>
    <n v="212000"/>
    <n v="1100"/>
    <d v="2023-03-25T00:00:00"/>
    <d v="1899-12-30T16:32:00"/>
    <s v="Ewallet"/>
    <n v="7"/>
    <s v="Sat"/>
  </r>
  <r>
    <s v="366-93-0948"/>
    <x v="0"/>
    <s v="Adamawa"/>
    <s v="Electronic accessories"/>
    <n v="6700"/>
    <n v="10"/>
    <n v="67400"/>
    <n v="67000"/>
    <n v="400"/>
    <d v="2023-01-31T00:00:00"/>
    <d v="1899-12-30T10:46:00"/>
    <s v="Ewallet"/>
    <n v="10"/>
    <s v="Tue"/>
  </r>
  <r>
    <s v="369-82-2676"/>
    <x v="0"/>
    <s v="Adamawa"/>
    <s v="Electronic accessories"/>
    <n v="7600"/>
    <n v="50"/>
    <n v="381900"/>
    <n v="380000"/>
    <n v="1900"/>
    <d v="2023-01-15T00:00:00"/>
    <d v="1899-12-30T18:22:00"/>
    <s v="Ewallet"/>
    <n v="8"/>
    <s v="Sun"/>
  </r>
  <r>
    <s v="370-41-7321"/>
    <x v="0"/>
    <s v="Adamawa"/>
    <s v="Health and beauty"/>
    <n v="5700"/>
    <n v="90"/>
    <n v="515600"/>
    <n v="513000"/>
    <n v="2600"/>
    <d v="2023-02-27T00:00:00"/>
    <d v="1899-12-30T17:24:00"/>
    <s v="Ewallet"/>
    <n v="9"/>
    <s v="Mon"/>
  </r>
  <r>
    <s v="370-96-0655"/>
    <x v="0"/>
    <s v="Bauchi"/>
    <s v="Fashion accessories"/>
    <n v="5000"/>
    <n v="60"/>
    <n v="301500"/>
    <n v="300000"/>
    <n v="1500"/>
    <d v="2023-01-09T00:00:00"/>
    <d v="1899-12-30T13:46:00"/>
    <s v="Ewallet"/>
    <n v="8"/>
    <s v="Mon"/>
  </r>
  <r>
    <s v="371-85-5789"/>
    <x v="0"/>
    <s v="Bauchi"/>
    <s v="Health and beauty"/>
    <n v="8800"/>
    <n v="30"/>
    <n v="265400"/>
    <n v="264000"/>
    <n v="1400"/>
    <d v="2023-03-05T00:00:00"/>
    <d v="1899-12-30T10:40:00"/>
    <s v="Ewallet"/>
    <n v="6"/>
    <s v="Sun"/>
  </r>
  <r>
    <s v="372-26-1506"/>
    <x v="0"/>
    <s v="Bauchi"/>
    <s v="Fashion accessories"/>
    <n v="2400"/>
    <n v="50"/>
    <n v="120600"/>
    <n v="120000"/>
    <n v="600"/>
    <d v="2023-01-28T00:00:00"/>
    <d v="1899-12-30T19:24:00"/>
    <s v="Ewallet"/>
    <n v="6"/>
    <s v="Sat"/>
  </r>
  <r>
    <s v="372-62-5264"/>
    <x v="0"/>
    <s v="Bauchi"/>
    <s v="Food and beverages"/>
    <n v="5300"/>
    <n v="90"/>
    <n v="479400"/>
    <n v="477000"/>
    <n v="2400"/>
    <d v="2023-01-16T00:00:00"/>
    <d v="1899-12-30T14:42:00"/>
    <s v="Ewallet"/>
    <n v="8"/>
    <s v="Mon"/>
  </r>
  <r>
    <s v="372-94-8041"/>
    <x v="0"/>
    <s v="Bauchi"/>
    <s v="Health and beauty"/>
    <n v="1600"/>
    <n v="60"/>
    <n v="96500"/>
    <n v="96000"/>
    <n v="500"/>
    <d v="2023-02-15T00:00:00"/>
    <d v="1899-12-30T18:03:00"/>
    <s v="Ewallet"/>
    <n v="10"/>
    <s v="Wed"/>
  </r>
  <r>
    <s v="373-09-4567"/>
    <x v="0"/>
    <s v="Bauchi"/>
    <s v="Food and beverages"/>
    <n v="7800"/>
    <n v="100"/>
    <n v="783900"/>
    <n v="780000"/>
    <n v="3900"/>
    <d v="2023-03-14T00:00:00"/>
    <d v="1899-12-30T20:35:00"/>
    <s v="Ewallet"/>
    <n v="7"/>
    <s v="Tue"/>
  </r>
  <r>
    <s v="373-14-0504"/>
    <x v="0"/>
    <s v="Bauchi"/>
    <s v="Sports and travel"/>
    <n v="7200"/>
    <n v="20"/>
    <n v="144800"/>
    <n v="144000"/>
    <n v="800"/>
    <d v="2023-02-12T00:00:00"/>
    <d v="1899-12-30T14:33:00"/>
    <s v="Ewallet"/>
    <n v="9"/>
    <s v="Sun"/>
  </r>
  <r>
    <s v="373-73-7910"/>
    <x v="0"/>
    <s v="Bauchi"/>
    <s v="Sports and travel"/>
    <n v="8700"/>
    <n v="70"/>
    <n v="612100"/>
    <n v="609000"/>
    <n v="3100"/>
    <d v="2023-02-08T00:00:00"/>
    <d v="1899-12-30T10:37:00"/>
    <s v="Ewallet"/>
    <n v="6"/>
    <s v="Wed"/>
  </r>
  <r>
    <s v="373-88-1424"/>
    <x v="1"/>
    <s v="Bauchi"/>
    <s v="Home and lifestyle"/>
    <n v="3600"/>
    <n v="50"/>
    <n v="180900"/>
    <n v="180000"/>
    <n v="900"/>
    <d v="2023-02-06T00:00:00"/>
    <d v="1899-12-30T18:44:00"/>
    <s v="Ewallet"/>
    <n v="8"/>
    <s v="Mon"/>
  </r>
  <r>
    <s v="374-17-3652"/>
    <x v="1"/>
    <s v="Bauchi"/>
    <s v="Food and beverages"/>
    <n v="4300"/>
    <n v="90"/>
    <n v="389000"/>
    <n v="387000"/>
    <n v="2000"/>
    <d v="2023-02-05T00:00:00"/>
    <d v="1899-12-30T15:26:00"/>
    <s v="Ewallet"/>
    <n v="9"/>
    <s v="Sun"/>
  </r>
  <r>
    <s v="374-38-5555"/>
    <x v="1"/>
    <s v="Bauchi"/>
    <s v="Fashion accessories"/>
    <n v="6400"/>
    <n v="50"/>
    <n v="321600"/>
    <n v="320000"/>
    <n v="1600"/>
    <d v="2023-02-07T00:00:00"/>
    <d v="1899-12-30T19:30:00"/>
    <s v="Cash"/>
    <n v="9"/>
    <s v="Tue"/>
  </r>
  <r>
    <s v="375-72-3056"/>
    <x v="1"/>
    <s v="Bauchi"/>
    <s v="Sports and travel"/>
    <n v="6400"/>
    <n v="30"/>
    <n v="193000"/>
    <n v="192000"/>
    <n v="1000"/>
    <d v="2023-01-19T00:00:00"/>
    <d v="1899-12-30T15:58:00"/>
    <s v="Cash"/>
    <n v="7"/>
    <s v="Thu"/>
  </r>
  <r>
    <s v="376-02-8238"/>
    <x v="1"/>
    <s v="Bauchi"/>
    <s v="Home and lifestyle"/>
    <n v="9400"/>
    <n v="80"/>
    <n v="755800"/>
    <n v="752000"/>
    <n v="3800"/>
    <d v="2023-02-02T00:00:00"/>
    <d v="1899-12-30T18:42:00"/>
    <s v="Credit card"/>
    <n v="9"/>
    <s v="Thu"/>
  </r>
  <r>
    <s v="376-56-3573"/>
    <x v="1"/>
    <s v="Bauchi"/>
    <s v="Fashion accessories"/>
    <n v="9600"/>
    <n v="40"/>
    <n v="386000"/>
    <n v="384000"/>
    <n v="2000"/>
    <d v="2023-02-02T00:00:00"/>
    <d v="1899-12-30T13:23:00"/>
    <s v="Credit card"/>
    <n v="7"/>
    <s v="Thu"/>
  </r>
  <r>
    <s v="377-79-7592"/>
    <x v="1"/>
    <s v="Bauchi"/>
    <s v="Electronic accessories"/>
    <n v="4500"/>
    <n v="90"/>
    <n v="407100"/>
    <n v="405000"/>
    <n v="2100"/>
    <d v="2023-01-14T00:00:00"/>
    <d v="1899-12-30T14:00:00"/>
    <s v="Credit card"/>
    <n v="8"/>
    <s v="Sat"/>
  </r>
  <r>
    <s v="378-07-7001"/>
    <x v="1"/>
    <s v="Bauchi"/>
    <s v="Electronic accessories"/>
    <n v="4900"/>
    <n v="30"/>
    <n v="147800"/>
    <n v="147000"/>
    <n v="800"/>
    <d v="2023-02-10T00:00:00"/>
    <d v="1899-12-30T18:23:00"/>
    <s v="Credit card"/>
    <n v="8"/>
    <s v="Fri"/>
  </r>
  <r>
    <s v="378-24-2715"/>
    <x v="1"/>
    <s v="Bauchi"/>
    <s v="Home and lifestyle"/>
    <n v="5400"/>
    <n v="20"/>
    <n v="108600"/>
    <n v="108000"/>
    <n v="600"/>
    <d v="2023-01-20T00:00:00"/>
    <d v="1899-12-30T20:38:00"/>
    <s v="Credit card"/>
    <n v="5"/>
    <s v="Fri"/>
  </r>
  <r>
    <s v="379-17-6588"/>
    <x v="1"/>
    <s v="Bauchi"/>
    <s v="Fashion accessories"/>
    <n v="6000"/>
    <n v="100"/>
    <n v="603000"/>
    <n v="600000"/>
    <n v="3000"/>
    <d v="2023-03-14T00:00:00"/>
    <d v="1899-12-30T11:07:00"/>
    <s v="Credit card"/>
    <n v="6"/>
    <s v="Tue"/>
  </r>
  <r>
    <s v="380-60-5336"/>
    <x v="1"/>
    <s v="Bauchi"/>
    <s v="Electronic accessories"/>
    <n v="4100"/>
    <n v="100"/>
    <n v="412100"/>
    <n v="410000"/>
    <n v="2100"/>
    <d v="2023-02-24T00:00:00"/>
    <d v="1899-12-30T18:06:00"/>
    <s v="Credit card"/>
    <n v="5"/>
    <s v="Fri"/>
  </r>
  <r>
    <s v="380-94-4661"/>
    <x v="1"/>
    <s v="Bauchi"/>
    <s v="Electronic accessories"/>
    <n v="6600"/>
    <n v="40"/>
    <n v="265400"/>
    <n v="264000"/>
    <n v="1400"/>
    <d v="2023-02-07T00:00:00"/>
    <d v="1899-12-30T13:05:00"/>
    <s v="Credit card"/>
    <n v="7"/>
    <s v="Tue"/>
  </r>
  <r>
    <s v="381-20-0914"/>
    <x v="1"/>
    <s v="Bauchi"/>
    <s v="Fashion accessories"/>
    <n v="2100"/>
    <n v="90"/>
    <n v="189900"/>
    <n v="189000"/>
    <n v="900"/>
    <d v="2023-01-12T00:00:00"/>
    <d v="1899-12-30T15:48:00"/>
    <s v="Credit card"/>
    <n v="6"/>
    <s v="Thu"/>
  </r>
  <r>
    <s v="382-03-4532"/>
    <x v="1"/>
    <s v="Bauchi"/>
    <s v="Health and beauty"/>
    <n v="1900"/>
    <n v="10"/>
    <n v="19100"/>
    <n v="19000"/>
    <n v="100"/>
    <d v="2023-02-02T00:00:00"/>
    <d v="1899-12-30T18:50:00"/>
    <s v="Credit card"/>
    <n v="5"/>
    <s v="Thu"/>
  </r>
  <r>
    <s v="382-25-8917"/>
    <x v="1"/>
    <s v="Bauchi"/>
    <s v="Fashion accessories"/>
    <n v="4300"/>
    <n v="60"/>
    <n v="259300"/>
    <n v="258000"/>
    <n v="1300"/>
    <d v="2023-01-29T00:00:00"/>
    <d v="1899-12-30T12:25:00"/>
    <s v="Credit card"/>
    <n v="9"/>
    <s v="Sun"/>
  </r>
  <r>
    <s v="384-59-6655"/>
    <x v="1"/>
    <s v="Bauchi"/>
    <s v="Food and beverages"/>
    <n v="9900"/>
    <n v="90"/>
    <n v="895500"/>
    <n v="891000"/>
    <n v="4500"/>
    <d v="2023-02-19T00:00:00"/>
    <d v="1899-12-30T15:07:00"/>
    <s v="Credit card"/>
    <n v="9"/>
    <s v="Sun"/>
  </r>
  <r>
    <s v="386-27-7606"/>
    <x v="1"/>
    <s v="Bauchi"/>
    <s v="Home and lifestyle"/>
    <n v="8200"/>
    <n v="70"/>
    <n v="576900"/>
    <n v="574000"/>
    <n v="2900"/>
    <d v="2023-03-23T00:00:00"/>
    <d v="1899-12-30T15:59:00"/>
    <s v="Credit card"/>
    <n v="9"/>
    <s v="Thu"/>
  </r>
  <r>
    <s v="387-49-4215"/>
    <x v="1"/>
    <s v="Bauchi"/>
    <s v="Sports and travel"/>
    <n v="4900"/>
    <n v="30"/>
    <n v="147800"/>
    <n v="147000"/>
    <n v="800"/>
    <d v="2023-01-08T00:00:00"/>
    <d v="1899-12-30T12:50:00"/>
    <s v="Credit card"/>
    <n v="7"/>
    <s v="Sun"/>
  </r>
  <r>
    <s v="388-76-2555"/>
    <x v="1"/>
    <s v="Bauchi"/>
    <s v="Sports and travel"/>
    <n v="1400"/>
    <n v="60"/>
    <n v="84500"/>
    <n v="84000"/>
    <n v="500"/>
    <d v="2023-02-13T00:00:00"/>
    <d v="1899-12-30T13:59:00"/>
    <s v="Credit card"/>
    <n v="7"/>
    <s v="Mon"/>
  </r>
  <r>
    <s v="389-25-3394"/>
    <x v="1"/>
    <s v="Bauchi"/>
    <s v="Electronic accessories"/>
    <n v="1200"/>
    <n v="50"/>
    <n v="60300"/>
    <n v="60000"/>
    <n v="300"/>
    <d v="2023-02-17T00:00:00"/>
    <d v="1899-12-30T18:06:00"/>
    <s v="Credit card"/>
    <n v="10"/>
    <s v="Fri"/>
  </r>
  <r>
    <s v="389-70-2397"/>
    <x v="1"/>
    <s v="Bauchi"/>
    <s v="Health and beauty"/>
    <n v="8400"/>
    <n v="50"/>
    <n v="422100"/>
    <n v="420000"/>
    <n v="2100"/>
    <d v="2023-02-21T00:00:00"/>
    <d v="1899-12-30T10:26:00"/>
    <s v="Credit card"/>
    <n v="8"/>
    <s v="Tue"/>
  </r>
  <r>
    <s v="390-17-5806"/>
    <x v="1"/>
    <s v="Bauchi"/>
    <s v="Food and beverages"/>
    <n v="3900"/>
    <n v="10"/>
    <n v="39200"/>
    <n v="39000"/>
    <n v="200"/>
    <d v="2023-02-02T00:00:00"/>
    <d v="1899-12-30T16:33:00"/>
    <s v="Credit card"/>
    <n v="9"/>
    <s v="Thu"/>
  </r>
  <r>
    <s v="390-31-6381"/>
    <x v="1"/>
    <s v="Bauchi"/>
    <s v="Food and beverages"/>
    <n v="2800"/>
    <n v="30"/>
    <n v="84500"/>
    <n v="84000"/>
    <n v="500"/>
    <d v="2023-01-07T00:00:00"/>
    <d v="1899-12-30T12:37:00"/>
    <s v="Credit card"/>
    <n v="8"/>
    <s v="Sat"/>
  </r>
  <r>
    <s v="390-80-5128"/>
    <x v="1"/>
    <s v="Bauchi"/>
    <s v="Health and beauty"/>
    <n v="2000"/>
    <n v="10"/>
    <n v="20100"/>
    <n v="20000"/>
    <n v="100"/>
    <d v="2023-01-28T00:00:00"/>
    <d v="1899-12-30T17:58:00"/>
    <s v="Credit card"/>
    <n v="10"/>
    <s v="Sat"/>
  </r>
  <r>
    <s v="393-65-2792"/>
    <x v="1"/>
    <s v="Bauchi"/>
    <s v="Food and beverages"/>
    <n v="9000"/>
    <n v="100"/>
    <n v="904500"/>
    <n v="900000"/>
    <n v="4500"/>
    <d v="2023-01-06T00:00:00"/>
    <d v="1899-12-30T12:46:00"/>
    <s v="Credit card"/>
    <n v="10"/>
    <s v="Fri"/>
  </r>
  <r>
    <s v="394-30-3170"/>
    <x v="1"/>
    <s v="Bauchi"/>
    <s v="Sports and travel"/>
    <n v="8900"/>
    <n v="80"/>
    <n v="715600"/>
    <n v="712000"/>
    <n v="3600"/>
    <d v="2023-03-22T00:00:00"/>
    <d v="1899-12-30T19:35:00"/>
    <s v="Credit card"/>
    <n v="5"/>
    <s v="Wed"/>
  </r>
  <r>
    <s v="394-41-0748"/>
    <x v="1"/>
    <s v="Bauchi"/>
    <s v="Fashion accessories"/>
    <n v="5500"/>
    <n v="90"/>
    <n v="497500"/>
    <n v="495000"/>
    <n v="2500"/>
    <d v="2023-01-27T00:00:00"/>
    <d v="1899-12-30T14:55:00"/>
    <s v="Credit card"/>
    <n v="10"/>
    <s v="Fri"/>
  </r>
  <r>
    <s v="394-43-4238"/>
    <x v="1"/>
    <s v="Bauchi"/>
    <s v="Home and lifestyle"/>
    <n v="1800"/>
    <n v="50"/>
    <n v="90500"/>
    <n v="90000"/>
    <n v="500"/>
    <d v="2023-02-15T00:00:00"/>
    <d v="1899-12-30T12:42:00"/>
    <s v="Credit card"/>
    <n v="6"/>
    <s v="Wed"/>
  </r>
  <r>
    <s v="394-55-6384"/>
    <x v="1"/>
    <s v="Bauchi"/>
    <s v="Sports and travel"/>
    <n v="7100"/>
    <n v="90"/>
    <n v="642200"/>
    <n v="639000"/>
    <n v="3200"/>
    <d v="2023-01-25T00:00:00"/>
    <d v="1899-12-30T13:38:00"/>
    <s v="Credit card"/>
    <n v="7"/>
    <s v="Wed"/>
  </r>
  <r>
    <s v="396-90-2219"/>
    <x v="1"/>
    <s v="Bauchi"/>
    <s v="Electronic accessories"/>
    <n v="1500"/>
    <n v="80"/>
    <n v="120600"/>
    <n v="120000"/>
    <n v="600"/>
    <d v="2023-02-23T00:00:00"/>
    <d v="1899-12-30T12:29:00"/>
    <s v="Credit card"/>
    <n v="9"/>
    <s v="Thu"/>
  </r>
  <r>
    <s v="397-25-8725"/>
    <x v="1"/>
    <s v="Bauchi"/>
    <s v="Health and beauty"/>
    <n v="4000"/>
    <n v="90"/>
    <n v="361800"/>
    <n v="360000"/>
    <n v="1800"/>
    <d v="2023-01-13T00:00:00"/>
    <d v="1899-12-30T17:54:00"/>
    <s v="Credit card"/>
    <n v="7"/>
    <s v="Fri"/>
  </r>
  <r>
    <s v="399-46-5918"/>
    <x v="1"/>
    <s v="Bauchi"/>
    <s v="Electronic accessories"/>
    <n v="8600"/>
    <n v="80"/>
    <n v="691500"/>
    <n v="688000"/>
    <n v="3500"/>
    <d v="2023-02-28T00:00:00"/>
    <d v="1899-12-30T19:01:00"/>
    <s v="Credit card"/>
    <n v="9"/>
    <s v="Tue"/>
  </r>
  <r>
    <s v="399-69-4630"/>
    <x v="1"/>
    <s v="Bauchi"/>
    <s v="Electronic accessories"/>
    <n v="2300"/>
    <n v="60"/>
    <n v="138700"/>
    <n v="138000"/>
    <n v="700"/>
    <d v="2023-03-07T00:00:00"/>
    <d v="1899-12-30T10:23:00"/>
    <s v="Credit card"/>
    <n v="9"/>
    <s v="Tue"/>
  </r>
  <r>
    <s v="400-45-1220"/>
    <x v="1"/>
    <s v="Bauchi"/>
    <s v="Health and beauty"/>
    <n v="1400"/>
    <n v="100"/>
    <n v="140700"/>
    <n v="140000"/>
    <n v="700"/>
    <d v="2023-02-27T00:00:00"/>
    <d v="1899-12-30T11:06:00"/>
    <s v="Credit card"/>
    <n v="5"/>
    <s v="Mon"/>
  </r>
  <r>
    <s v="400-60-7251"/>
    <x v="1"/>
    <s v="Bauchi"/>
    <s v="Home and lifestyle"/>
    <n v="7500"/>
    <n v="10"/>
    <n v="75400"/>
    <n v="75000"/>
    <n v="400"/>
    <d v="2023-02-10T00:00:00"/>
    <d v="1899-12-30T12:50:00"/>
    <s v="Credit card"/>
    <n v="10"/>
    <s v="Fri"/>
  </r>
  <r>
    <s v="400-80-4065"/>
    <x v="1"/>
    <s v="Bauchi"/>
    <s v="Health and beauty"/>
    <n v="6900"/>
    <n v="40"/>
    <n v="277400"/>
    <n v="276000"/>
    <n v="1400"/>
    <d v="2023-02-15T00:00:00"/>
    <d v="1899-12-30T20:21:00"/>
    <s v="Credit card"/>
    <n v="10"/>
    <s v="Wed"/>
  </r>
  <r>
    <s v="400-89-4171"/>
    <x v="1"/>
    <s v="Bauchi"/>
    <s v="Sports and travel"/>
    <n v="8100"/>
    <n v="80"/>
    <n v="651300"/>
    <n v="648000"/>
    <n v="3300"/>
    <d v="2023-01-28T00:00:00"/>
    <d v="1899-12-30T13:05:00"/>
    <s v="Credit card"/>
    <n v="10"/>
    <s v="Sat"/>
  </r>
  <r>
    <s v="401-09-4232"/>
    <x v="1"/>
    <s v="Bauchi"/>
    <s v="Home and lifestyle"/>
    <n v="8700"/>
    <n v="50"/>
    <n v="437200"/>
    <n v="435000"/>
    <n v="2200"/>
    <d v="2023-02-11T00:00:00"/>
    <d v="1899-12-30T18:38:00"/>
    <s v="Credit card"/>
    <n v="10"/>
    <s v="Sat"/>
  </r>
  <r>
    <s v="401-18-8016"/>
    <x v="1"/>
    <s v="Bauchi"/>
    <s v="Sports and travel"/>
    <n v="9900"/>
    <n v="10"/>
    <n v="99500"/>
    <n v="99000"/>
    <n v="500"/>
    <d v="2023-01-21T00:00:00"/>
    <d v="1899-12-30T17:36:00"/>
    <s v="Credit card"/>
    <n v="9"/>
    <s v="Sat"/>
  </r>
  <r>
    <s v="404-91-5964"/>
    <x v="1"/>
    <s v="Bauchi"/>
    <s v="Electronic accessories"/>
    <n v="7500"/>
    <n v="70"/>
    <n v="527700"/>
    <n v="525000"/>
    <n v="2700"/>
    <d v="2023-02-04T00:00:00"/>
    <d v="1899-12-30T16:09:00"/>
    <s v="Credit card"/>
    <n v="9"/>
    <s v="Sat"/>
  </r>
  <r>
    <s v="405-31-3305"/>
    <x v="1"/>
    <s v="Bauchi"/>
    <s v="Fashion accessories"/>
    <n v="4400"/>
    <n v="100"/>
    <n v="442200"/>
    <n v="440000"/>
    <n v="2200"/>
    <d v="2023-02-02T00:00:00"/>
    <d v="1899-12-30T18:31:00"/>
    <s v="Credit card"/>
    <n v="6"/>
    <s v="Thu"/>
  </r>
  <r>
    <s v="406-46-7107"/>
    <x v="1"/>
    <s v="Bauchi"/>
    <s v="Home and lifestyle"/>
    <n v="9700"/>
    <n v="60"/>
    <n v="584900"/>
    <n v="582000"/>
    <n v="2900"/>
    <d v="2023-01-11T00:00:00"/>
    <d v="1899-12-30T11:52:00"/>
    <s v="Credit card"/>
    <n v="5"/>
    <s v="Wed"/>
  </r>
  <r>
    <s v="407-63-8975"/>
    <x v="1"/>
    <s v="Bauchi"/>
    <s v="Food and beverages"/>
    <n v="7400"/>
    <n v="60"/>
    <n v="446300"/>
    <n v="444000"/>
    <n v="2300"/>
    <d v="2023-03-23T00:00:00"/>
    <d v="1899-12-30T19:16:00"/>
    <s v="Credit card"/>
    <n v="5"/>
    <s v="Thu"/>
  </r>
  <r>
    <s v="408-26-9866"/>
    <x v="1"/>
    <s v="Bauchi"/>
    <s v="Sports and travel"/>
    <n v="7400"/>
    <n v="70"/>
    <n v="520600"/>
    <n v="518000"/>
    <n v="2600"/>
    <d v="2023-03-02T00:00:00"/>
    <d v="1899-12-30T16:42:00"/>
    <s v="Credit card"/>
    <n v="5"/>
    <s v="Thu"/>
  </r>
  <r>
    <s v="408-66-6712"/>
    <x v="1"/>
    <s v="Bauchi"/>
    <s v="Health and beauty"/>
    <n v="4800"/>
    <n v="60"/>
    <n v="289500"/>
    <n v="288000"/>
    <n v="1500"/>
    <d v="2023-02-16T00:00:00"/>
    <d v="1899-12-30T14:19:00"/>
    <s v="Credit card"/>
    <n v="5"/>
    <s v="Thu"/>
  </r>
  <r>
    <s v="409-33-9708"/>
    <x v="1"/>
    <s v="Bauchi"/>
    <s v="Fashion accessories"/>
    <n v="9900"/>
    <n v="20"/>
    <n v="199000"/>
    <n v="198000"/>
    <n v="1000"/>
    <d v="2023-02-19T00:00:00"/>
    <d v="1899-12-30T10:12:00"/>
    <s v="Credit card"/>
    <n v="10"/>
    <s v="Sun"/>
  </r>
  <r>
    <s v="409-49-6995"/>
    <x v="1"/>
    <s v="Bauchi"/>
    <s v="Food and beverages"/>
    <n v="4800"/>
    <n v="60"/>
    <n v="289500"/>
    <n v="288000"/>
    <n v="1500"/>
    <d v="2023-02-05T00:00:00"/>
    <d v="1899-12-30T10:17:00"/>
    <s v="Credit card"/>
    <n v="9"/>
    <s v="Sun"/>
  </r>
  <r>
    <s v="410-67-1709"/>
    <x v="1"/>
    <s v="Bauchi"/>
    <s v="Fashion accessories"/>
    <n v="6400"/>
    <n v="80"/>
    <n v="514600"/>
    <n v="512000"/>
    <n v="2600"/>
    <d v="2023-01-20T00:00:00"/>
    <d v="1899-12-30T17:48:00"/>
    <s v="Credit card"/>
    <n v="10"/>
    <s v="Fri"/>
  </r>
  <r>
    <s v="411-77-0180"/>
    <x v="1"/>
    <s v="Bauchi"/>
    <s v="Electronic accessories"/>
    <n v="7300"/>
    <n v="70"/>
    <n v="513600"/>
    <n v="511000"/>
    <n v="2600"/>
    <d v="2023-03-26T00:00:00"/>
    <d v="1899-12-30T20:14:00"/>
    <s v="Credit card"/>
    <n v="5"/>
    <s v="Sun"/>
  </r>
  <r>
    <s v="413-20-6708"/>
    <x v="1"/>
    <s v="Bauchi"/>
    <s v="Fashion accessories"/>
    <n v="5200"/>
    <n v="10"/>
    <n v="52300"/>
    <n v="52000"/>
    <n v="300"/>
    <d v="2023-03-18T00:00:00"/>
    <d v="1899-12-30T15:52:00"/>
    <s v="Credit card"/>
    <n v="9"/>
    <s v="Sat"/>
  </r>
  <r>
    <s v="414-12-7047"/>
    <x v="1"/>
    <s v="Bauchi"/>
    <s v="Food and beverages"/>
    <n v="2000"/>
    <n v="80"/>
    <n v="160800"/>
    <n v="160000"/>
    <n v="800"/>
    <d v="2023-01-18T00:00:00"/>
    <d v="1899-12-30T12:04:00"/>
    <s v="Credit card"/>
    <n v="9"/>
    <s v="Wed"/>
  </r>
  <r>
    <s v="416-13-5917"/>
    <x v="1"/>
    <s v="Bauchi"/>
    <s v="Food and beverages"/>
    <n v="9800"/>
    <n v="50"/>
    <n v="492500"/>
    <n v="490000"/>
    <n v="2500"/>
    <d v="2023-01-30T00:00:00"/>
    <d v="1899-12-30T16:24:00"/>
    <s v="Credit card"/>
    <n v="10"/>
    <s v="Mon"/>
  </r>
  <r>
    <s v="416-17-9926"/>
    <x v="1"/>
    <s v="Bauchi"/>
    <s v="Electronic accessories"/>
    <n v="7500"/>
    <n v="100"/>
    <n v="753800"/>
    <n v="750000"/>
    <n v="3800"/>
    <d v="2023-01-01T00:00:00"/>
    <d v="1899-12-30T14:42:00"/>
    <s v="Credit card"/>
    <n v="5"/>
    <s v="Sun"/>
  </r>
  <r>
    <s v="418-02-5978"/>
    <x v="1"/>
    <s v="Bauchi"/>
    <s v="Health and beauty"/>
    <n v="8500"/>
    <n v="90"/>
    <n v="768800"/>
    <n v="765000"/>
    <n v="3800"/>
    <d v="2023-02-11T00:00:00"/>
    <d v="1899-12-30T10:54:00"/>
    <s v="Credit card"/>
    <n v="8"/>
    <s v="Sat"/>
  </r>
  <r>
    <s v="418-05-0656"/>
    <x v="1"/>
    <s v="Bauchi"/>
    <s v="Fashion accessories"/>
    <n v="2600"/>
    <n v="70"/>
    <n v="182900"/>
    <n v="182000"/>
    <n v="900"/>
    <d v="2023-02-02T00:00:00"/>
    <d v="1899-12-30T20:42:00"/>
    <s v="Credit card"/>
    <n v="8"/>
    <s v="Thu"/>
  </r>
  <r>
    <s v="420-04-7590"/>
    <x v="1"/>
    <s v="Bauchi"/>
    <s v="Home and lifestyle"/>
    <n v="10000"/>
    <n v="30"/>
    <n v="301500"/>
    <n v="300000"/>
    <n v="1500"/>
    <d v="2023-03-18T00:00:00"/>
    <d v="1899-12-30T11:29:00"/>
    <s v="Credit card"/>
    <n v="5"/>
    <s v="Sat"/>
  </r>
  <r>
    <s v="420-11-4919"/>
    <x v="1"/>
    <s v="Bauchi"/>
    <s v="Food and beverages"/>
    <n v="7200"/>
    <n v="50"/>
    <n v="361800"/>
    <n v="360000"/>
    <n v="1800"/>
    <d v="2023-02-17T00:00:00"/>
    <d v="1899-12-30T19:57:00"/>
    <s v="Credit card"/>
    <n v="6"/>
    <s v="Fri"/>
  </r>
  <r>
    <s v="420-18-8989"/>
    <x v="1"/>
    <s v="Bauchi"/>
    <s v="Sports and travel"/>
    <n v="5200"/>
    <n v="80"/>
    <n v="418100"/>
    <n v="416000"/>
    <n v="2100"/>
    <d v="2023-02-02T00:00:00"/>
    <d v="1899-12-30T15:47:00"/>
    <s v="Credit card"/>
    <n v="10"/>
    <s v="Thu"/>
  </r>
  <r>
    <s v="420-97-3340"/>
    <x v="1"/>
    <s v="Bauchi"/>
    <s v="Food and beverages"/>
    <n v="7200"/>
    <n v="30"/>
    <n v="217100"/>
    <n v="216000"/>
    <n v="1100"/>
    <d v="2023-03-28T00:00:00"/>
    <d v="1899-12-30T15:30:00"/>
    <s v="Credit card"/>
    <n v="10"/>
    <s v="Tue"/>
  </r>
  <r>
    <s v="421-95-9805"/>
    <x v="1"/>
    <s v="Bauchi"/>
    <s v="Electronic accessories"/>
    <n v="2900"/>
    <n v="10"/>
    <n v="29200"/>
    <n v="29000"/>
    <n v="200"/>
    <d v="2023-02-07T00:00:00"/>
    <d v="1899-12-30T10:18:00"/>
    <s v="Credit card"/>
    <n v="7"/>
    <s v="Tue"/>
  </r>
  <r>
    <s v="422-29-8786"/>
    <x v="1"/>
    <s v="Bauchi"/>
    <s v="Home and lifestyle"/>
    <n v="6800"/>
    <n v="50"/>
    <n v="341700"/>
    <n v="340000"/>
    <n v="1700"/>
    <d v="2023-01-03T00:00:00"/>
    <d v="1899-12-30T16:47:00"/>
    <s v="Credit card"/>
    <n v="10"/>
    <s v="Tue"/>
  </r>
  <r>
    <s v="423-57-2993"/>
    <x v="1"/>
    <s v="Bauchi"/>
    <s v="Sports and travel"/>
    <n v="9400"/>
    <n v="60"/>
    <n v="566900"/>
    <n v="564000"/>
    <n v="2900"/>
    <d v="2023-03-27T00:00:00"/>
    <d v="1899-12-30T19:18:00"/>
    <s v="Credit card"/>
    <n v="10"/>
    <s v="Mon"/>
  </r>
  <r>
    <s v="423-64-4619"/>
    <x v="1"/>
    <s v="Bauchi"/>
    <s v="Health and beauty"/>
    <n v="1600"/>
    <n v="90"/>
    <n v="144700"/>
    <n v="144000"/>
    <n v="700"/>
    <d v="2023-03-07T00:00:00"/>
    <d v="1899-12-30T13:12:00"/>
    <s v="Credit card"/>
    <n v="5"/>
    <s v="Tue"/>
  </r>
  <r>
    <s v="423-80-0988"/>
    <x v="1"/>
    <s v="Bauchi"/>
    <s v="Sports and travel"/>
    <n v="7700"/>
    <n v="20"/>
    <n v="154800"/>
    <n v="154000"/>
    <n v="800"/>
    <d v="2023-01-30T00:00:00"/>
    <d v="1899-12-30T19:42:00"/>
    <s v="Credit card"/>
    <n v="7"/>
    <s v="Mon"/>
  </r>
  <r>
    <s v="425-85-2085"/>
    <x v="1"/>
    <s v="Bauchi"/>
    <s v="Health and beauty"/>
    <n v="5500"/>
    <n v="50"/>
    <n v="276400"/>
    <n v="275000"/>
    <n v="1400"/>
    <d v="2023-03-29T00:00:00"/>
    <d v="1899-12-30T16:48:00"/>
    <s v="Credit card"/>
    <n v="10"/>
    <s v="Wed"/>
  </r>
  <r>
    <s v="426-39-2418"/>
    <x v="1"/>
    <s v="Bauchi"/>
    <s v="Electronic accessories"/>
    <n v="6200"/>
    <n v="70"/>
    <n v="436200"/>
    <n v="434000"/>
    <n v="2200"/>
    <d v="2023-01-14T00:00:00"/>
    <d v="1899-12-30T10:02:00"/>
    <s v="Credit card"/>
    <n v="10"/>
    <s v="Sat"/>
  </r>
  <r>
    <s v="427-45-9297"/>
    <x v="1"/>
    <s v="Bauchi"/>
    <s v="Home and lifestyle"/>
    <n v="4100"/>
    <n v="70"/>
    <n v="288500"/>
    <n v="287000"/>
    <n v="1500"/>
    <d v="2023-03-12T00:00:00"/>
    <d v="1899-12-30T11:01:00"/>
    <s v="Credit card"/>
    <n v="6"/>
    <s v="Sun"/>
  </r>
  <r>
    <s v="428-83-5800"/>
    <x v="1"/>
    <s v="Bauchi"/>
    <s v="Food and beverages"/>
    <n v="2200"/>
    <n v="30"/>
    <n v="66400"/>
    <n v="66000"/>
    <n v="400"/>
    <d v="2023-02-09T00:00:00"/>
    <d v="1899-12-30T10:25:00"/>
    <s v="Credit card"/>
    <n v="8"/>
    <s v="Thu"/>
  </r>
  <r>
    <s v="430-02-3888"/>
    <x v="1"/>
    <s v="Bauchi"/>
    <s v="Electronic accessories"/>
    <n v="4700"/>
    <n v="60"/>
    <n v="283400"/>
    <n v="282000"/>
    <n v="1400"/>
    <d v="2023-02-07T00:00:00"/>
    <d v="1899-12-30T15:55:00"/>
    <s v="Credit card"/>
    <n v="8"/>
    <s v="Tue"/>
  </r>
  <r>
    <s v="430-53-4718"/>
    <x v="1"/>
    <s v="Bauchi"/>
    <s v="Health and beauty"/>
    <n v="7600"/>
    <n v="80"/>
    <n v="611100"/>
    <n v="608000"/>
    <n v="3100"/>
    <d v="2023-01-28T00:00:00"/>
    <d v="1899-12-30T15:46:00"/>
    <s v="Credit card"/>
    <n v="9"/>
    <s v="Sat"/>
  </r>
  <r>
    <s v="430-60-3493"/>
    <x v="1"/>
    <s v="Bauchi"/>
    <s v="Home and lifestyle"/>
    <n v="9500"/>
    <n v="70"/>
    <n v="668400"/>
    <n v="665000"/>
    <n v="3400"/>
    <d v="2023-02-03T00:00:00"/>
    <d v="1899-12-30T14:38:00"/>
    <s v="Credit card"/>
    <n v="5"/>
    <s v="Fri"/>
  </r>
  <r>
    <s v="431-66-2305"/>
    <x v="1"/>
    <s v="Bauchi"/>
    <s v="Electronic accessories"/>
    <n v="8900"/>
    <n v="90"/>
    <n v="805000"/>
    <n v="801000"/>
    <n v="4000"/>
    <d v="2023-02-15T00:00:00"/>
    <d v="1899-12-30T20:51:00"/>
    <s v="Credit card"/>
    <n v="8"/>
    <s v="Wed"/>
  </r>
  <r>
    <s v="433-08-7822"/>
    <x v="1"/>
    <s v="Bauchi"/>
    <s v="Health and beauty"/>
    <n v="7900"/>
    <n v="70"/>
    <n v="555800"/>
    <n v="553000"/>
    <n v="2800"/>
    <d v="2023-01-05T00:00:00"/>
    <d v="1899-12-30T19:48:00"/>
    <s v="Credit card"/>
    <n v="8"/>
    <s v="Thu"/>
  </r>
  <r>
    <s v="433-75-6987"/>
    <x v="1"/>
    <s v="Bauchi"/>
    <s v="Health and beauty"/>
    <n v="5600"/>
    <n v="70"/>
    <n v="394000"/>
    <n v="392000"/>
    <n v="2000"/>
    <d v="2023-03-05T00:00:00"/>
    <d v="1899-12-30T19:06:00"/>
    <s v="Credit card"/>
    <n v="9"/>
    <s v="Sun"/>
  </r>
  <r>
    <s v="434-35-9162"/>
    <x v="1"/>
    <s v="Bauchi"/>
    <s v="Food and beverages"/>
    <n v="2400"/>
    <n v="40"/>
    <n v="96500"/>
    <n v="96000"/>
    <n v="500"/>
    <d v="2023-02-04T00:00:00"/>
    <d v="1899-12-30T18:53:00"/>
    <s v="Credit card"/>
    <n v="8"/>
    <s v="Sat"/>
  </r>
  <r>
    <s v="434-83-9547"/>
    <x v="1"/>
    <s v="Bauchi"/>
    <s v="Food and beverages"/>
    <n v="3900"/>
    <n v="80"/>
    <n v="313600"/>
    <n v="312000"/>
    <n v="1600"/>
    <d v="2023-01-23T00:00:00"/>
    <d v="1899-12-30T11:51:00"/>
    <s v="Credit card"/>
    <n v="8"/>
    <s v="Mon"/>
  </r>
  <r>
    <s v="435-13-4908"/>
    <x v="1"/>
    <s v="Bauchi"/>
    <s v="Fashion accessories"/>
    <n v="8700"/>
    <n v="80"/>
    <n v="699500"/>
    <n v="696000"/>
    <n v="3500"/>
    <d v="2023-01-24T00:00:00"/>
    <d v="1899-12-30T18:04:00"/>
    <s v="Credit card"/>
    <n v="8"/>
    <s v="Tue"/>
  </r>
  <r>
    <s v="436-54-4512"/>
    <x v="1"/>
    <s v="Bauchi"/>
    <s v="Food and beverages"/>
    <n v="9200"/>
    <n v="10"/>
    <n v="92500"/>
    <n v="92000"/>
    <n v="500"/>
    <d v="2023-03-20T00:00:00"/>
    <d v="1899-12-30T19:44:00"/>
    <s v="Credit card"/>
    <n v="10"/>
    <s v="Mon"/>
  </r>
  <r>
    <s v="437-53-3084"/>
    <x v="1"/>
    <s v="Bauchi"/>
    <s v="Fashion accessories"/>
    <n v="10000"/>
    <n v="20"/>
    <n v="201000"/>
    <n v="200000"/>
    <n v="1000"/>
    <d v="2023-02-26T00:00:00"/>
    <d v="1899-12-30T11:48:00"/>
    <s v="Credit card"/>
    <n v="8"/>
    <s v="Sun"/>
  </r>
  <r>
    <s v="437-58-8131"/>
    <x v="1"/>
    <s v="Bauchi"/>
    <s v="Fashion accessories"/>
    <n v="7400"/>
    <n v="20"/>
    <n v="148800"/>
    <n v="148000"/>
    <n v="800"/>
    <d v="2023-01-15T00:00:00"/>
    <d v="1899-12-30T13:41:00"/>
    <s v="Credit card"/>
    <n v="5"/>
    <s v="Sun"/>
  </r>
  <r>
    <s v="438-01-4015"/>
    <x v="1"/>
    <s v="Bauchi"/>
    <s v="Sports and travel"/>
    <n v="5000"/>
    <n v="40"/>
    <n v="201000"/>
    <n v="200000"/>
    <n v="1000"/>
    <d v="2023-03-21T00:00:00"/>
    <d v="1899-12-30T15:25:00"/>
    <s v="Credit card"/>
    <n v="7"/>
    <s v="Tue"/>
  </r>
  <r>
    <s v="438-23-1242"/>
    <x v="1"/>
    <s v="Bauchi"/>
    <s v="Electronic accessories"/>
    <n v="7600"/>
    <n v="70"/>
    <n v="534700"/>
    <n v="532000"/>
    <n v="2700"/>
    <d v="2023-01-24T00:00:00"/>
    <d v="1899-12-30T10:38:00"/>
    <s v="Credit card"/>
    <n v="9"/>
    <s v="Tue"/>
  </r>
  <r>
    <s v="439-54-7422"/>
    <x v="1"/>
    <s v="Bauchi"/>
    <s v="Electronic accessories"/>
    <n v="5200"/>
    <n v="40"/>
    <n v="209100"/>
    <n v="208000"/>
    <n v="1100"/>
    <d v="2023-03-18T00:00:00"/>
    <d v="1899-12-30T17:15:00"/>
    <s v="Credit card"/>
    <n v="5"/>
    <s v="Sat"/>
  </r>
  <r>
    <s v="440-59-5691"/>
    <x v="1"/>
    <s v="Bauchi"/>
    <s v="Health and beauty"/>
    <n v="3800"/>
    <n v="70"/>
    <n v="267300"/>
    <n v="266000"/>
    <n v="1300"/>
    <d v="2023-02-08T00:00:00"/>
    <d v="1899-12-30T13:12:00"/>
    <s v="Credit card"/>
    <n v="8"/>
    <s v="Wed"/>
  </r>
  <r>
    <s v="441-94-7118"/>
    <x v="1"/>
    <s v="Bauchi"/>
    <s v="Electronic accessories"/>
    <n v="7200"/>
    <n v="10"/>
    <n v="72400"/>
    <n v="72000"/>
    <n v="400"/>
    <d v="2023-02-04T00:00:00"/>
    <d v="1899-12-30T12:14:00"/>
    <s v="Credit card"/>
    <n v="8"/>
    <s v="Sat"/>
  </r>
  <r>
    <s v="442-44-6497"/>
    <x v="1"/>
    <s v="Bauchi"/>
    <s v="Home and lifestyle"/>
    <n v="5600"/>
    <n v="30"/>
    <n v="168900"/>
    <n v="168000"/>
    <n v="900"/>
    <d v="2023-01-08T00:00:00"/>
    <d v="1899-12-30T11:42:00"/>
    <s v="Credit card"/>
    <n v="6"/>
    <s v="Sun"/>
  </r>
  <r>
    <s v="442-48-3607"/>
    <x v="1"/>
    <s v="Bauchi"/>
    <s v="Food and beverages"/>
    <n v="2400"/>
    <n v="20"/>
    <n v="48300"/>
    <n v="48000"/>
    <n v="300"/>
    <d v="2023-03-14T00:00:00"/>
    <d v="1899-12-30T11:21:00"/>
    <s v="Credit card"/>
    <n v="8"/>
    <s v="Tue"/>
  </r>
  <r>
    <s v="443-59-0061"/>
    <x v="1"/>
    <s v="Bauchi"/>
    <s v="Food and beverages"/>
    <n v="6800"/>
    <n v="100"/>
    <n v="683400"/>
    <n v="680000"/>
    <n v="3400"/>
    <d v="2023-02-03T00:00:00"/>
    <d v="1899-12-30T11:25:00"/>
    <s v="Credit card"/>
    <n v="5"/>
    <s v="Fri"/>
  </r>
  <r>
    <s v="443-60-9639"/>
    <x v="1"/>
    <s v="Bauchi"/>
    <s v="Home and lifestyle"/>
    <n v="6100"/>
    <n v="10"/>
    <n v="61400"/>
    <n v="61000"/>
    <n v="400"/>
    <d v="2023-01-24T00:00:00"/>
    <d v="1899-12-30T13:24:00"/>
    <s v="Credit card"/>
    <n v="6"/>
    <s v="Tue"/>
  </r>
  <r>
    <s v="443-82-0585"/>
    <x v="1"/>
    <s v="Bauchi"/>
    <s v="Health and beauty"/>
    <n v="7800"/>
    <n v="40"/>
    <n v="313600"/>
    <n v="312000"/>
    <n v="1600"/>
    <d v="2023-02-01T00:00:00"/>
    <d v="1899-12-30T19:54:00"/>
    <s v="Credit card"/>
    <n v="9"/>
    <s v="Wed"/>
  </r>
  <r>
    <s v="445-30-9252"/>
    <x v="1"/>
    <s v="Bauchi"/>
    <s v="Sports and travel"/>
    <n v="2600"/>
    <n v="30"/>
    <n v="78400"/>
    <n v="78000"/>
    <n v="400"/>
    <d v="2023-01-17T00:00:00"/>
    <d v="1899-12-30T17:59:00"/>
    <s v="Credit card"/>
    <n v="7"/>
    <s v="Tue"/>
  </r>
  <r>
    <s v="446-47-6729"/>
    <x v="1"/>
    <s v="Bauchi"/>
    <s v="Fashion accessories"/>
    <n v="10000"/>
    <n v="20"/>
    <n v="201000"/>
    <n v="200000"/>
    <n v="1000"/>
    <d v="2023-01-02T00:00:00"/>
    <d v="1899-12-30T18:09:00"/>
    <s v="Credit card"/>
    <n v="7"/>
    <s v="Mon"/>
  </r>
  <r>
    <s v="447-15-7839"/>
    <x v="1"/>
    <s v="Bauchi"/>
    <s v="Sports and travel"/>
    <n v="2300"/>
    <n v="100"/>
    <n v="231200"/>
    <n v="230000"/>
    <n v="1200"/>
    <d v="2023-02-09T00:00:00"/>
    <d v="1899-12-30T11:00:00"/>
    <s v="Credit card"/>
    <n v="5"/>
    <s v="Thu"/>
  </r>
  <r>
    <s v="448-34-8700"/>
    <x v="1"/>
    <s v="Bauchi"/>
    <s v="Home and lifestyle"/>
    <n v="3700"/>
    <n v="70"/>
    <n v="260300"/>
    <n v="259000"/>
    <n v="1300"/>
    <d v="2023-02-10T00:00:00"/>
    <d v="1899-12-30T13:51:00"/>
    <s v="Credit card"/>
    <n v="7"/>
    <s v="Fri"/>
  </r>
  <r>
    <s v="448-61-3783"/>
    <x v="1"/>
    <s v="Bauchi"/>
    <s v="Electronic accessories"/>
    <n v="9100"/>
    <n v="80"/>
    <n v="731700"/>
    <n v="728000"/>
    <n v="3700"/>
    <d v="2023-03-21T00:00:00"/>
    <d v="1899-12-30T16:08:00"/>
    <s v="Credit card"/>
    <n v="5"/>
    <s v="Tue"/>
  </r>
  <r>
    <s v="448-81-5016"/>
    <x v="1"/>
    <s v="Bauchi"/>
    <s v="Health and beauty"/>
    <n v="6000"/>
    <n v="20"/>
    <n v="120600"/>
    <n v="120000"/>
    <n v="600"/>
    <d v="2023-03-11T00:00:00"/>
    <d v="1899-12-30T12:01:00"/>
    <s v="Credit card"/>
    <n v="6"/>
    <s v="Sat"/>
  </r>
  <r>
    <s v="449-16-6770"/>
    <x v="1"/>
    <s v="Bauchi"/>
    <s v="Health and beauty"/>
    <n v="5100"/>
    <n v="50"/>
    <n v="256300"/>
    <n v="255000"/>
    <n v="1300"/>
    <d v="2023-02-19T00:00:00"/>
    <d v="1899-12-30T14:53:00"/>
    <s v="Credit card"/>
    <n v="6"/>
    <s v="Sun"/>
  </r>
  <r>
    <s v="449-27-2918"/>
    <x v="1"/>
    <s v="Bauchi"/>
    <s v="Sports and travel"/>
    <n v="4000"/>
    <n v="10"/>
    <n v="40200"/>
    <n v="40000"/>
    <n v="200"/>
    <d v="2023-03-26T00:00:00"/>
    <d v="1899-12-30T11:02:00"/>
    <s v="Credit card"/>
    <n v="10"/>
    <s v="Sun"/>
  </r>
  <r>
    <s v="450-28-2866"/>
    <x v="1"/>
    <s v="Bauchi"/>
    <s v="Food and beverages"/>
    <n v="1800"/>
    <n v="50"/>
    <n v="90500"/>
    <n v="90000"/>
    <n v="500"/>
    <d v="2023-01-15T00:00:00"/>
    <d v="1899-12-30T19:25:00"/>
    <s v="Credit card"/>
    <n v="9"/>
    <s v="Sun"/>
  </r>
  <r>
    <s v="450-42-3339"/>
    <x v="1"/>
    <s v="Bauchi"/>
    <s v="Health and beauty"/>
    <n v="8500"/>
    <n v="100"/>
    <n v="854300"/>
    <n v="850000"/>
    <n v="4300"/>
    <d v="2023-02-09T00:00:00"/>
    <d v="1899-12-30T18:58:00"/>
    <s v="Credit card"/>
    <n v="9"/>
    <s v="Thu"/>
  </r>
  <r>
    <s v="451-28-5717"/>
    <x v="1"/>
    <s v="Bauchi"/>
    <s v="Home and lifestyle"/>
    <n v="8400"/>
    <n v="60"/>
    <n v="506500"/>
    <n v="504000"/>
    <n v="2500"/>
    <d v="2023-03-20T00:00:00"/>
    <d v="1899-12-30T11:23:00"/>
    <s v="Credit card"/>
    <n v="8"/>
    <s v="Mon"/>
  </r>
  <r>
    <s v="451-73-2711"/>
    <x v="1"/>
    <s v="Bauchi"/>
    <s v="Food and beverages"/>
    <n v="8500"/>
    <n v="10"/>
    <n v="85500"/>
    <n v="85000"/>
    <n v="500"/>
    <d v="2023-01-14T00:00:00"/>
    <d v="1899-12-30T15:20:00"/>
    <s v="Credit card"/>
    <n v="9"/>
    <s v="Sat"/>
  </r>
  <r>
    <s v="452-04-8808"/>
    <x v="1"/>
    <s v="Bauchi"/>
    <s v="Electronic accessories"/>
    <n v="8800"/>
    <n v="70"/>
    <n v="619100"/>
    <n v="616000"/>
    <n v="3100"/>
    <d v="2023-01-26T00:00:00"/>
    <d v="1899-12-30T15:17:00"/>
    <s v="Credit card"/>
    <n v="6"/>
    <s v="Thu"/>
  </r>
  <r>
    <s v="453-12-7053"/>
    <x v="1"/>
    <s v="Bauchi"/>
    <s v="Fashion accessories"/>
    <n v="4600"/>
    <n v="30"/>
    <n v="138700"/>
    <n v="138000"/>
    <n v="700"/>
    <d v="2023-03-10T00:00:00"/>
    <d v="1899-12-30T17:38:00"/>
    <s v="Credit card"/>
    <n v="7"/>
    <s v="Fri"/>
  </r>
  <r>
    <s v="453-33-6436"/>
    <x v="1"/>
    <s v="Bauchi"/>
    <s v="Home and lifestyle"/>
    <n v="9400"/>
    <n v="80"/>
    <n v="755800"/>
    <n v="752000"/>
    <n v="3800"/>
    <d v="2023-02-07T00:00:00"/>
    <d v="1899-12-30T10:09:00"/>
    <s v="Credit card"/>
    <n v="7"/>
    <s v="Tue"/>
  </r>
  <r>
    <s v="453-63-6187"/>
    <x v="1"/>
    <s v="Bauchi"/>
    <s v="Electronic accessories"/>
    <n v="2800"/>
    <n v="30"/>
    <n v="84500"/>
    <n v="84000"/>
    <n v="500"/>
    <d v="2023-03-01T00:00:00"/>
    <d v="1899-12-30T15:40:00"/>
    <s v="Credit card"/>
    <n v="7"/>
    <s v="Wed"/>
  </r>
  <r>
    <s v="457-12-0244"/>
    <x v="1"/>
    <s v="Bauchi"/>
    <s v="Sports and travel"/>
    <n v="3600"/>
    <n v="60"/>
    <n v="217100"/>
    <n v="216000"/>
    <n v="1100"/>
    <d v="2023-03-14T00:00:00"/>
    <d v="1899-12-30T13:49:00"/>
    <s v="Credit card"/>
    <n v="7"/>
    <s v="Tue"/>
  </r>
  <r>
    <s v="457-13-1708"/>
    <x v="1"/>
    <s v="Bauchi"/>
    <s v="Fashion accessories"/>
    <n v="6600"/>
    <n v="100"/>
    <n v="663300"/>
    <n v="660000"/>
    <n v="3300"/>
    <d v="2023-01-08T00:00:00"/>
    <d v="1899-12-30T19:07:00"/>
    <s v="Credit card"/>
    <n v="6"/>
    <s v="Sun"/>
  </r>
  <r>
    <s v="457-94-0464"/>
    <x v="1"/>
    <s v="Bauchi"/>
    <s v="Electronic accessories"/>
    <n v="8800"/>
    <n v="90"/>
    <n v="796000"/>
    <n v="792000"/>
    <n v="4000"/>
    <d v="2023-01-31T00:00:00"/>
    <d v="1899-12-30T20:32:00"/>
    <s v="Credit card"/>
    <n v="6"/>
    <s v="Tue"/>
  </r>
  <r>
    <s v="458-10-8612"/>
    <x v="1"/>
    <s v="Bauchi"/>
    <s v="Health and beauty"/>
    <n v="6500"/>
    <n v="70"/>
    <n v="457300"/>
    <n v="455000"/>
    <n v="2300"/>
    <d v="2023-01-20T00:00:00"/>
    <d v="1899-12-30T12:27:00"/>
    <s v="Credit card"/>
    <n v="8"/>
    <s v="Fri"/>
  </r>
  <r>
    <s v="458-41-1477"/>
    <x v="1"/>
    <s v="Bauchi"/>
    <s v="Health and beauty"/>
    <n v="4700"/>
    <n v="60"/>
    <n v="283400"/>
    <n v="282000"/>
    <n v="1400"/>
    <d v="2023-03-08T00:00:00"/>
    <d v="1899-12-30T17:11:00"/>
    <s v="Credit card"/>
    <n v="10"/>
    <s v="Wed"/>
  </r>
  <r>
    <s v="458-61-0011"/>
    <x v="1"/>
    <s v="Bauchi"/>
    <s v="Food and beverages"/>
    <n v="6100"/>
    <n v="40"/>
    <n v="245300"/>
    <n v="244000"/>
    <n v="1300"/>
    <d v="2023-02-20T00:00:00"/>
    <d v="1899-12-30T18:43:00"/>
    <s v="Credit card"/>
    <n v="6"/>
    <s v="Mon"/>
  </r>
  <r>
    <s v="459-45-2396"/>
    <x v="1"/>
    <s v="Bauchi"/>
    <s v="Food and beverages"/>
    <n v="10000"/>
    <n v="30"/>
    <n v="301500"/>
    <n v="300000"/>
    <n v="1500"/>
    <d v="2023-02-25T00:00:00"/>
    <d v="1899-12-30T18:45:00"/>
    <s v="Credit card"/>
    <n v="6"/>
    <s v="Sat"/>
  </r>
  <r>
    <s v="459-50-7686"/>
    <x v="1"/>
    <s v="Bauchi"/>
    <s v="Electronic accessories"/>
    <n v="2400"/>
    <n v="60"/>
    <n v="144800"/>
    <n v="144000"/>
    <n v="800"/>
    <d v="2023-01-13T00:00:00"/>
    <d v="1899-12-30T19:14:00"/>
    <s v="Credit card"/>
    <n v="7"/>
    <s v="Fri"/>
  </r>
  <r>
    <s v="460-35-4390"/>
    <x v="1"/>
    <s v="Bauchi"/>
    <s v="Home and lifestyle"/>
    <n v="3100"/>
    <n v="30"/>
    <n v="93500"/>
    <n v="93000"/>
    <n v="500"/>
    <d v="2023-01-22T00:00:00"/>
    <d v="1899-12-30T11:00:00"/>
    <s v="Credit card"/>
    <n v="10"/>
    <s v="Sun"/>
  </r>
  <r>
    <s v="460-93-5834"/>
    <x v="1"/>
    <s v="Bauchi"/>
    <s v="Sports and travel"/>
    <n v="4600"/>
    <n v="70"/>
    <n v="323600"/>
    <n v="322000"/>
    <n v="1600"/>
    <d v="2023-01-13T00:00:00"/>
    <d v="1899-12-30T10:03:00"/>
    <s v="Credit card"/>
    <n v="5"/>
    <s v="Fri"/>
  </r>
  <r>
    <s v="462-67-9126"/>
    <x v="1"/>
    <s v="Bauchi"/>
    <s v="Home and lifestyle"/>
    <n v="7400"/>
    <n v="60"/>
    <n v="446200"/>
    <n v="444000"/>
    <n v="2200"/>
    <d v="2023-01-21T00:00:00"/>
    <d v="1899-12-30T17:44:00"/>
    <s v="Credit card"/>
    <n v="8"/>
    <s v="Sat"/>
  </r>
  <r>
    <s v="462-78-5240"/>
    <x v="1"/>
    <s v="Bauchi"/>
    <s v="Electronic accessories"/>
    <n v="2700"/>
    <n v="20"/>
    <n v="54300"/>
    <n v="54000"/>
    <n v="300"/>
    <d v="2023-03-19T00:00:00"/>
    <d v="1899-12-30T14:35:00"/>
    <s v="Credit card"/>
    <n v="5"/>
    <s v="Sun"/>
  </r>
  <r>
    <s v="466-61-5506"/>
    <x v="1"/>
    <s v="Bauchi"/>
    <s v="Electronic accessories"/>
    <n v="9100"/>
    <n v="60"/>
    <n v="548800"/>
    <n v="546000"/>
    <n v="2800"/>
    <d v="2023-02-26T00:00:00"/>
    <d v="1899-12-30T10:52:00"/>
    <s v="Credit card"/>
    <n v="6"/>
    <s v="Sun"/>
  </r>
  <r>
    <s v="468-01-2051"/>
    <x v="1"/>
    <s v="Bauchi"/>
    <s v="Food and beverages"/>
    <n v="6300"/>
    <n v="70"/>
    <n v="443200"/>
    <n v="441000"/>
    <n v="2200"/>
    <d v="2023-03-06T00:00:00"/>
    <d v="1899-12-30T13:46:00"/>
    <s v="Credit card"/>
    <n v="6"/>
    <s v="Mon"/>
  </r>
  <r>
    <s v="468-88-0009"/>
    <x v="1"/>
    <s v="Bauchi"/>
    <s v="Home and lifestyle"/>
    <n v="6600"/>
    <n v="40"/>
    <n v="265400"/>
    <n v="264000"/>
    <n v="1400"/>
    <d v="2023-03-24T00:00:00"/>
    <d v="1899-12-30T10:29:00"/>
    <s v="Credit card"/>
    <n v="6"/>
    <s v="Fri"/>
  </r>
  <r>
    <s v="468-99-7231"/>
    <x v="1"/>
    <s v="Bauchi"/>
    <s v="Home and lifestyle"/>
    <n v="4500"/>
    <n v="80"/>
    <n v="361800"/>
    <n v="360000"/>
    <n v="1800"/>
    <d v="2023-03-03T00:00:00"/>
    <d v="1899-12-30T17:36:00"/>
    <s v="Credit card"/>
    <n v="9"/>
    <s v="Fri"/>
  </r>
  <r>
    <s v="470-31-3286"/>
    <x v="1"/>
    <s v="Bauchi"/>
    <s v="Health and beauty"/>
    <n v="1500"/>
    <n v="30"/>
    <n v="45300"/>
    <n v="45000"/>
    <n v="300"/>
    <d v="2023-03-01T00:00:00"/>
    <d v="1899-12-30T11:30:00"/>
    <s v="Credit card"/>
    <n v="9"/>
    <s v="Wed"/>
  </r>
  <r>
    <s v="470-32-9057"/>
    <x v="1"/>
    <s v="Bauchi"/>
    <s v="Food and beverages"/>
    <n v="5200"/>
    <n v="50"/>
    <n v="261300"/>
    <n v="260000"/>
    <n v="1300"/>
    <d v="2023-03-28T00:00:00"/>
    <d v="1899-12-30T15:31:00"/>
    <s v="Credit card"/>
    <n v="10"/>
    <s v="Tue"/>
  </r>
  <r>
    <s v="471-06-8611"/>
    <x v="1"/>
    <s v="Bauchi"/>
    <s v="Food and beverages"/>
    <n v="5300"/>
    <n v="10"/>
    <n v="53300"/>
    <n v="53000"/>
    <n v="300"/>
    <d v="2023-02-06T00:00:00"/>
    <d v="1899-12-30T10:22:00"/>
    <s v="Credit card"/>
    <n v="7"/>
    <s v="Mon"/>
  </r>
  <r>
    <s v="471-41-2823"/>
    <x v="1"/>
    <s v="Bauchi"/>
    <s v="Food and beverages"/>
    <n v="10000"/>
    <n v="20"/>
    <n v="201000"/>
    <n v="200000"/>
    <n v="1000"/>
    <d v="2023-03-07T00:00:00"/>
    <d v="1899-12-30T20:37:00"/>
    <s v="Credit card"/>
    <n v="8"/>
    <s v="Tue"/>
  </r>
  <r>
    <s v="472-15-9636"/>
    <x v="1"/>
    <s v="Bauchi"/>
    <s v="Home and lifestyle"/>
    <n v="5100"/>
    <n v="80"/>
    <n v="410100"/>
    <n v="408000"/>
    <n v="2100"/>
    <d v="2023-03-22T00:00:00"/>
    <d v="1899-12-30T19:36:00"/>
    <s v="Credit card"/>
    <n v="10"/>
    <s v="Wed"/>
  </r>
  <r>
    <s v="474-33-8305"/>
    <x v="1"/>
    <s v="Bauchi"/>
    <s v="Fashion accessories"/>
    <n v="6800"/>
    <n v="70"/>
    <n v="478400"/>
    <n v="476000"/>
    <n v="2400"/>
    <d v="2023-03-23T00:00:00"/>
    <d v="1899-12-30T13:23:00"/>
    <s v="Credit card"/>
    <n v="7"/>
    <s v="Thu"/>
  </r>
  <r>
    <s v="477-24-6490"/>
    <x v="1"/>
    <s v="Bauchi"/>
    <s v="Health and beauty"/>
    <n v="10000"/>
    <n v="60"/>
    <n v="603000"/>
    <n v="600000"/>
    <n v="3000"/>
    <d v="2023-02-26T00:00:00"/>
    <d v="1899-12-30T16:52:00"/>
    <s v="Credit card"/>
    <n v="8"/>
    <s v="Sun"/>
  </r>
  <r>
    <s v="477-59-2456"/>
    <x v="1"/>
    <s v="Bauchi"/>
    <s v="Fashion accessories"/>
    <n v="4600"/>
    <n v="70"/>
    <n v="323600"/>
    <n v="322000"/>
    <n v="1600"/>
    <d v="2023-01-23T00:00:00"/>
    <d v="1899-12-30T11:15:00"/>
    <s v="Credit card"/>
    <n v="10"/>
    <s v="Mon"/>
  </r>
  <r>
    <s v="478-06-7835"/>
    <x v="1"/>
    <s v="Bauchi"/>
    <s v="Fashion accessories"/>
    <n v="9000"/>
    <n v="10"/>
    <n v="90500"/>
    <n v="90000"/>
    <n v="500"/>
    <d v="2023-01-11T00:00:00"/>
    <d v="1899-12-30T11:20:00"/>
    <s v="Credit card"/>
    <n v="5"/>
    <s v="Wed"/>
  </r>
  <r>
    <s v="479-26-8945"/>
    <x v="1"/>
    <s v="Bauchi"/>
    <s v="Sports and travel"/>
    <n v="1700"/>
    <n v="20"/>
    <n v="34200"/>
    <n v="34000"/>
    <n v="200"/>
    <d v="2023-02-05T00:00:00"/>
    <d v="1899-12-30T11:32:00"/>
    <s v="Credit card"/>
    <n v="5"/>
    <s v="Sun"/>
  </r>
  <r>
    <s v="480-63-2856"/>
    <x v="1"/>
    <s v="Bauchi"/>
    <s v="Food and beverages"/>
    <n v="2000"/>
    <n v="80"/>
    <n v="160800"/>
    <n v="160000"/>
    <n v="800"/>
    <d v="2023-01-23T00:00:00"/>
    <d v="1899-12-30T18:37:00"/>
    <s v="Credit card"/>
    <n v="7"/>
    <s v="Mon"/>
  </r>
  <r>
    <s v="482-17-1179"/>
    <x v="1"/>
    <s v="Bauchi"/>
    <s v="Electronic accessories"/>
    <n v="1200"/>
    <n v="30"/>
    <n v="36200"/>
    <n v="36000"/>
    <n v="200"/>
    <d v="2023-01-19T00:00:00"/>
    <d v="1899-12-30T12:47:00"/>
    <s v="Credit card"/>
    <n v="9"/>
    <s v="Thu"/>
  </r>
  <r>
    <s v="483-71-1164"/>
    <x v="1"/>
    <s v="Bauchi"/>
    <s v="Health and beauty"/>
    <n v="8200"/>
    <n v="60"/>
    <n v="494500"/>
    <n v="492000"/>
    <n v="2500"/>
    <d v="2023-03-08T00:00:00"/>
    <d v="1899-12-30T16:43:00"/>
    <s v="Credit card"/>
    <n v="6"/>
    <s v="Wed"/>
  </r>
  <r>
    <s v="484-22-8230"/>
    <x v="1"/>
    <s v="Bauchi"/>
    <s v="Fashion accessories"/>
    <n v="5200"/>
    <n v="70"/>
    <n v="365900"/>
    <n v="364000"/>
    <n v="1900"/>
    <d v="2023-01-08T00:00:00"/>
    <d v="1899-12-30T20:08:00"/>
    <s v="Credit card"/>
    <n v="5"/>
    <s v="Sun"/>
  </r>
  <r>
    <s v="485-30-8700"/>
    <x v="1"/>
    <s v="Bauchi"/>
    <s v="Sports and travel"/>
    <n v="3400"/>
    <n v="50"/>
    <n v="170900"/>
    <n v="170000"/>
    <n v="900"/>
    <d v="2023-03-18T00:00:00"/>
    <d v="1899-12-30T16:10:00"/>
    <s v="Credit card"/>
    <n v="5"/>
    <s v="Sat"/>
  </r>
  <r>
    <s v="487-79-6868"/>
    <x v="1"/>
    <s v="Bauchi"/>
    <s v="Home and lifestyle"/>
    <n v="1300"/>
    <n v="90"/>
    <n v="117600"/>
    <n v="117000"/>
    <n v="600"/>
    <d v="2023-03-26T00:00:00"/>
    <d v="1899-12-30T19:28:00"/>
    <s v="Credit card"/>
    <n v="8"/>
    <s v="Sun"/>
  </r>
  <r>
    <s v="488-25-4221"/>
    <x v="1"/>
    <s v="Bauchi"/>
    <s v="Food and beverages"/>
    <n v="3100"/>
    <n v="10"/>
    <n v="31200"/>
    <n v="31000"/>
    <n v="200"/>
    <d v="2023-02-22T00:00:00"/>
    <d v="1899-12-30T10:36:00"/>
    <s v="Credit card"/>
    <n v="9"/>
    <s v="Wed"/>
  </r>
  <r>
    <s v="489-64-4354"/>
    <x v="1"/>
    <s v="Bauchi"/>
    <s v="Fashion accessories"/>
    <n v="1700"/>
    <n v="10"/>
    <n v="17100"/>
    <n v="17000"/>
    <n v="100"/>
    <d v="2023-03-09T00:00:00"/>
    <d v="1899-12-30T15:36:00"/>
    <s v="Credit card"/>
    <n v="5"/>
    <s v="Thu"/>
  </r>
  <r>
    <s v="489-82-1237"/>
    <x v="1"/>
    <s v="Bauchi"/>
    <s v="Electronic accessories"/>
    <n v="9400"/>
    <n v="70"/>
    <n v="661300"/>
    <n v="658000"/>
    <n v="3300"/>
    <d v="2023-01-05T00:00:00"/>
    <d v="1899-12-30T11:51:00"/>
    <s v="Credit card"/>
    <n v="8"/>
    <s v="Thu"/>
  </r>
  <r>
    <s v="490-29-1201"/>
    <x v="1"/>
    <s v="Bauchi"/>
    <s v="Sports and travel"/>
    <n v="1600"/>
    <n v="10"/>
    <n v="16100"/>
    <n v="16000"/>
    <n v="100"/>
    <d v="2023-01-06T00:00:00"/>
    <d v="1899-12-30T11:09:00"/>
    <s v="Credit card"/>
    <n v="7"/>
    <s v="Fri"/>
  </r>
  <r>
    <s v="490-95-0021"/>
    <x v="1"/>
    <s v="Bauchi"/>
    <s v="Food and beverages"/>
    <n v="3400"/>
    <n v="100"/>
    <n v="341700"/>
    <n v="340000"/>
    <n v="1700"/>
    <d v="2023-01-08T00:00:00"/>
    <d v="1899-12-30T14:25:00"/>
    <s v="Credit card"/>
    <n v="6"/>
    <s v="Sun"/>
  </r>
  <r>
    <s v="491-38-3499"/>
    <x v="1"/>
    <s v="Bauchi"/>
    <s v="Fashion accessories"/>
    <n v="5600"/>
    <n v="10"/>
    <n v="56300"/>
    <n v="56000"/>
    <n v="300"/>
    <d v="2023-02-26T00:00:00"/>
    <d v="1899-12-30T17:46:00"/>
    <s v="Credit card"/>
    <n v="5"/>
    <s v="Sun"/>
  </r>
  <r>
    <s v="493-65-6248"/>
    <x v="1"/>
    <s v="Bauchi"/>
    <s v="Sports and travel"/>
    <n v="3700"/>
    <n v="100"/>
    <n v="371900"/>
    <n v="370000"/>
    <n v="1900"/>
    <d v="2023-01-01T00:00:00"/>
    <d v="1899-12-30T19:48:00"/>
    <s v="Credit card"/>
    <n v="7"/>
    <s v="Sun"/>
  </r>
  <r>
    <s v="497-36-0989"/>
    <x v="1"/>
    <s v="Bauchi"/>
    <s v="Fashion accessories"/>
    <n v="5200"/>
    <n v="30"/>
    <n v="156800"/>
    <n v="156000"/>
    <n v="800"/>
    <d v="2023-02-15T00:00:00"/>
    <d v="1899-12-30T15:21:00"/>
    <s v="Credit card"/>
    <n v="8"/>
    <s v="Wed"/>
  </r>
  <r>
    <s v="497-37-6538"/>
    <x v="1"/>
    <s v="Bauchi"/>
    <s v="Sports and travel"/>
    <n v="5900"/>
    <n v="70"/>
    <n v="415100"/>
    <n v="413000"/>
    <n v="2100"/>
    <d v="2023-01-17T00:00:00"/>
    <d v="1899-12-30T15:15:00"/>
    <s v="Credit card"/>
    <n v="10"/>
    <s v="Tue"/>
  </r>
  <r>
    <s v="498-41-1961"/>
    <x v="1"/>
    <s v="Bauchi"/>
    <s v="Health and beauty"/>
    <n v="6700"/>
    <n v="50"/>
    <n v="336700"/>
    <n v="335000"/>
    <n v="1700"/>
    <d v="2023-02-20T00:00:00"/>
    <d v="1899-12-30T18:01:00"/>
    <s v="Credit card"/>
    <n v="8"/>
    <s v="Mon"/>
  </r>
  <r>
    <s v="499-27-7781"/>
    <x v="1"/>
    <s v="Bauchi"/>
    <s v="Food and beverages"/>
    <n v="5400"/>
    <n v="80"/>
    <n v="434200"/>
    <n v="432000"/>
    <n v="2200"/>
    <d v="2023-03-14T00:00:00"/>
    <d v="1899-12-30T16:45:00"/>
    <s v="Credit card"/>
    <n v="5"/>
    <s v="Tue"/>
  </r>
  <r>
    <s v="500-02-2261"/>
    <x v="1"/>
    <s v="Bauchi"/>
    <s v="Food and beverages"/>
    <n v="5800"/>
    <n v="60"/>
    <n v="349800"/>
    <n v="348000"/>
    <n v="1800"/>
    <d v="2023-03-21T00:00:00"/>
    <d v="1899-12-30T17:04:00"/>
    <s v="Credit card"/>
    <n v="6"/>
    <s v="Tue"/>
  </r>
  <r>
    <s v="501-61-1753"/>
    <x v="1"/>
    <s v="Bauchi"/>
    <s v="Home and lifestyle"/>
    <n v="6400"/>
    <n v="60"/>
    <n v="385900"/>
    <n v="384000"/>
    <n v="1900"/>
    <d v="2023-01-03T00:00:00"/>
    <d v="1899-12-30T20:24:00"/>
    <s v="Credit card"/>
    <n v="10"/>
    <s v="Tue"/>
  </r>
  <r>
    <s v="502-05-1910"/>
    <x v="1"/>
    <s v="Bauchi"/>
    <s v="Health and beauty"/>
    <n v="6600"/>
    <n v="30"/>
    <n v="199000"/>
    <n v="198000"/>
    <n v="1000"/>
    <d v="2023-02-25T00:00:00"/>
    <d v="1899-12-30T20:35:00"/>
    <s v="Credit card"/>
    <n v="7"/>
    <s v="Sat"/>
  </r>
  <r>
    <s v="503-07-0930"/>
    <x v="1"/>
    <s v="Bauchi"/>
    <s v="Sports and travel"/>
    <n v="5900"/>
    <n v="70"/>
    <n v="415100"/>
    <n v="413000"/>
    <n v="2100"/>
    <d v="2023-02-23T00:00:00"/>
    <d v="1899-12-30T19:49:00"/>
    <s v="Credit card"/>
    <n v="9"/>
    <s v="Thu"/>
  </r>
  <r>
    <s v="503-21-4385"/>
    <x v="1"/>
    <s v="Bauchi"/>
    <s v="Health and beauty"/>
    <n v="4000"/>
    <n v="30"/>
    <n v="120600"/>
    <n v="120000"/>
    <n v="600"/>
    <d v="2023-02-21T00:00:00"/>
    <d v="1899-12-30T12:40:00"/>
    <s v="Credit card"/>
    <n v="10"/>
    <s v="Tue"/>
  </r>
  <r>
    <s v="504-35-8843"/>
    <x v="1"/>
    <s v="Bauchi"/>
    <s v="Sports and travel"/>
    <n v="4300"/>
    <n v="10"/>
    <n v="43300"/>
    <n v="43000"/>
    <n v="300"/>
    <d v="2023-01-02T00:00:00"/>
    <d v="1899-12-30T16:57:00"/>
    <s v="Credit card"/>
    <n v="6"/>
    <s v="Mon"/>
  </r>
  <r>
    <s v="505-02-0892"/>
    <x v="1"/>
    <s v="Bauchi"/>
    <s v="Health and beauty"/>
    <n v="4300"/>
    <n v="80"/>
    <n v="345800"/>
    <n v="344000"/>
    <n v="1800"/>
    <d v="2023-02-25T00:00:00"/>
    <d v="1899-12-30T14:12:00"/>
    <s v="Credit card"/>
    <n v="6"/>
    <s v="Sat"/>
  </r>
  <r>
    <s v="509-10-0516"/>
    <x v="1"/>
    <s v="Bauchi"/>
    <s v="Home and lifestyle"/>
    <n v="4600"/>
    <n v="40"/>
    <n v="185000"/>
    <n v="184000"/>
    <n v="1000"/>
    <d v="2023-02-09T00:00:00"/>
    <d v="1899-12-30T12:02:00"/>
    <s v="Credit card"/>
    <n v="6"/>
    <s v="Thu"/>
  </r>
  <r>
    <s v="509-29-3912"/>
    <x v="1"/>
    <s v="Bauchi"/>
    <s v="Sports and travel"/>
    <n v="3900"/>
    <n v="90"/>
    <n v="352800"/>
    <n v="351000"/>
    <n v="1800"/>
    <d v="2023-03-20T00:00:00"/>
    <d v="1899-12-30T12:24:00"/>
    <s v="Credit card"/>
    <n v="5"/>
    <s v="Mon"/>
  </r>
  <r>
    <s v="510-09-5628"/>
    <x v="1"/>
    <s v="Bauchi"/>
    <s v="Fashion accessories"/>
    <n v="2000"/>
    <n v="100"/>
    <n v="201000"/>
    <n v="200000"/>
    <n v="1000"/>
    <d v="2023-03-15T00:00:00"/>
    <d v="1899-12-30T18:20:00"/>
    <s v="Credit card"/>
    <n v="8"/>
    <s v="Wed"/>
  </r>
  <r>
    <s v="510-79-0415"/>
    <x v="1"/>
    <s v="Bauchi"/>
    <s v="Sports and travel"/>
    <n v="2400"/>
    <n v="60"/>
    <n v="144700"/>
    <n v="144000"/>
    <n v="700"/>
    <d v="2023-01-24T00:00:00"/>
    <d v="1899-12-30T19:20:00"/>
    <s v="Credit card"/>
    <n v="5"/>
    <s v="Tue"/>
  </r>
  <r>
    <s v="510-95-6347"/>
    <x v="1"/>
    <s v="Bauchi"/>
    <s v="Food and beverages"/>
    <n v="4900"/>
    <n v="30"/>
    <n v="147800"/>
    <n v="147000"/>
    <n v="800"/>
    <d v="2023-03-05T00:00:00"/>
    <d v="1899-12-30T18:17:00"/>
    <s v="Credit card"/>
    <n v="4"/>
    <s v="Sun"/>
  </r>
  <r>
    <s v="511-54-3087"/>
    <x v="1"/>
    <s v="Bauchi"/>
    <s v="Sports and travel"/>
    <n v="8900"/>
    <n v="10"/>
    <n v="89500"/>
    <n v="89000"/>
    <n v="500"/>
    <d v="2023-02-25T00:00:00"/>
    <d v="1899-12-30T16:36:00"/>
    <s v="Credit card"/>
    <n v="10"/>
    <s v="Sat"/>
  </r>
  <r>
    <s v="512-91-0811"/>
    <x v="1"/>
    <s v="Bauchi"/>
    <s v="Health and beauty"/>
    <n v="9000"/>
    <n v="10"/>
    <n v="90500"/>
    <n v="90000"/>
    <n v="500"/>
    <d v="2023-02-06T00:00:00"/>
    <d v="1899-12-30T20:05:00"/>
    <s v="Credit card"/>
    <n v="7"/>
    <s v="Mon"/>
  </r>
  <r>
    <s v="512-98-1403"/>
    <x v="1"/>
    <s v="Bauchi"/>
    <s v="Electronic accessories"/>
    <n v="2700"/>
    <n v="30"/>
    <n v="81400"/>
    <n v="81000"/>
    <n v="400"/>
    <d v="2023-03-21T00:00:00"/>
    <d v="1899-12-30T10:40:00"/>
    <s v="Credit card"/>
    <n v="5"/>
    <s v="Tue"/>
  </r>
  <r>
    <s v="514-37-2845"/>
    <x v="1"/>
    <s v="Bauchi"/>
    <s v="Fashion accessories"/>
    <n v="10000"/>
    <n v="20"/>
    <n v="201000"/>
    <n v="200000"/>
    <n v="1000"/>
    <d v="2023-03-20T00:00:00"/>
    <d v="1899-12-30T13:02:00"/>
    <s v="Credit card"/>
    <n v="9"/>
    <s v="Mon"/>
  </r>
  <r>
    <s v="516-77-6464"/>
    <x v="1"/>
    <s v="Bauchi"/>
    <s v="Health and beauty"/>
    <n v="1100"/>
    <n v="50"/>
    <n v="55300"/>
    <n v="55000"/>
    <n v="300"/>
    <d v="2023-02-24T00:00:00"/>
    <d v="1899-12-30T13:08:00"/>
    <s v="Credit card"/>
    <n v="5"/>
    <s v="Fri"/>
  </r>
  <r>
    <s v="518-17-2983"/>
    <x v="1"/>
    <s v="Bauchi"/>
    <s v="Fashion accessories"/>
    <n v="4900"/>
    <n v="40"/>
    <n v="197000"/>
    <n v="196000"/>
    <n v="1000"/>
    <d v="2023-02-04T00:00:00"/>
    <d v="1899-12-30T15:44:00"/>
    <s v="Credit card"/>
    <n v="8"/>
    <s v="Sat"/>
  </r>
  <r>
    <s v="518-71-6847"/>
    <x v="1"/>
    <s v="Bauchi"/>
    <s v="Food and beverages"/>
    <n v="2700"/>
    <n v="60"/>
    <n v="162800"/>
    <n v="162000"/>
    <n v="800"/>
    <d v="2023-02-26T00:00:00"/>
    <d v="1899-12-30T15:10:00"/>
    <s v="Credit card"/>
    <n v="5"/>
    <s v="Sun"/>
  </r>
  <r>
    <s v="521-18-7827"/>
    <x v="1"/>
    <s v="Bauchi"/>
    <s v="Home and lifestyle"/>
    <n v="4000"/>
    <n v="50"/>
    <n v="201000"/>
    <n v="200000"/>
    <n v="1000"/>
    <d v="2023-01-22T00:00:00"/>
    <d v="1899-12-30T20:46:00"/>
    <s v="Credit card"/>
    <n v="9"/>
    <s v="Sun"/>
  </r>
  <r>
    <s v="522-57-8364"/>
    <x v="1"/>
    <s v="Bauchi"/>
    <s v="Fashion accessories"/>
    <n v="5200"/>
    <n v="80"/>
    <n v="418100"/>
    <n v="416000"/>
    <n v="2100"/>
    <d v="2023-01-31T00:00:00"/>
    <d v="1899-12-30T10:00:00"/>
    <s v="Credit card"/>
    <n v="8"/>
    <s v="Tue"/>
  </r>
  <r>
    <s v="523-38-0215"/>
    <x v="1"/>
    <s v="Bauchi"/>
    <s v="Home and lifestyle"/>
    <n v="3700"/>
    <n v="10"/>
    <n v="37200"/>
    <n v="37000"/>
    <n v="200"/>
    <d v="2023-03-06T00:00:00"/>
    <d v="1899-12-30T13:29:00"/>
    <s v="Credit card"/>
    <n v="8"/>
    <s v="Mon"/>
  </r>
  <r>
    <s v="525-09-8450"/>
    <x v="1"/>
    <s v="Bauchi"/>
    <s v="Electronic accessories"/>
    <n v="7300"/>
    <n v="100"/>
    <n v="733700"/>
    <n v="730000"/>
    <n v="3700"/>
    <d v="2023-01-31T00:00:00"/>
    <d v="1899-12-30T15:12:00"/>
    <s v="Credit card"/>
    <n v="5"/>
    <s v="Tue"/>
  </r>
  <r>
    <s v="525-88-7307"/>
    <x v="1"/>
    <s v="Bauchi"/>
    <s v="Sports and travel"/>
    <n v="7600"/>
    <n v="10"/>
    <n v="76400"/>
    <n v="76000"/>
    <n v="400"/>
    <d v="2023-01-31T00:00:00"/>
    <d v="1899-12-30T13:19:00"/>
    <s v="Credit card"/>
    <n v="6"/>
    <s v="Tue"/>
  </r>
  <r>
    <s v="526-86-8552"/>
    <x v="1"/>
    <s v="Bauchi"/>
    <s v="Home and lifestyle"/>
    <n v="2200"/>
    <n v="100"/>
    <n v="221100"/>
    <n v="220000"/>
    <n v="1100"/>
    <d v="2023-01-07T00:00:00"/>
    <d v="1899-12-30T17:36:00"/>
    <s v="Credit card"/>
    <n v="8"/>
    <s v="Sat"/>
  </r>
  <r>
    <s v="527-09-6272"/>
    <x v="1"/>
    <s v="Bauchi"/>
    <s v="Electronic accessories"/>
    <n v="2900"/>
    <n v="50"/>
    <n v="145800"/>
    <n v="145000"/>
    <n v="800"/>
    <d v="2023-03-21T00:00:00"/>
    <d v="1899-12-30T10:17:00"/>
    <s v="Credit card"/>
    <n v="10"/>
    <s v="Tue"/>
  </r>
  <r>
    <s v="528-14-9470"/>
    <x v="1"/>
    <s v="Bauchi"/>
    <s v="Health and beauty"/>
    <n v="9200"/>
    <n v="10"/>
    <n v="92500"/>
    <n v="92000"/>
    <n v="500"/>
    <d v="2023-02-14T00:00:00"/>
    <d v="1899-12-30T14:42:00"/>
    <s v="Credit card"/>
    <n v="10"/>
    <s v="Tue"/>
  </r>
  <r>
    <s v="528-87-5606"/>
    <x v="1"/>
    <s v="Bauchi"/>
    <s v="Electronic accessories"/>
    <n v="4000"/>
    <n v="10"/>
    <n v="40200"/>
    <n v="40000"/>
    <n v="200"/>
    <d v="2023-02-12T00:00:00"/>
    <d v="1899-12-30T19:43:00"/>
    <s v="Credit card"/>
    <n v="7"/>
    <s v="Sun"/>
  </r>
  <r>
    <s v="529-56-3974"/>
    <x v="1"/>
    <s v="Bauchi"/>
    <s v="Electronic accessories"/>
    <n v="2600"/>
    <n v="40"/>
    <n v="104600"/>
    <n v="104000"/>
    <n v="600"/>
    <d v="2023-03-09T00:00:00"/>
    <d v="1899-12-30T17:03:00"/>
    <s v="Credit card"/>
    <n v="7"/>
    <s v="Thu"/>
  </r>
  <r>
    <s v="530-90-9855"/>
    <x v="1"/>
    <s v="Bauchi"/>
    <s v="Home and lifestyle"/>
    <n v="4800"/>
    <n v="80"/>
    <n v="386000"/>
    <n v="384000"/>
    <n v="2000"/>
    <d v="2023-01-01T00:00:00"/>
    <d v="1899-12-30T14:47:00"/>
    <s v="Credit card"/>
    <n v="6"/>
    <s v="Sun"/>
  </r>
  <r>
    <s v="531-56-4728"/>
    <x v="1"/>
    <s v="Bauchi"/>
    <s v="Home and lifestyle"/>
    <n v="8100"/>
    <n v="30"/>
    <n v="244300"/>
    <n v="243000"/>
    <n v="1300"/>
    <d v="2023-02-11T00:00:00"/>
    <d v="1899-12-30T15:29:00"/>
    <s v="Credit card"/>
    <n v="6"/>
    <s v="Sat"/>
  </r>
  <r>
    <s v="531-80-1784"/>
    <x v="1"/>
    <s v="Bauchi"/>
    <s v="Electronic accessories"/>
    <n v="2700"/>
    <n v="70"/>
    <n v="190000"/>
    <n v="189000"/>
    <n v="1000"/>
    <d v="2023-03-28T00:00:00"/>
    <d v="1899-12-30T17:38:00"/>
    <s v="Credit card"/>
    <n v="6"/>
    <s v="Tue"/>
  </r>
  <r>
    <s v="532-59-7201"/>
    <x v="1"/>
    <s v="Bauchi"/>
    <s v="Sports and travel"/>
    <n v="8000"/>
    <n v="60"/>
    <n v="482400"/>
    <n v="480000"/>
    <n v="2400"/>
    <d v="2023-01-31T00:00:00"/>
    <d v="1899-12-30T14:04:00"/>
    <s v="Credit card"/>
    <n v="6"/>
    <s v="Tue"/>
  </r>
  <r>
    <s v="533-33-5337"/>
    <x v="1"/>
    <s v="Bauchi"/>
    <s v="Electronic accessories"/>
    <n v="8000"/>
    <n v="100"/>
    <n v="804000"/>
    <n v="800000"/>
    <n v="4000"/>
    <d v="2023-02-07T00:00:00"/>
    <d v="1899-12-30T20:24:00"/>
    <s v="Credit card"/>
    <n v="7"/>
    <s v="Tue"/>
  </r>
  <r>
    <s v="533-66-5566"/>
    <x v="1"/>
    <s v="Bauchi"/>
    <s v="Home and lifestyle"/>
    <n v="5200"/>
    <n v="70"/>
    <n v="365800"/>
    <n v="364000"/>
    <n v="1800"/>
    <d v="2023-01-12T00:00:00"/>
    <d v="1899-12-30T11:42:00"/>
    <s v="Credit card"/>
    <n v="7"/>
    <s v="Thu"/>
  </r>
  <r>
    <s v="534-01-4457"/>
    <x v="1"/>
    <s v="Bauchi"/>
    <s v="Food and beverages"/>
    <n v="8200"/>
    <n v="60"/>
    <n v="494500"/>
    <n v="492000"/>
    <n v="2500"/>
    <d v="2023-01-27T00:00:00"/>
    <d v="1899-12-30T14:36:00"/>
    <s v="Credit card"/>
    <n v="8"/>
    <s v="Fri"/>
  </r>
  <r>
    <s v="534-53-3526"/>
    <x v="1"/>
    <s v="Bauchi"/>
    <s v="Sports and travel"/>
    <n v="9500"/>
    <n v="40"/>
    <n v="381900"/>
    <n v="380000"/>
    <n v="1900"/>
    <d v="2023-02-11T00:00:00"/>
    <d v="1899-12-30T16:06:00"/>
    <s v="Credit card"/>
    <n v="8"/>
    <s v="Sat"/>
  </r>
  <r>
    <s v="537-72-0426"/>
    <x v="1"/>
    <s v="Bauchi"/>
    <s v="Fashion accessories"/>
    <n v="7100"/>
    <n v="100"/>
    <n v="713600"/>
    <n v="710000"/>
    <n v="3600"/>
    <d v="2023-03-20T00:00:00"/>
    <d v="1899-12-30T16:28:00"/>
    <s v="Credit card"/>
    <n v="6"/>
    <s v="Mon"/>
  </r>
  <r>
    <s v="538-22-0304"/>
    <x v="1"/>
    <s v="Bauchi"/>
    <s v="Electronic accessories"/>
    <n v="6500"/>
    <n v="100"/>
    <n v="653300"/>
    <n v="650000"/>
    <n v="3300"/>
    <d v="2023-03-24T00:00:00"/>
    <d v="1899-12-30T18:27:00"/>
    <s v="Credit card"/>
    <n v="6"/>
    <s v="Fri"/>
  </r>
  <r>
    <s v="539-21-7227"/>
    <x v="1"/>
    <s v="Bauchi"/>
    <s v="Sports and travel"/>
    <n v="5200"/>
    <n v="50"/>
    <n v="261300"/>
    <n v="260000"/>
    <n v="1300"/>
    <d v="2023-01-26T00:00:00"/>
    <d v="1899-12-30T17:45:00"/>
    <s v="Credit card"/>
    <n v="5"/>
    <s v="Thu"/>
  </r>
  <r>
    <s v="540-11-4336"/>
    <x v="1"/>
    <s v="Bauchi"/>
    <s v="Food and beverages"/>
    <n v="2500"/>
    <n v="90"/>
    <n v="226200"/>
    <n v="225000"/>
    <n v="1200"/>
    <d v="2023-01-11T00:00:00"/>
    <d v="1899-12-30T16:49:00"/>
    <s v="Credit card"/>
    <n v="6"/>
    <s v="Wed"/>
  </r>
  <r>
    <s v="541-08-3113"/>
    <x v="1"/>
    <s v="Bauchi"/>
    <s v="Food and beverages"/>
    <n v="6600"/>
    <n v="80"/>
    <n v="530700"/>
    <n v="528000"/>
    <n v="2700"/>
    <d v="2023-02-02T00:00:00"/>
    <d v="1899-12-30T20:29:00"/>
    <s v="Credit card"/>
    <n v="9"/>
    <s v="Thu"/>
  </r>
  <r>
    <s v="541-48-8554"/>
    <x v="1"/>
    <s v="Bauchi"/>
    <s v="Sports and travel"/>
    <n v="6100"/>
    <n v="90"/>
    <n v="551800"/>
    <n v="549000"/>
    <n v="2800"/>
    <d v="2023-01-07T00:00:00"/>
    <d v="1899-12-30T12:08:00"/>
    <s v="Credit card"/>
    <n v="6"/>
    <s v="Sat"/>
  </r>
  <r>
    <s v="541-89-9860"/>
    <x v="1"/>
    <s v="Bauchi"/>
    <s v="Fashion accessories"/>
    <n v="8100"/>
    <n v="30"/>
    <n v="244300"/>
    <n v="243000"/>
    <n v="1300"/>
    <d v="2023-02-15T00:00:00"/>
    <d v="1899-12-30T12:31:00"/>
    <s v="Credit card"/>
    <n v="9"/>
    <s v="Wed"/>
  </r>
  <r>
    <s v="542-41-0513"/>
    <x v="1"/>
    <s v="Bauchi"/>
    <s v="Electronic accessories"/>
    <n v="5800"/>
    <n v="40"/>
    <n v="233200"/>
    <n v="232000"/>
    <n v="1200"/>
    <d v="2023-03-15T00:00:00"/>
    <d v="1899-12-30T11:57:00"/>
    <s v="Credit card"/>
    <n v="7"/>
    <s v="Wed"/>
  </r>
  <r>
    <s v="544-32-5024"/>
    <x v="1"/>
    <s v="Bauchi"/>
    <s v="Food and beverages"/>
    <n v="5000"/>
    <n v="40"/>
    <n v="201000"/>
    <n v="200000"/>
    <n v="1000"/>
    <d v="2023-03-28T00:00:00"/>
    <d v="1899-12-30T19:16:00"/>
    <s v="Credit card"/>
    <n v="7"/>
    <s v="Tue"/>
  </r>
  <r>
    <s v="544-55-9589"/>
    <x v="1"/>
    <s v="Bauchi"/>
    <s v="Electronic accessories"/>
    <n v="2200"/>
    <n v="100"/>
    <n v="221100"/>
    <n v="220000"/>
    <n v="1100"/>
    <d v="2023-01-28T00:00:00"/>
    <d v="1899-12-30T11:51:00"/>
    <s v="Credit card"/>
    <n v="7"/>
    <s v="Sat"/>
  </r>
  <r>
    <s v="545-07-8534"/>
    <x v="1"/>
    <s v="Bauchi"/>
    <s v="Health and beauty"/>
    <n v="5900"/>
    <n v="20"/>
    <n v="118600"/>
    <n v="118000"/>
    <n v="600"/>
    <d v="2023-02-14T00:00:00"/>
    <d v="1899-12-30T12:42:00"/>
    <s v="Credit card"/>
    <n v="6"/>
    <s v="Tue"/>
  </r>
  <r>
    <s v="545-46-3100"/>
    <x v="1"/>
    <s v="Bauchi"/>
    <s v="Electronic accessories"/>
    <n v="1100"/>
    <n v="30"/>
    <n v="33200"/>
    <n v="33000"/>
    <n v="200"/>
    <d v="2023-03-12T00:00:00"/>
    <d v="1899-12-30T13:52:00"/>
    <s v="Credit card"/>
    <n v="9"/>
    <s v="Sun"/>
  </r>
  <r>
    <s v="546-80-2899"/>
    <x v="1"/>
    <s v="Bauchi"/>
    <s v="Home and lifestyle"/>
    <n v="3800"/>
    <n v="20"/>
    <n v="76400"/>
    <n v="76000"/>
    <n v="400"/>
    <d v="2023-02-20T00:00:00"/>
    <d v="1899-12-30T15:29:00"/>
    <s v="Credit card"/>
    <n v="10"/>
    <s v="Mon"/>
  </r>
  <r>
    <s v="548-46-9322"/>
    <x v="1"/>
    <s v="Bauchi"/>
    <s v="Food and beverages"/>
    <n v="4000"/>
    <n v="100"/>
    <n v="402000"/>
    <n v="400000"/>
    <n v="2000"/>
    <d v="2023-02-20T00:00:00"/>
    <d v="1899-12-30T15:24:00"/>
    <s v="Credit card"/>
    <n v="6"/>
    <s v="Mon"/>
  </r>
  <r>
    <s v="548-48-3156"/>
    <x v="1"/>
    <s v="Bauchi"/>
    <s v="Food and beverages"/>
    <n v="8400"/>
    <n v="20"/>
    <n v="168900"/>
    <n v="168000"/>
    <n v="900"/>
    <d v="2023-03-19T00:00:00"/>
    <d v="1899-12-30T13:37:00"/>
    <s v="Credit card"/>
    <n v="8"/>
    <s v="Sun"/>
  </r>
  <r>
    <s v="549-03-9315"/>
    <x v="1"/>
    <s v="Bauchi"/>
    <s v="Fashion accessories"/>
    <n v="9500"/>
    <n v="80"/>
    <n v="763800"/>
    <n v="760000"/>
    <n v="3800"/>
    <d v="2023-02-12T00:00:00"/>
    <d v="1899-12-30T12:58:00"/>
    <s v="Credit card"/>
    <n v="9"/>
    <s v="Sun"/>
  </r>
  <r>
    <s v="549-23-9016"/>
    <x v="1"/>
    <s v="Bauchi"/>
    <s v="Food and beverages"/>
    <n v="1500"/>
    <n v="20"/>
    <n v="30200"/>
    <n v="30000"/>
    <n v="200"/>
    <d v="2023-02-13T00:00:00"/>
    <d v="1899-12-30T18:15:00"/>
    <s v="Credit card"/>
    <n v="9"/>
    <s v="Mon"/>
  </r>
  <r>
    <s v="549-59-1358"/>
    <x v="1"/>
    <s v="Bauchi"/>
    <s v="Sports and travel"/>
    <n v="8900"/>
    <n v="30"/>
    <n v="268400"/>
    <n v="267000"/>
    <n v="1400"/>
    <d v="2023-03-02T00:00:00"/>
    <d v="1899-12-30T17:36:00"/>
    <s v="Credit card"/>
    <n v="6"/>
    <s v="Thu"/>
  </r>
  <r>
    <s v="549-84-7482"/>
    <x v="1"/>
    <s v="Bauchi"/>
    <s v="Sports and travel"/>
    <n v="9100"/>
    <n v="90"/>
    <n v="823100"/>
    <n v="819000"/>
    <n v="4100"/>
    <d v="2023-02-08T00:00:00"/>
    <d v="1899-12-30T11:15:00"/>
    <s v="Credit card"/>
    <n v="8"/>
    <s v="Wed"/>
  </r>
  <r>
    <s v="549-96-4200"/>
    <x v="1"/>
    <s v="Bauchi"/>
    <s v="Food and beverages"/>
    <n v="1800"/>
    <n v="40"/>
    <n v="72400"/>
    <n v="72000"/>
    <n v="400"/>
    <d v="2023-03-08T00:00:00"/>
    <d v="1899-12-30T20:15:00"/>
    <s v="Credit card"/>
    <n v="7"/>
    <s v="Wed"/>
  </r>
  <r>
    <s v="550-84-8664"/>
    <x v="1"/>
    <s v="Bauchi"/>
    <s v="Sports and travel"/>
    <n v="8600"/>
    <n v="50"/>
    <n v="432200"/>
    <n v="430000"/>
    <n v="2200"/>
    <d v="2023-03-22T00:00:00"/>
    <d v="1899-12-30T14:33:00"/>
    <s v="Credit card"/>
    <n v="9"/>
    <s v="Wed"/>
  </r>
  <r>
    <s v="551-21-3069"/>
    <x v="1"/>
    <s v="Bauchi"/>
    <s v="Electronic accessories"/>
    <n v="2400"/>
    <n v="90"/>
    <n v="217100"/>
    <n v="216000"/>
    <n v="1100"/>
    <d v="2023-02-01T00:00:00"/>
    <d v="1899-12-30T11:27:00"/>
    <s v="Credit card"/>
    <n v="5"/>
    <s v="Wed"/>
  </r>
  <r>
    <s v="552-44-5977"/>
    <x v="1"/>
    <s v="Bauchi"/>
    <s v="Health and beauty"/>
    <n v="6200"/>
    <n v="80"/>
    <n v="498500"/>
    <n v="496000"/>
    <n v="2500"/>
    <d v="2023-01-03T00:00:00"/>
    <d v="1899-12-30T19:08:00"/>
    <s v="Credit card"/>
    <n v="7"/>
    <s v="Tue"/>
  </r>
  <r>
    <s v="554-42-2417"/>
    <x v="1"/>
    <s v="Bauchi"/>
    <s v="Sports and travel"/>
    <n v="9600"/>
    <n v="100"/>
    <n v="964800"/>
    <n v="960000"/>
    <n v="4800"/>
    <d v="2023-01-09T00:00:00"/>
    <d v="1899-12-30T13:45:00"/>
    <s v="Credit card"/>
    <n v="6"/>
    <s v="Mon"/>
  </r>
  <r>
    <s v="554-53-3790"/>
    <x v="1"/>
    <s v="Bauchi"/>
    <s v="Sports and travel"/>
    <n v="3800"/>
    <n v="60"/>
    <n v="229200"/>
    <n v="228000"/>
    <n v="1200"/>
    <d v="2023-03-22T00:00:00"/>
    <d v="1899-12-30T18:33:00"/>
    <s v="Credit card"/>
    <n v="5"/>
    <s v="Wed"/>
  </r>
  <r>
    <s v="554-53-8700"/>
    <x v="1"/>
    <s v="Bauchi"/>
    <s v="Home and lifestyle"/>
    <n v="5700"/>
    <n v="20"/>
    <n v="114600"/>
    <n v="114000"/>
    <n v="600"/>
    <d v="2023-02-02T00:00:00"/>
    <d v="1899-12-30T10:11:00"/>
    <s v="Credit card"/>
    <n v="7"/>
    <s v="Thu"/>
  </r>
  <r>
    <s v="556-41-6224"/>
    <x v="1"/>
    <s v="Bauchi"/>
    <s v="Health and beauty"/>
    <n v="3400"/>
    <n v="80"/>
    <n v="273400"/>
    <n v="272000"/>
    <n v="1400"/>
    <d v="2023-02-15T00:00:00"/>
    <d v="1899-12-30T17:10:00"/>
    <s v="Credit card"/>
    <n v="10"/>
    <s v="Wed"/>
  </r>
  <r>
    <s v="556-72-8512"/>
    <x v="1"/>
    <s v="Bauchi"/>
    <s v="Home and lifestyle"/>
    <n v="2300"/>
    <n v="10"/>
    <n v="23200"/>
    <n v="23000"/>
    <n v="200"/>
    <d v="2023-01-30T00:00:00"/>
    <d v="1899-12-30T20:47:00"/>
    <s v="Credit card"/>
    <n v="5"/>
    <s v="Mon"/>
  </r>
  <r>
    <s v="556-86-3144"/>
    <x v="1"/>
    <s v="Bauchi"/>
    <s v="Fashion accessories"/>
    <n v="7500"/>
    <n v="10"/>
    <n v="75400"/>
    <n v="75000"/>
    <n v="400"/>
    <d v="2023-01-13T00:00:00"/>
    <d v="1899-12-30T19:30:00"/>
    <s v="Credit card"/>
    <n v="5"/>
    <s v="Fri"/>
  </r>
  <r>
    <s v="556-97-7101"/>
    <x v="1"/>
    <s v="Bauchi"/>
    <s v="Electronic accessories"/>
    <n v="6400"/>
    <n v="20"/>
    <n v="128700"/>
    <n v="128000"/>
    <n v="700"/>
    <d v="2023-01-01T00:00:00"/>
    <d v="1899-12-30T15:51:00"/>
    <s v="Credit card"/>
    <n v="9"/>
    <s v="Sun"/>
  </r>
  <r>
    <s v="558-60-5016"/>
    <x v="1"/>
    <s v="Bauchi"/>
    <s v="Home and lifestyle"/>
    <n v="3400"/>
    <n v="90"/>
    <n v="307500"/>
    <n v="306000"/>
    <n v="1500"/>
    <d v="2023-03-04T00:00:00"/>
    <d v="1899-12-30T15:27:00"/>
    <s v="Credit card"/>
    <n v="8"/>
    <s v="Sat"/>
  </r>
  <r>
    <s v="558-80-4082"/>
    <x v="1"/>
    <s v="Bauchi"/>
    <s v="Electronic accessories"/>
    <n v="2800"/>
    <n v="70"/>
    <n v="197000"/>
    <n v="196000"/>
    <n v="1000"/>
    <d v="2023-03-14T00:00:00"/>
    <d v="1899-12-30T17:20:00"/>
    <s v="Credit card"/>
    <n v="6"/>
    <s v="Tue"/>
  </r>
  <r>
    <s v="559-61-5987"/>
    <x v="1"/>
    <s v="Bauchi"/>
    <s v="Health and beauty"/>
    <n v="1800"/>
    <n v="10"/>
    <n v="18100"/>
    <n v="18000"/>
    <n v="100"/>
    <d v="2023-01-14T00:00:00"/>
    <d v="1899-12-30T10:38:00"/>
    <s v="Credit card"/>
    <n v="9"/>
    <s v="Sat"/>
  </r>
  <r>
    <s v="559-98-9873"/>
    <x v="1"/>
    <s v="Bauchi"/>
    <s v="Fashion accessories"/>
    <n v="5400"/>
    <n v="70"/>
    <n v="379900"/>
    <n v="378000"/>
    <n v="1900"/>
    <d v="2023-02-10T00:00:00"/>
    <d v="1899-12-30T12:56:00"/>
    <s v="Credit card"/>
    <n v="6"/>
    <s v="Fri"/>
  </r>
  <r>
    <s v="560-30-5617"/>
    <x v="1"/>
    <s v="Bauchi"/>
    <s v="Sports and travel"/>
    <n v="2500"/>
    <n v="50"/>
    <n v="125700"/>
    <n v="125000"/>
    <n v="700"/>
    <d v="2023-03-24T00:00:00"/>
    <d v="1899-12-30T18:27:00"/>
    <s v="Credit card"/>
    <n v="9"/>
    <s v="Fri"/>
  </r>
  <r>
    <s v="560-49-6611"/>
    <x v="1"/>
    <s v="Bauchi"/>
    <s v="Sports and travel"/>
    <n v="4600"/>
    <n v="10"/>
    <n v="46300"/>
    <n v="46000"/>
    <n v="300"/>
    <d v="2023-02-07T00:00:00"/>
    <d v="1899-12-30T14:13:00"/>
    <s v="Credit card"/>
    <n v="10"/>
    <s v="Tue"/>
  </r>
  <r>
    <s v="562-12-5430"/>
    <x v="1"/>
    <s v="Bauchi"/>
    <s v="Fashion accessories"/>
    <n v="8900"/>
    <n v="30"/>
    <n v="268400"/>
    <n v="267000"/>
    <n v="1400"/>
    <d v="2023-01-18T00:00:00"/>
    <d v="1899-12-30T10:11:00"/>
    <s v="Credit card"/>
    <n v="8"/>
    <s v="Wed"/>
  </r>
  <r>
    <s v="563-36-9814"/>
    <x v="1"/>
    <s v="Bauchi"/>
    <s v="Electronic accessories"/>
    <n v="7700"/>
    <n v="10"/>
    <n v="77400"/>
    <n v="77000"/>
    <n v="400"/>
    <d v="2023-02-13T00:00:00"/>
    <d v="1899-12-30T18:27:00"/>
    <s v="Credit card"/>
    <n v="8"/>
    <s v="Mon"/>
  </r>
  <r>
    <s v="563-47-4072"/>
    <x v="1"/>
    <s v="Bauchi"/>
    <s v="Health and beauty"/>
    <n v="5600"/>
    <n v="60"/>
    <n v="337700"/>
    <n v="336000"/>
    <n v="1700"/>
    <d v="2023-01-22T00:00:00"/>
    <d v="1899-12-30T11:52:00"/>
    <s v="Credit card"/>
    <n v="10"/>
    <s v="Sun"/>
  </r>
  <r>
    <s v="563-91-7120"/>
    <x v="1"/>
    <s v="Bauchi"/>
    <s v="Fashion accessories"/>
    <n v="6200"/>
    <n v="50"/>
    <n v="311600"/>
    <n v="310000"/>
    <n v="1600"/>
    <d v="2023-03-08T00:00:00"/>
    <d v="1899-12-30T13:21:00"/>
    <s v="Credit card"/>
    <n v="7"/>
    <s v="Wed"/>
  </r>
  <r>
    <s v="565-17-3836"/>
    <x v="1"/>
    <s v="Bauchi"/>
    <s v="Health and beauty"/>
    <n v="4800"/>
    <n v="40"/>
    <n v="193000"/>
    <n v="192000"/>
    <n v="1000"/>
    <d v="2023-03-12T00:00:00"/>
    <d v="1899-12-30T14:21:00"/>
    <s v="Credit card"/>
    <n v="10"/>
    <s v="Sun"/>
  </r>
  <r>
    <s v="565-67-6697"/>
    <x v="1"/>
    <s v="Bauchi"/>
    <s v="Home and lifestyle"/>
    <n v="2700"/>
    <n v="90"/>
    <n v="244300"/>
    <n v="243000"/>
    <n v="1300"/>
    <d v="2023-03-02T00:00:00"/>
    <d v="1899-12-30T14:16:00"/>
    <s v="Credit card"/>
    <n v="5"/>
    <s v="Thu"/>
  </r>
  <r>
    <s v="565-80-5980"/>
    <x v="1"/>
    <s v="Bauchi"/>
    <s v="Home and lifestyle"/>
    <n v="4800"/>
    <n v="40"/>
    <n v="193000"/>
    <n v="192000"/>
    <n v="1000"/>
    <d v="2023-01-23T00:00:00"/>
    <d v="1899-12-30T10:25:00"/>
    <s v="Credit card"/>
    <n v="8"/>
    <s v="Mon"/>
  </r>
  <r>
    <s v="565-91-4567"/>
    <x v="1"/>
    <s v="Bauchi"/>
    <s v="Health and beauty"/>
    <n v="1100"/>
    <n v="80"/>
    <n v="88500"/>
    <n v="88000"/>
    <n v="500"/>
    <d v="2023-03-15T00:00:00"/>
    <d v="1899-12-30T14:38:00"/>
    <s v="Credit card"/>
    <n v="7"/>
    <s v="Wed"/>
  </r>
  <r>
    <s v="566-19-5475"/>
    <x v="1"/>
    <s v="Bauchi"/>
    <s v="Fashion accessories"/>
    <n v="4800"/>
    <n v="70"/>
    <n v="337700"/>
    <n v="336000"/>
    <n v="1700"/>
    <d v="2023-01-07T00:00:00"/>
    <d v="1899-12-30T20:52:00"/>
    <s v="Credit card"/>
    <n v="7"/>
    <s v="Sat"/>
  </r>
  <r>
    <s v="566-71-1091"/>
    <x v="1"/>
    <s v="Bauchi"/>
    <s v="Fashion accessories"/>
    <n v="7800"/>
    <n v="50"/>
    <n v="392000"/>
    <n v="390000"/>
    <n v="2000"/>
    <d v="2023-02-03T00:00:00"/>
    <d v="1899-12-30T15:59:00"/>
    <s v="Credit card"/>
    <n v="6"/>
    <s v="Fri"/>
  </r>
  <r>
    <s v="568-88-3448"/>
    <x v="1"/>
    <s v="Bauchi"/>
    <s v="Health and beauty"/>
    <n v="2500"/>
    <n v="10"/>
    <n v="25200"/>
    <n v="25000"/>
    <n v="200"/>
    <d v="2023-03-03T00:00:00"/>
    <d v="1899-12-30T15:09:00"/>
    <s v="Credit card"/>
    <n v="6"/>
    <s v="Fri"/>
  </r>
  <r>
    <s v="568-90-5112"/>
    <x v="1"/>
    <s v="Bauchi"/>
    <s v="Health and beauty"/>
    <n v="6700"/>
    <n v="40"/>
    <n v="269400"/>
    <n v="268000"/>
    <n v="1400"/>
    <d v="2023-03-19T00:00:00"/>
    <d v="1899-12-30T12:46:00"/>
    <s v="Credit card"/>
    <n v="6"/>
    <s v="Sun"/>
  </r>
  <r>
    <s v="569-71-4390"/>
    <x v="1"/>
    <s v="Bauchi"/>
    <s v="Sports and travel"/>
    <n v="2200"/>
    <n v="20"/>
    <n v="44300"/>
    <n v="44000"/>
    <n v="300"/>
    <d v="2023-01-25T00:00:00"/>
    <d v="1899-12-30T14:29:00"/>
    <s v="Credit card"/>
    <n v="7"/>
    <s v="Wed"/>
  </r>
  <r>
    <s v="569-76-2760"/>
    <x v="1"/>
    <s v="Bauchi"/>
    <s v="Sports and travel"/>
    <n v="2300"/>
    <n v="40"/>
    <n v="92500"/>
    <n v="92000"/>
    <n v="500"/>
    <d v="2023-01-29T00:00:00"/>
    <d v="1899-12-30T18:15:00"/>
    <s v="Credit card"/>
    <n v="7"/>
    <s v="Sun"/>
  </r>
  <r>
    <s v="571-94-0759"/>
    <x v="1"/>
    <s v="Bauchi"/>
    <s v="Food and beverages"/>
    <n v="7500"/>
    <n v="100"/>
    <n v="753800"/>
    <n v="750000"/>
    <n v="3800"/>
    <d v="2023-01-08T00:00:00"/>
    <d v="1899-12-30T20:55:00"/>
    <s v="Credit card"/>
    <n v="10"/>
    <s v="Sun"/>
  </r>
  <r>
    <s v="573-10-3877"/>
    <x v="1"/>
    <s v="Bauchi"/>
    <s v="Health and beauty"/>
    <n v="4000"/>
    <n v="10"/>
    <n v="40200"/>
    <n v="40000"/>
    <n v="200"/>
    <d v="2023-03-12T00:00:00"/>
    <d v="1899-12-30T16:46:00"/>
    <s v="Credit card"/>
    <n v="5"/>
    <s v="Sun"/>
  </r>
  <r>
    <s v="573-58-9734"/>
    <x v="1"/>
    <s v="Bauchi"/>
    <s v="Fashion accessories"/>
    <n v="3100"/>
    <n v="30"/>
    <n v="93500"/>
    <n v="93000"/>
    <n v="500"/>
    <d v="2023-03-28T00:00:00"/>
    <d v="1899-12-30T13:41:00"/>
    <s v="Credit card"/>
    <n v="6"/>
    <s v="Tue"/>
  </r>
  <r>
    <s v="573-98-8548"/>
    <x v="1"/>
    <s v="Bauchi"/>
    <s v="Fashion accessories"/>
    <n v="3200"/>
    <n v="10"/>
    <n v="32200"/>
    <n v="32000"/>
    <n v="200"/>
    <d v="2023-01-05T00:00:00"/>
    <d v="1899-12-30T12:40:00"/>
    <s v="Credit card"/>
    <n v="10"/>
    <s v="Thu"/>
  </r>
  <r>
    <s v="574-22-5561"/>
    <x v="1"/>
    <s v="Bauchi"/>
    <s v="Fashion accessories"/>
    <n v="8300"/>
    <n v="100"/>
    <n v="834200"/>
    <n v="830000"/>
    <n v="4200"/>
    <d v="2023-03-19T00:00:00"/>
    <d v="1899-12-30T17:08:00"/>
    <s v="Credit card"/>
    <n v="8"/>
    <s v="Sun"/>
  </r>
  <r>
    <s v="574-31-8277"/>
    <x v="1"/>
    <s v="Bauchi"/>
    <s v="Fashion accessories"/>
    <n v="3400"/>
    <n v="10"/>
    <n v="34200"/>
    <n v="34000"/>
    <n v="200"/>
    <d v="2023-03-20T00:00:00"/>
    <d v="1899-12-30T19:55:00"/>
    <s v="Credit card"/>
    <n v="6"/>
    <s v="Mon"/>
  </r>
  <r>
    <s v="574-57-9721"/>
    <x v="1"/>
    <s v="Bauchi"/>
    <s v="Food and beverages"/>
    <n v="4400"/>
    <n v="20"/>
    <n v="88500"/>
    <n v="88000"/>
    <n v="500"/>
    <d v="2023-03-08T00:00:00"/>
    <d v="1899-12-30T16:53:00"/>
    <s v="Credit card"/>
    <n v="6"/>
    <s v="Wed"/>
  </r>
  <r>
    <s v="574-80-1489"/>
    <x v="1"/>
    <s v="Bauchi"/>
    <s v="Food and beverages"/>
    <n v="6300"/>
    <n v="40"/>
    <n v="253300"/>
    <n v="252000"/>
    <n v="1300"/>
    <d v="2023-02-25T00:00:00"/>
    <d v="1899-12-30T13:22:00"/>
    <s v="Credit card"/>
    <n v="9"/>
    <s v="Sat"/>
  </r>
  <r>
    <s v="575-30-8091"/>
    <x v="1"/>
    <s v="Bauchi"/>
    <s v="Sports and travel"/>
    <n v="7300"/>
    <n v="80"/>
    <n v="586900"/>
    <n v="584000"/>
    <n v="2900"/>
    <d v="2023-03-16T00:00:00"/>
    <d v="1899-12-30T19:25:00"/>
    <s v="Credit card"/>
    <n v="10"/>
    <s v="Thu"/>
  </r>
  <r>
    <s v="575-67-1508"/>
    <x v="1"/>
    <s v="Bauchi"/>
    <s v="Electronic accessories"/>
    <n v="3900"/>
    <n v="10"/>
    <n v="39200"/>
    <n v="39000"/>
    <n v="200"/>
    <d v="2023-01-29T00:00:00"/>
    <d v="1899-12-30T11:26:00"/>
    <s v="Credit card"/>
    <n v="7"/>
    <s v="Sun"/>
  </r>
  <r>
    <s v="576-31-4774"/>
    <x v="1"/>
    <s v="Bauchi"/>
    <s v="Health and beauty"/>
    <n v="7400"/>
    <n v="30"/>
    <n v="223200"/>
    <n v="222000"/>
    <n v="1200"/>
    <d v="2023-03-02T00:00:00"/>
    <d v="1899-12-30T13:10:00"/>
    <s v="Credit card"/>
    <n v="4"/>
    <s v="Thu"/>
  </r>
  <r>
    <s v="577-34-7579"/>
    <x v="1"/>
    <s v="Bauchi"/>
    <s v="Food and beverages"/>
    <n v="5100"/>
    <n v="90"/>
    <n v="461300"/>
    <n v="459000"/>
    <n v="2300"/>
    <d v="2023-01-10T00:00:00"/>
    <d v="1899-12-30T17:16:00"/>
    <s v="Credit card"/>
    <n v="6"/>
    <s v="Tue"/>
  </r>
  <r>
    <s v="578-80-7669"/>
    <x v="1"/>
    <s v="Bauchi"/>
    <s v="Sports and travel"/>
    <n v="7500"/>
    <n v="10"/>
    <n v="75400"/>
    <n v="75000"/>
    <n v="400"/>
    <d v="2023-03-16T00:00:00"/>
    <d v="1899-12-30T16:58:00"/>
    <s v="Credit card"/>
    <n v="6"/>
    <s v="Thu"/>
  </r>
  <r>
    <s v="582-52-8065"/>
    <x v="1"/>
    <s v="Bauchi"/>
    <s v="Fashion accessories"/>
    <n v="5500"/>
    <n v="90"/>
    <n v="497500"/>
    <n v="495000"/>
    <n v="2500"/>
    <d v="2023-02-22T00:00:00"/>
    <d v="1899-12-30T10:49:00"/>
    <s v="Credit card"/>
    <n v="9"/>
    <s v="Wed"/>
  </r>
  <r>
    <s v="583-41-4548"/>
    <x v="1"/>
    <s v="Bauchi"/>
    <s v="Home and lifestyle"/>
    <n v="1700"/>
    <n v="70"/>
    <n v="119600"/>
    <n v="119000"/>
    <n v="600"/>
    <d v="2023-02-07T00:00:00"/>
    <d v="1899-12-30T11:36:00"/>
    <s v="Credit card"/>
    <n v="8"/>
    <s v="Tue"/>
  </r>
  <r>
    <s v="583-72-1480"/>
    <x v="1"/>
    <s v="Bauchi"/>
    <s v="Electronic accessories"/>
    <n v="3800"/>
    <n v="40"/>
    <n v="152800"/>
    <n v="152000"/>
    <n v="800"/>
    <d v="2023-01-31T00:00:00"/>
    <d v="1899-12-30T16:24:00"/>
    <s v="Credit card"/>
    <n v="10"/>
    <s v="Tue"/>
  </r>
  <r>
    <s v="584-66-4073"/>
    <x v="1"/>
    <s v="Bauchi"/>
    <s v="Fashion accessories"/>
    <n v="5700"/>
    <n v="10"/>
    <n v="57300"/>
    <n v="57000"/>
    <n v="300"/>
    <d v="2023-03-13T00:00:00"/>
    <d v="1899-12-30T15:45:00"/>
    <s v="Credit card"/>
    <n v="10"/>
    <s v="Mon"/>
  </r>
  <r>
    <s v="584-86-7256"/>
    <x v="1"/>
    <s v="Bauchi"/>
    <s v="Sports and travel"/>
    <n v="3500"/>
    <n v="70"/>
    <n v="246300"/>
    <n v="245000"/>
    <n v="1300"/>
    <d v="2023-03-11T00:00:00"/>
    <d v="1899-12-30T16:07:00"/>
    <s v="Credit card"/>
    <n v="8"/>
    <s v="Sat"/>
  </r>
  <r>
    <s v="585-03-5943"/>
    <x v="1"/>
    <s v="Bauchi"/>
    <s v="Health and beauty"/>
    <n v="1900"/>
    <n v="100"/>
    <n v="191000"/>
    <n v="190000"/>
    <n v="1000"/>
    <d v="2023-03-13T00:00:00"/>
    <d v="1899-12-30T11:46:00"/>
    <s v="Credit card"/>
    <n v="6"/>
    <s v="Mon"/>
  </r>
  <r>
    <s v="585-11-6748"/>
    <x v="1"/>
    <s v="Bauchi"/>
    <s v="Sports and travel"/>
    <n v="9700"/>
    <n v="30"/>
    <n v="292500"/>
    <n v="291000"/>
    <n v="1500"/>
    <d v="2023-03-15T00:00:00"/>
    <d v="1899-12-30T13:05:00"/>
    <s v="Credit card"/>
    <n v="6"/>
    <s v="Wed"/>
  </r>
  <r>
    <s v="585-86-8361"/>
    <x v="1"/>
    <s v="Bauchi"/>
    <s v="Food and beverages"/>
    <n v="2800"/>
    <n v="50"/>
    <n v="140700"/>
    <n v="140000"/>
    <n v="700"/>
    <d v="2023-02-03T00:00:00"/>
    <d v="1899-12-30T10:31:00"/>
    <s v="Credit card"/>
    <n v="9"/>
    <s v="Fri"/>
  </r>
  <r>
    <s v="585-90-0249"/>
    <x v="1"/>
    <s v="Bauchi"/>
    <s v="Electronic accessories"/>
    <n v="7400"/>
    <n v="10"/>
    <n v="74400"/>
    <n v="74000"/>
    <n v="400"/>
    <d v="2023-01-27T00:00:00"/>
    <d v="1899-12-30T18:08:00"/>
    <s v="Credit card"/>
    <n v="10"/>
    <s v="Fri"/>
  </r>
  <r>
    <s v="586-25-0848"/>
    <x v="1"/>
    <s v="Bauchi"/>
    <s v="Sports and travel"/>
    <n v="1300"/>
    <n v="70"/>
    <n v="91500"/>
    <n v="91000"/>
    <n v="500"/>
    <d v="2023-03-04T00:00:00"/>
    <d v="1899-12-30T11:19:00"/>
    <s v="Credit card"/>
    <n v="7"/>
    <s v="Sat"/>
  </r>
  <r>
    <s v="587-03-7455"/>
    <x v="1"/>
    <s v="Bauchi"/>
    <s v="Fashion accessories"/>
    <n v="9800"/>
    <n v="70"/>
    <n v="689500"/>
    <n v="686000"/>
    <n v="3500"/>
    <d v="2023-02-16T00:00:00"/>
    <d v="1899-12-30T17:30:00"/>
    <s v="Credit card"/>
    <n v="5"/>
    <s v="Thu"/>
  </r>
  <r>
    <s v="587-73-4862"/>
    <x v="1"/>
    <s v="Bauchi"/>
    <s v="Health and beauty"/>
    <n v="1100"/>
    <n v="50"/>
    <n v="55300"/>
    <n v="55000"/>
    <n v="300"/>
    <d v="2023-03-26T00:00:00"/>
    <d v="1899-12-30T11:07:00"/>
    <s v="Credit card"/>
    <n v="8"/>
    <s v="Sun"/>
  </r>
  <r>
    <s v="588-01-7461"/>
    <x v="1"/>
    <s v="Bauchi"/>
    <s v="Food and beverages"/>
    <n v="3400"/>
    <n v="90"/>
    <n v="307600"/>
    <n v="306000"/>
    <n v="1600"/>
    <d v="2023-03-24T00:00:00"/>
    <d v="1899-12-30T10:43:00"/>
    <s v="Credit card"/>
    <n v="5"/>
    <s v="Fri"/>
  </r>
  <r>
    <s v="588-47-8641"/>
    <x v="1"/>
    <s v="Bauchi"/>
    <s v="Fashion accessories"/>
    <n v="5700"/>
    <n v="100"/>
    <n v="572900"/>
    <n v="570000"/>
    <n v="2900"/>
    <d v="2023-01-14T00:00:00"/>
    <d v="1899-12-30T19:30:00"/>
    <s v="Credit card"/>
    <n v="5"/>
    <s v="Sat"/>
  </r>
  <r>
    <s v="589-02-8023"/>
    <x v="1"/>
    <s v="Bauchi"/>
    <s v="Food and beverages"/>
    <n v="8400"/>
    <n v="20"/>
    <n v="168900"/>
    <n v="168000"/>
    <n v="900"/>
    <d v="2023-01-15T00:00:00"/>
    <d v="1899-12-30T10:54:00"/>
    <s v="Credit card"/>
    <n v="7"/>
    <s v="Sun"/>
  </r>
  <r>
    <s v="590-83-4591"/>
    <x v="1"/>
    <s v="Bauchi"/>
    <s v="Electronic accessories"/>
    <n v="8800"/>
    <n v="60"/>
    <n v="530700"/>
    <n v="528000"/>
    <n v="2700"/>
    <d v="2023-02-17T00:00:00"/>
    <d v="1899-12-30T14:40:00"/>
    <s v="Credit card"/>
    <n v="9"/>
    <s v="Fri"/>
  </r>
  <r>
    <s v="592-34-6155"/>
    <x v="1"/>
    <s v="Bauchi"/>
    <s v="Food and beverages"/>
    <n v="3200"/>
    <n v="40"/>
    <n v="128700"/>
    <n v="128000"/>
    <n v="700"/>
    <d v="2023-01-14T00:00:00"/>
    <d v="1899-12-30T14:43:00"/>
    <s v="Credit card"/>
    <n v="7"/>
    <s v="Sat"/>
  </r>
  <r>
    <s v="592-46-1692"/>
    <x v="1"/>
    <s v="Bauchi"/>
    <s v="Food and beverages"/>
    <n v="3700"/>
    <n v="70"/>
    <n v="260300"/>
    <n v="259000"/>
    <n v="1300"/>
    <d v="2023-01-11T00:00:00"/>
    <d v="1899-12-30T20:10:00"/>
    <s v="Credit card"/>
    <n v="8"/>
    <s v="Wed"/>
  </r>
  <r>
    <s v="593-08-5916"/>
    <x v="1"/>
    <s v="Bauchi"/>
    <s v="Fashion accessories"/>
    <n v="1600"/>
    <n v="10"/>
    <n v="16100"/>
    <n v="16000"/>
    <n v="100"/>
    <d v="2023-03-19T00:00:00"/>
    <d v="1899-12-30T15:23:00"/>
    <s v="Credit card"/>
    <n v="8"/>
    <s v="Sun"/>
  </r>
  <r>
    <s v="593-14-4239"/>
    <x v="1"/>
    <s v="Bauchi"/>
    <s v="Home and lifestyle"/>
    <n v="9600"/>
    <n v="80"/>
    <n v="771900"/>
    <n v="768000"/>
    <n v="3900"/>
    <d v="2023-03-05T00:00:00"/>
    <d v="1899-12-30T19:40:00"/>
    <s v="Credit card"/>
    <n v="5"/>
    <s v="Sun"/>
  </r>
  <r>
    <s v="593-65-1552"/>
    <x v="1"/>
    <s v="Bauchi"/>
    <s v="Home and lifestyle"/>
    <n v="7000"/>
    <n v="40"/>
    <n v="281400"/>
    <n v="280000"/>
    <n v="1400"/>
    <d v="2023-01-28T00:00:00"/>
    <d v="1899-12-30T20:50:00"/>
    <s v="Credit card"/>
    <n v="6"/>
    <s v="Sat"/>
  </r>
  <r>
    <s v="593-95-4461"/>
    <x v="1"/>
    <s v="Bauchi"/>
    <s v="Home and lifestyle"/>
    <n v="7500"/>
    <n v="10"/>
    <n v="75400"/>
    <n v="75000"/>
    <n v="400"/>
    <d v="2023-03-24T00:00:00"/>
    <d v="1899-12-30T14:49:00"/>
    <s v="Credit card"/>
    <n v="7"/>
    <s v="Fri"/>
  </r>
  <r>
    <s v="594-34-4444"/>
    <x v="1"/>
    <s v="Bauchi"/>
    <s v="Electronic accessories"/>
    <n v="9800"/>
    <n v="10"/>
    <n v="98500"/>
    <n v="98000"/>
    <n v="500"/>
    <d v="2023-03-08T00:00:00"/>
    <d v="1899-12-30T20:38:00"/>
    <s v="Credit card"/>
    <n v="8"/>
    <s v="Wed"/>
  </r>
  <r>
    <s v="595-11-5460"/>
    <x v="1"/>
    <s v="Bauchi"/>
    <s v="Health and beauty"/>
    <n v="9700"/>
    <n v="20"/>
    <n v="195000"/>
    <n v="194000"/>
    <n v="1000"/>
    <d v="2023-03-15T00:00:00"/>
    <d v="1899-12-30T10:12:00"/>
    <s v="Credit card"/>
    <n v="6"/>
    <s v="Wed"/>
  </r>
  <r>
    <s v="595-27-4851"/>
    <x v="1"/>
    <s v="Bauchi"/>
    <s v="Fashion accessories"/>
    <n v="5500"/>
    <n v="70"/>
    <n v="386900"/>
    <n v="385000"/>
    <n v="1900"/>
    <d v="2023-01-27T00:00:00"/>
    <d v="1899-12-30T18:05:00"/>
    <s v="Credit card"/>
    <n v="10"/>
    <s v="Fri"/>
  </r>
  <r>
    <s v="595-86-2894"/>
    <x v="1"/>
    <s v="Bauchi"/>
    <s v="Fashion accessories"/>
    <n v="9700"/>
    <n v="40"/>
    <n v="390000"/>
    <n v="388000"/>
    <n v="2000"/>
    <d v="2023-02-06T00:00:00"/>
    <d v="1899-12-30T17:20:00"/>
    <s v="Credit card"/>
    <n v="10"/>
    <s v="Mon"/>
  </r>
  <r>
    <s v="595-94-9924"/>
    <x v="1"/>
    <s v="Bauchi"/>
    <s v="Health and beauty"/>
    <n v="2800"/>
    <n v="50"/>
    <n v="140700"/>
    <n v="140000"/>
    <n v="700"/>
    <d v="2023-03-26T00:00:00"/>
    <d v="1899-12-30T20:21:00"/>
    <s v="Credit card"/>
    <n v="5"/>
    <s v="Sun"/>
  </r>
  <r>
    <s v="596-42-3999"/>
    <x v="1"/>
    <s v="Bauchi"/>
    <s v="Food and beverages"/>
    <n v="1900"/>
    <n v="70"/>
    <n v="133700"/>
    <n v="133000"/>
    <n v="700"/>
    <d v="2023-03-10T00:00:00"/>
    <d v="1899-12-30T14:04:00"/>
    <s v="Credit card"/>
    <n v="7"/>
    <s v="Fri"/>
  </r>
  <r>
    <s v="597-78-7908"/>
    <x v="1"/>
    <s v="Bauchi"/>
    <s v="Fashion accessories"/>
    <n v="9100"/>
    <n v="30"/>
    <n v="274400"/>
    <n v="273000"/>
    <n v="1400"/>
    <d v="2023-02-18T00:00:00"/>
    <d v="1899-12-30T19:39:00"/>
    <s v="Credit card"/>
    <n v="7"/>
    <s v="Sat"/>
  </r>
  <r>
    <s v="598-06-7312"/>
    <x v="1"/>
    <s v="Bauchi"/>
    <s v="Fashion accessories"/>
    <n v="9200"/>
    <n v="10"/>
    <n v="92500"/>
    <n v="92000"/>
    <n v="500"/>
    <d v="2023-02-16T00:00:00"/>
    <d v="1899-12-30T15:42:00"/>
    <s v="Credit card"/>
    <n v="7"/>
    <s v="Thu"/>
  </r>
  <r>
    <s v="598-47-9715"/>
    <x v="1"/>
    <s v="Bauchi"/>
    <s v="Electronic accessories"/>
    <n v="8500"/>
    <n v="40"/>
    <n v="341700"/>
    <n v="340000"/>
    <n v="1700"/>
    <d v="2023-03-07T00:00:00"/>
    <d v="1899-12-30T16:54:00"/>
    <s v="Credit card"/>
    <n v="5"/>
    <s v="Tue"/>
  </r>
  <r>
    <s v="600-38-9738"/>
    <x v="1"/>
    <s v="Bauchi"/>
    <s v="Sports and travel"/>
    <n v="7200"/>
    <n v="50"/>
    <n v="361800"/>
    <n v="360000"/>
    <n v="1800"/>
    <d v="2023-01-17T00:00:00"/>
    <d v="1899-12-30T15:05:00"/>
    <s v="Credit card"/>
    <n v="5"/>
    <s v="Tue"/>
  </r>
  <r>
    <s v="602-16-6955"/>
    <x v="1"/>
    <s v="Bauchi"/>
    <s v="Sports and travel"/>
    <n v="7700"/>
    <n v="100"/>
    <n v="773900"/>
    <n v="770000"/>
    <n v="3900"/>
    <d v="2023-01-24T00:00:00"/>
    <d v="1899-12-30T18:10:00"/>
    <s v="Credit card"/>
    <n v="6"/>
    <s v="Tue"/>
  </r>
  <r>
    <s v="602-80-9671"/>
    <x v="1"/>
    <s v="Bauchi"/>
    <s v="Home and lifestyle"/>
    <n v="1600"/>
    <n v="60"/>
    <n v="96500"/>
    <n v="96000"/>
    <n v="500"/>
    <d v="2023-02-09T00:00:00"/>
    <d v="1899-12-30T17:15:00"/>
    <s v="Credit card"/>
    <n v="6"/>
    <s v="Thu"/>
  </r>
  <r>
    <s v="603-07-0961"/>
    <x v="1"/>
    <s v="Bauchi"/>
    <s v="Electronic accessories"/>
    <n v="7500"/>
    <n v="50"/>
    <n v="376900"/>
    <n v="375000"/>
    <n v="1900"/>
    <d v="2023-01-10T00:00:00"/>
    <d v="1899-12-30T11:34:00"/>
    <s v="Credit card"/>
    <n v="5"/>
    <s v="Tue"/>
  </r>
  <r>
    <s v="604-70-6476"/>
    <x v="1"/>
    <s v="Bauchi"/>
    <s v="Fashion accessories"/>
    <n v="1800"/>
    <n v="50"/>
    <n v="90500"/>
    <n v="90000"/>
    <n v="500"/>
    <d v="2023-01-23T00:00:00"/>
    <d v="1899-12-30T14:04:00"/>
    <s v="Credit card"/>
    <n v="7"/>
    <s v="Mon"/>
  </r>
  <r>
    <s v="605-03-2706"/>
    <x v="1"/>
    <s v="Bauchi"/>
    <s v="Health and beauty"/>
    <n v="1600"/>
    <n v="30"/>
    <n v="48300"/>
    <n v="48000"/>
    <n v="300"/>
    <d v="2023-03-25T00:00:00"/>
    <d v="1899-12-30T18:02:00"/>
    <s v="Credit card"/>
    <n v="10"/>
    <s v="Sat"/>
  </r>
  <r>
    <s v="605-72-4132"/>
    <x v="1"/>
    <s v="Bauchi"/>
    <s v="Food and beverages"/>
    <n v="9500"/>
    <n v="80"/>
    <n v="763800"/>
    <n v="760000"/>
    <n v="3800"/>
    <d v="2023-02-27T00:00:00"/>
    <d v="1899-12-30T15:12:00"/>
    <s v="Credit card"/>
    <n v="10"/>
    <s v="Mon"/>
  </r>
  <r>
    <s v="605-83-1050"/>
    <x v="1"/>
    <s v="Bauchi"/>
    <s v="Fashion accessories"/>
    <n v="2800"/>
    <n v="20"/>
    <n v="56300"/>
    <n v="56000"/>
    <n v="300"/>
    <d v="2023-03-15T00:00:00"/>
    <d v="1899-12-30T16:26:00"/>
    <s v="Credit card"/>
    <n v="5"/>
    <s v="Wed"/>
  </r>
  <r>
    <s v="606-80-4905"/>
    <x v="1"/>
    <s v="Bauchi"/>
    <s v="Sports and travel"/>
    <n v="2000"/>
    <n v="60"/>
    <n v="120600"/>
    <n v="120000"/>
    <n v="600"/>
    <d v="2023-01-29T00:00:00"/>
    <d v="1899-12-30T10:01:00"/>
    <s v="Credit card"/>
    <n v="7"/>
    <s v="Sun"/>
  </r>
  <r>
    <s v="607-65-2441"/>
    <x v="1"/>
    <s v="Bauchi"/>
    <s v="Health and beauty"/>
    <n v="8200"/>
    <n v="100"/>
    <n v="824100"/>
    <n v="820000"/>
    <n v="4100"/>
    <d v="2023-03-10T00:00:00"/>
    <d v="1899-12-30T12:39:00"/>
    <s v="Credit card"/>
    <n v="6"/>
    <s v="Fri"/>
  </r>
  <r>
    <s v="607-76-6216"/>
    <x v="1"/>
    <s v="Bauchi"/>
    <s v="Fashion accessories"/>
    <n v="9300"/>
    <n v="50"/>
    <n v="467400"/>
    <n v="465000"/>
    <n v="2400"/>
    <d v="2023-03-02T00:00:00"/>
    <d v="1899-12-30T16:35:00"/>
    <s v="Credit card"/>
    <n v="9"/>
    <s v="Thu"/>
  </r>
  <r>
    <s v="608-04-3797"/>
    <x v="1"/>
    <s v="Bauchi"/>
    <s v="Health and beauty"/>
    <n v="2600"/>
    <n v="80"/>
    <n v="209100"/>
    <n v="208000"/>
    <n v="1100"/>
    <d v="2023-03-05T00:00:00"/>
    <d v="1899-12-30T20:24:00"/>
    <s v="Credit card"/>
    <n v="9"/>
    <s v="Sun"/>
  </r>
  <r>
    <s v="608-05-3804"/>
    <x v="1"/>
    <s v="Bauchi"/>
    <s v="Electronic accessories"/>
    <n v="4000"/>
    <n v="10"/>
    <n v="40200"/>
    <n v="40000"/>
    <n v="200"/>
    <d v="2023-02-25T00:00:00"/>
    <d v="1899-12-30T20:19:00"/>
    <s v="Credit card"/>
    <n v="7"/>
    <s v="Sat"/>
  </r>
  <r>
    <s v="608-27-6295"/>
    <x v="1"/>
    <s v="Bauchi"/>
    <s v="Electronic accessories"/>
    <n v="5300"/>
    <n v="60"/>
    <n v="319600"/>
    <n v="318000"/>
    <n v="1600"/>
    <d v="2023-01-19T00:00:00"/>
    <d v="1899-12-30T17:34:00"/>
    <s v="Credit card"/>
    <n v="10"/>
    <s v="Thu"/>
  </r>
  <r>
    <s v="608-96-3517"/>
    <x v="1"/>
    <s v="Bauchi"/>
    <s v="Fashion accessories"/>
    <n v="9200"/>
    <n v="40"/>
    <n v="369900"/>
    <n v="368000"/>
    <n v="1900"/>
    <d v="2023-03-23T00:00:00"/>
    <d v="1899-12-30T19:20:00"/>
    <s v="Credit card"/>
    <n v="5"/>
    <s v="Thu"/>
  </r>
  <r>
    <s v="609-81-8548"/>
    <x v="1"/>
    <s v="Bauchi"/>
    <s v="Home and lifestyle"/>
    <n v="3800"/>
    <n v="60"/>
    <n v="229200"/>
    <n v="228000"/>
    <n v="1200"/>
    <d v="2023-02-06T00:00:00"/>
    <d v="1899-12-30T13:55:00"/>
    <s v="Credit card"/>
    <n v="6"/>
    <s v="Mon"/>
  </r>
  <r>
    <s v="610-46-4100"/>
    <x v="1"/>
    <s v="Bauchi"/>
    <s v="Health and beauty"/>
    <n v="2900"/>
    <n v="70"/>
    <n v="204100"/>
    <n v="203000"/>
    <n v="1100"/>
    <d v="2023-03-03T00:00:00"/>
    <d v="1899-12-30T20:31:00"/>
    <s v="Credit card"/>
    <n v="6"/>
    <s v="Fri"/>
  </r>
  <r>
    <s v="612-36-5536"/>
    <x v="1"/>
    <s v="Bauchi"/>
    <s v="Food and beverages"/>
    <n v="8100"/>
    <n v="80"/>
    <n v="651300"/>
    <n v="648000"/>
    <n v="3300"/>
    <d v="2023-02-17T00:00:00"/>
    <d v="1899-12-30T11:12:00"/>
    <s v="Credit card"/>
    <n v="8"/>
    <s v="Fri"/>
  </r>
  <r>
    <s v="613-59-9758"/>
    <x v="1"/>
    <s v="Bauchi"/>
    <s v="Sports and travel"/>
    <n v="1500"/>
    <n v="100"/>
    <n v="150800"/>
    <n v="150000"/>
    <n v="800"/>
    <d v="2023-01-27T00:00:00"/>
    <d v="1899-12-30T14:28:00"/>
    <s v="Credit card"/>
    <n v="6"/>
    <s v="Fri"/>
  </r>
  <r>
    <s v="616-24-2851"/>
    <x v="1"/>
    <s v="Bauchi"/>
    <s v="Fashion accessories"/>
    <n v="1800"/>
    <n v="40"/>
    <n v="72400"/>
    <n v="72000"/>
    <n v="400"/>
    <d v="2023-03-22T00:00:00"/>
    <d v="1899-12-30T14:42:00"/>
    <s v="Credit card"/>
    <n v="7"/>
    <s v="Wed"/>
  </r>
  <r>
    <s v="616-87-0016"/>
    <x v="1"/>
    <s v="Bauchi"/>
    <s v="Fashion accessories"/>
    <n v="9600"/>
    <n v="70"/>
    <n v="675400"/>
    <n v="672000"/>
    <n v="3400"/>
    <d v="2023-03-09T00:00:00"/>
    <d v="1899-12-30T14:36:00"/>
    <s v="Credit card"/>
    <n v="10"/>
    <s v="Thu"/>
  </r>
  <r>
    <s v="617-15-4209"/>
    <x v="1"/>
    <s v="Bauchi"/>
    <s v="Health and beauty"/>
    <n v="1600"/>
    <n v="20"/>
    <n v="32200"/>
    <n v="32000"/>
    <n v="200"/>
    <d v="2023-03-16T00:00:00"/>
    <d v="1899-12-30T19:47:00"/>
    <s v="Credit card"/>
    <n v="8"/>
    <s v="Thu"/>
  </r>
  <r>
    <s v="618-34-8551"/>
    <x v="1"/>
    <s v="Bauchi"/>
    <s v="Sports and travel"/>
    <n v="9400"/>
    <n v="20"/>
    <n v="189000"/>
    <n v="188000"/>
    <n v="1000"/>
    <d v="2023-01-16T00:00:00"/>
    <d v="1899-12-30T18:41:00"/>
    <s v="Credit card"/>
    <n v="9"/>
    <s v="Mon"/>
  </r>
  <r>
    <s v="620-02-2046"/>
    <x v="1"/>
    <s v="Bauchi"/>
    <s v="Home and lifestyle"/>
    <n v="7000"/>
    <n v="20"/>
    <n v="140700"/>
    <n v="140000"/>
    <n v="700"/>
    <d v="2023-01-27T00:00:00"/>
    <d v="1899-12-30T19:48:00"/>
    <s v="Credit card"/>
    <n v="9"/>
    <s v="Fri"/>
  </r>
  <r>
    <s v="622-20-1945"/>
    <x v="1"/>
    <s v="Bauchi"/>
    <s v="Health and beauty"/>
    <n v="4000"/>
    <n v="10"/>
    <n v="40200"/>
    <n v="40000"/>
    <n v="200"/>
    <d v="2023-01-18T00:00:00"/>
    <d v="1899-12-30T15:08:00"/>
    <s v="Credit card"/>
    <n v="9"/>
    <s v="Wed"/>
  </r>
  <r>
    <s v="624-01-8356"/>
    <x v="1"/>
    <s v="Bauchi"/>
    <s v="Home and lifestyle"/>
    <n v="5000"/>
    <n v="100"/>
    <n v="502500"/>
    <n v="500000"/>
    <n v="2500"/>
    <d v="2023-01-27T00:00:00"/>
    <d v="1899-12-30T10:44:00"/>
    <s v="Credit card"/>
    <n v="5"/>
    <s v="Fri"/>
  </r>
  <r>
    <s v="626-43-7888"/>
    <x v="1"/>
    <s v="Bauchi"/>
    <s v="Fashion accessories"/>
    <n v="6100"/>
    <n v="80"/>
    <n v="490500"/>
    <n v="488000"/>
    <n v="2500"/>
    <d v="2023-02-07T00:00:00"/>
    <d v="1899-12-30T12:23:00"/>
    <s v="Credit card"/>
    <n v="10"/>
    <s v="Tue"/>
  </r>
  <r>
    <s v="627-95-3243"/>
    <x v="1"/>
    <s v="Bauchi"/>
    <s v="Home and lifestyle"/>
    <n v="7800"/>
    <n v="90"/>
    <n v="705500"/>
    <n v="702000"/>
    <n v="3500"/>
    <d v="2023-02-04T00:00:00"/>
    <d v="1899-12-30T13:21:00"/>
    <s v="Credit card"/>
    <n v="10"/>
    <s v="Sat"/>
  </r>
  <r>
    <s v="628-34-3388"/>
    <x v="1"/>
    <s v="Bauchi"/>
    <s v="Fashion accessories"/>
    <n v="2800"/>
    <n v="60"/>
    <n v="168900"/>
    <n v="168000"/>
    <n v="900"/>
    <d v="2023-01-05T00:00:00"/>
    <d v="1899-12-30T20:54:00"/>
    <s v="Credit card"/>
    <n v="8"/>
    <s v="Thu"/>
  </r>
  <r>
    <s v="628-90-8624"/>
    <x v="1"/>
    <s v="Bauchi"/>
    <s v="Health and beauty"/>
    <n v="8300"/>
    <n v="100"/>
    <n v="834200"/>
    <n v="830000"/>
    <n v="4200"/>
    <d v="2023-03-14T00:00:00"/>
    <d v="1899-12-30T14:41:00"/>
    <s v="Credit card"/>
    <n v="5"/>
    <s v="Tue"/>
  </r>
  <r>
    <s v="629-42-4133"/>
    <x v="1"/>
    <s v="Bauchi"/>
    <s v="Health and beauty"/>
    <n v="2200"/>
    <n v="80"/>
    <n v="176900"/>
    <n v="176000"/>
    <n v="900"/>
    <d v="2023-02-19T00:00:00"/>
    <d v="1899-12-30T19:24:00"/>
    <s v="Credit card"/>
    <n v="9"/>
    <s v="Sun"/>
  </r>
  <r>
    <s v="630-74-5166"/>
    <x v="1"/>
    <s v="Bauchi"/>
    <s v="Sports and travel"/>
    <n v="6300"/>
    <n v="60"/>
    <n v="379900"/>
    <n v="378000"/>
    <n v="1900"/>
    <d v="2023-03-22T00:00:00"/>
    <d v="1899-12-30T20:19:00"/>
    <s v="Credit card"/>
    <n v="8"/>
    <s v="Wed"/>
  </r>
  <r>
    <s v="631-34-1880"/>
    <x v="1"/>
    <s v="Bauchi"/>
    <s v="Food and beverages"/>
    <n v="2500"/>
    <n v="30"/>
    <n v="75400"/>
    <n v="75000"/>
    <n v="400"/>
    <d v="2023-01-08T00:00:00"/>
    <d v="1899-12-30T19:09:00"/>
    <s v="Credit card"/>
    <n v="5"/>
    <s v="Sun"/>
  </r>
  <r>
    <s v="631-41-3108"/>
    <x v="1"/>
    <s v="Bauchi"/>
    <s v="Home and lifestyle"/>
    <n v="4700"/>
    <n v="70"/>
    <n v="330700"/>
    <n v="329000"/>
    <n v="1700"/>
    <d v="2023-03-03T00:00:00"/>
    <d v="1899-12-30T13:23:00"/>
    <s v="Credit card"/>
    <n v="8"/>
    <s v="Fri"/>
  </r>
  <r>
    <s v="632-32-4574"/>
    <x v="1"/>
    <s v="Bauchi"/>
    <s v="Sports and travel"/>
    <n v="7600"/>
    <n v="80"/>
    <n v="611100"/>
    <n v="608000"/>
    <n v="3100"/>
    <d v="2023-03-20T00:00:00"/>
    <d v="1899-12-30T14:14:00"/>
    <s v="Credit card"/>
    <n v="6"/>
    <s v="Mon"/>
  </r>
  <r>
    <s v="632-90-0281"/>
    <x v="1"/>
    <s v="Bauchi"/>
    <s v="Fashion accessories"/>
    <n v="3800"/>
    <n v="100"/>
    <n v="381900"/>
    <n v="380000"/>
    <n v="1900"/>
    <d v="2023-03-08T00:00:00"/>
    <d v="1899-12-30T20:01:00"/>
    <s v="Ewallet"/>
    <n v="10"/>
    <s v="Wed"/>
  </r>
  <r>
    <s v="633-09-3463"/>
    <x v="1"/>
    <s v="Bauchi"/>
    <s v="Electronic accessories"/>
    <n v="4800"/>
    <n v="30"/>
    <n v="144800"/>
    <n v="144000"/>
    <n v="800"/>
    <d v="2023-03-28T00:00:00"/>
    <d v="1899-12-30T12:58:00"/>
    <s v="Ewallet"/>
    <n v="10"/>
    <s v="Tue"/>
  </r>
  <r>
    <s v="633-44-8566"/>
    <x v="1"/>
    <s v="Bauchi"/>
    <s v="Food and beverages"/>
    <n v="5000"/>
    <n v="70"/>
    <n v="351800"/>
    <n v="350000"/>
    <n v="1800"/>
    <d v="2023-03-27T00:00:00"/>
    <d v="1899-12-30T20:35:00"/>
    <s v="Ewallet"/>
    <n v="8"/>
    <s v="Mon"/>
  </r>
  <r>
    <s v="633-91-1052"/>
    <x v="1"/>
    <s v="Bauchi"/>
    <s v="Home and lifestyle"/>
    <n v="1300"/>
    <n v="20"/>
    <n v="26200"/>
    <n v="26000"/>
    <n v="200"/>
    <d v="2023-01-27T00:00:00"/>
    <d v="1899-12-30T15:51:00"/>
    <s v="Ewallet"/>
    <n v="6"/>
    <s v="Fri"/>
  </r>
  <r>
    <s v="634-97-8956"/>
    <x v="1"/>
    <s v="Bauchi"/>
    <s v="Food and beverages"/>
    <n v="3300"/>
    <n v="30"/>
    <n v="99500"/>
    <n v="99000"/>
    <n v="500"/>
    <d v="2023-02-17T00:00:00"/>
    <d v="1899-12-30T17:27:00"/>
    <s v="Ewallet"/>
    <n v="10"/>
    <s v="Fri"/>
  </r>
  <r>
    <s v="635-28-5728"/>
    <x v="1"/>
    <s v="Yobe"/>
    <s v="Health and beauty"/>
    <n v="5600"/>
    <n v="30"/>
    <n v="168900"/>
    <n v="168000"/>
    <n v="900"/>
    <d v="2023-02-28T00:00:00"/>
    <d v="1899-12-30T19:33:00"/>
    <s v="Ewallet"/>
    <n v="5"/>
    <s v="Tue"/>
  </r>
  <r>
    <s v="635-40-6220"/>
    <x v="1"/>
    <s v="Yobe"/>
    <s v="Health and beauty"/>
    <n v="9000"/>
    <n v="80"/>
    <n v="723600"/>
    <n v="720000"/>
    <n v="3600"/>
    <d v="2023-02-07T00:00:00"/>
    <d v="1899-12-30T11:28:00"/>
    <s v="Ewallet"/>
    <n v="7"/>
    <s v="Tue"/>
  </r>
  <r>
    <s v="636-17-0325"/>
    <x v="1"/>
    <s v="Yobe"/>
    <s v="Health and beauty"/>
    <n v="6300"/>
    <n v="40"/>
    <n v="253300"/>
    <n v="252000"/>
    <n v="1300"/>
    <d v="2023-02-25T00:00:00"/>
    <d v="1899-12-30T18:37:00"/>
    <s v="Ewallet"/>
    <n v="10"/>
    <s v="Sat"/>
  </r>
  <r>
    <s v="636-48-8204"/>
    <x v="1"/>
    <s v="Yobe"/>
    <s v="Electronic accessories"/>
    <n v="3500"/>
    <n v="50"/>
    <n v="175900"/>
    <n v="175000"/>
    <n v="900"/>
    <d v="2023-02-17T00:00:00"/>
    <d v="1899-12-30T11:15:00"/>
    <s v="Ewallet"/>
    <n v="10"/>
    <s v="Fri"/>
  </r>
  <r>
    <s v="636-98-3364"/>
    <x v="1"/>
    <s v="Yobe"/>
    <s v="Electronic accessories"/>
    <n v="2700"/>
    <n v="30"/>
    <n v="81400"/>
    <n v="81000"/>
    <n v="400"/>
    <d v="2023-03-02T00:00:00"/>
    <d v="1899-12-30T12:36:00"/>
    <s v="Ewallet"/>
    <n v="7"/>
    <s v="Thu"/>
  </r>
  <r>
    <s v="638-60-7125"/>
    <x v="1"/>
    <s v="Yobe"/>
    <s v="Electronic accessories"/>
    <n v="10000"/>
    <n v="80"/>
    <n v="804000"/>
    <n v="800000"/>
    <n v="4000"/>
    <d v="2023-02-14T00:00:00"/>
    <d v="1899-12-30T17:03:00"/>
    <s v="Ewallet"/>
    <n v="6"/>
    <s v="Tue"/>
  </r>
  <r>
    <s v="639-76-1242"/>
    <x v="1"/>
    <s v="Yobe"/>
    <s v="Food and beverages"/>
    <n v="4100"/>
    <n v="50"/>
    <n v="206100"/>
    <n v="205000"/>
    <n v="1100"/>
    <d v="2023-02-03T00:00:00"/>
    <d v="1899-12-30T15:19:00"/>
    <s v="Ewallet"/>
    <n v="5"/>
    <s v="Fri"/>
  </r>
  <r>
    <s v="640-48-5028"/>
    <x v="1"/>
    <s v="Yobe"/>
    <s v="Home and lifestyle"/>
    <n v="8900"/>
    <n v="90"/>
    <n v="805000"/>
    <n v="801000"/>
    <n v="4000"/>
    <d v="2023-03-02T00:00:00"/>
    <d v="1899-12-30T12:40:00"/>
    <s v="Ewallet"/>
    <n v="7"/>
    <s v="Thu"/>
  </r>
  <r>
    <s v="640-49-2076"/>
    <x v="1"/>
    <s v="Yobe"/>
    <s v="Sports and travel"/>
    <n v="8400"/>
    <n v="80"/>
    <n v="675400"/>
    <n v="672000"/>
    <n v="3400"/>
    <d v="2023-01-10T00:00:00"/>
    <d v="1899-12-30T14:49:00"/>
    <s v="Ewallet"/>
    <n v="6"/>
    <s v="Tue"/>
  </r>
  <r>
    <s v="641-43-2399"/>
    <x v="1"/>
    <s v="Yobe"/>
    <s v="Home and lifestyle"/>
    <n v="2600"/>
    <n v="40"/>
    <n v="104600"/>
    <n v="104000"/>
    <n v="600"/>
    <d v="2023-01-26T00:00:00"/>
    <d v="1899-12-30T20:23:00"/>
    <s v="Ewallet"/>
    <n v="6"/>
    <s v="Thu"/>
  </r>
  <r>
    <s v="641-51-2661"/>
    <x v="1"/>
    <s v="Yobe"/>
    <s v="Food and beverages"/>
    <n v="8800"/>
    <n v="100"/>
    <n v="884400"/>
    <n v="880000"/>
    <n v="4400"/>
    <d v="2023-02-12T00:00:00"/>
    <d v="1899-12-30T14:45:00"/>
    <s v="Ewallet"/>
    <n v="10"/>
    <s v="Sun"/>
  </r>
  <r>
    <s v="641-62-7288"/>
    <x v="1"/>
    <s v="Yobe"/>
    <s v="Home and lifestyle"/>
    <n v="10000"/>
    <n v="60"/>
    <n v="603000"/>
    <n v="600000"/>
    <n v="3000"/>
    <d v="2023-03-24T00:00:00"/>
    <d v="1899-12-30T13:33:00"/>
    <s v="Ewallet"/>
    <n v="8"/>
    <s v="Fri"/>
  </r>
  <r>
    <s v="641-96-3695"/>
    <x v="2"/>
    <s v="Yobe"/>
    <s v="Fashion accessories"/>
    <n v="4400"/>
    <n v="60"/>
    <n v="265400"/>
    <n v="264000"/>
    <n v="1400"/>
    <d v="2023-02-07T00:00:00"/>
    <d v="1899-12-30T17:55:00"/>
    <s v="Ewallet"/>
    <n v="9"/>
    <s v="Tue"/>
  </r>
  <r>
    <s v="642-30-6693"/>
    <x v="2"/>
    <s v="Yobe"/>
    <s v="Sports and travel"/>
    <n v="5500"/>
    <n v="60"/>
    <n v="331700"/>
    <n v="330000"/>
    <n v="1700"/>
    <d v="2023-03-17T00:00:00"/>
    <d v="1899-12-30T13:54:00"/>
    <s v="Ewallet"/>
    <n v="8"/>
    <s v="Fri"/>
  </r>
  <r>
    <s v="642-32-2990"/>
    <x v="2"/>
    <s v="Yobe"/>
    <s v="Food and beverages"/>
    <n v="1100"/>
    <n v="100"/>
    <n v="110600"/>
    <n v="110000"/>
    <n v="600"/>
    <d v="2023-02-02T00:00:00"/>
    <d v="1899-12-30T20:48:00"/>
    <s v="Ewallet"/>
    <n v="6"/>
    <s v="Thu"/>
  </r>
  <r>
    <s v="642-61-4706"/>
    <x v="2"/>
    <s v="Yobe"/>
    <s v="Food and beverages"/>
    <n v="9400"/>
    <n v="20"/>
    <n v="189000"/>
    <n v="188000"/>
    <n v="1000"/>
    <d v="2023-03-30T00:00:00"/>
    <d v="1899-12-30T16:34:00"/>
    <s v="Ewallet"/>
    <n v="6"/>
    <s v="Thu"/>
  </r>
  <r>
    <s v="643-38-7867"/>
    <x v="2"/>
    <s v="Yobe"/>
    <s v="Home and lifestyle"/>
    <n v="9800"/>
    <n v="10"/>
    <n v="98500"/>
    <n v="98000"/>
    <n v="500"/>
    <d v="2023-03-07T00:00:00"/>
    <d v="1899-12-30T11:44:00"/>
    <s v="Ewallet"/>
    <n v="7"/>
    <s v="Tue"/>
  </r>
  <r>
    <s v="645-44-1170"/>
    <x v="2"/>
    <s v="Yobe"/>
    <s v="Home and lifestyle"/>
    <n v="5900"/>
    <n v="90"/>
    <n v="533700"/>
    <n v="531000"/>
    <n v="2700"/>
    <d v="2023-01-19T00:00:00"/>
    <d v="1899-12-30T20:07:00"/>
    <s v="Ewallet"/>
    <n v="5"/>
    <s v="Thu"/>
  </r>
  <r>
    <s v="645-78-8093"/>
    <x v="2"/>
    <s v="Yobe"/>
    <s v="Sports and travel"/>
    <n v="9400"/>
    <n v="20"/>
    <n v="189000"/>
    <n v="188000"/>
    <n v="1000"/>
    <d v="2023-01-20T00:00:00"/>
    <d v="1899-12-30T18:09:00"/>
    <s v="Ewallet"/>
    <n v="5"/>
    <s v="Fri"/>
  </r>
  <r>
    <s v="647-50-1224"/>
    <x v="2"/>
    <s v="Yobe"/>
    <s v="Fashion accessories"/>
    <n v="3000"/>
    <n v="100"/>
    <n v="301500"/>
    <n v="300000"/>
    <n v="1500"/>
    <d v="2023-01-12T00:00:00"/>
    <d v="1899-12-30T16:23:00"/>
    <s v="Ewallet"/>
    <n v="9"/>
    <s v="Thu"/>
  </r>
  <r>
    <s v="648-83-1321"/>
    <x v="2"/>
    <s v="Yobe"/>
    <s v="Home and lifestyle"/>
    <n v="6400"/>
    <n v="100"/>
    <n v="643200"/>
    <n v="640000"/>
    <n v="3200"/>
    <d v="2023-01-16T00:00:00"/>
    <d v="1899-12-30T17:59:00"/>
    <s v="Ewallet"/>
    <n v="5"/>
    <s v="Mon"/>
  </r>
  <r>
    <s v="648-94-3045"/>
    <x v="2"/>
    <s v="Yobe"/>
    <s v="Health and beauty"/>
    <n v="5900"/>
    <n v="100"/>
    <n v="593000"/>
    <n v="590000"/>
    <n v="3000"/>
    <d v="2023-02-07T00:00:00"/>
    <d v="1899-12-30T14:27:00"/>
    <s v="Ewallet"/>
    <n v="9"/>
    <s v="Tue"/>
  </r>
  <r>
    <s v="649-11-3678"/>
    <x v="2"/>
    <s v="Yobe"/>
    <s v="Food and beverages"/>
    <n v="2300"/>
    <n v="90"/>
    <n v="208100"/>
    <n v="207000"/>
    <n v="1100"/>
    <d v="2023-02-26T00:00:00"/>
    <d v="1899-12-30T20:26:00"/>
    <s v="Ewallet"/>
    <n v="6"/>
    <s v="Sun"/>
  </r>
  <r>
    <s v="649-29-6775"/>
    <x v="2"/>
    <s v="Yobe"/>
    <s v="Fashion accessories"/>
    <n v="3400"/>
    <n v="10"/>
    <n v="34200"/>
    <n v="34000"/>
    <n v="200"/>
    <d v="2023-02-08T00:00:00"/>
    <d v="1899-12-30T15:31:00"/>
    <s v="Ewallet"/>
    <n v="7"/>
    <s v="Wed"/>
  </r>
  <r>
    <s v="650-98-6268"/>
    <x v="2"/>
    <s v="Yobe"/>
    <s v="Food and beverages"/>
    <n v="2100"/>
    <n v="30"/>
    <n v="63400"/>
    <n v="63000"/>
    <n v="400"/>
    <d v="2023-03-20T00:00:00"/>
    <d v="1899-12-30T13:53:00"/>
    <s v="Ewallet"/>
    <n v="8"/>
    <s v="Mon"/>
  </r>
  <r>
    <s v="651-61-0874"/>
    <x v="2"/>
    <s v="Yobe"/>
    <s v="Home and lifestyle"/>
    <n v="4700"/>
    <n v="40"/>
    <n v="189000"/>
    <n v="188000"/>
    <n v="1000"/>
    <d v="2023-03-12T00:00:00"/>
    <d v="1899-12-30T20:04:00"/>
    <s v="Ewallet"/>
    <n v="7"/>
    <s v="Sun"/>
  </r>
  <r>
    <s v="651-88-7328"/>
    <x v="2"/>
    <s v="Yobe"/>
    <s v="Fashion accessories"/>
    <n v="6600"/>
    <n v="90"/>
    <n v="597000"/>
    <n v="594000"/>
    <n v="3000"/>
    <d v="2023-01-01T00:00:00"/>
    <d v="1899-12-30T13:55:00"/>
    <s v="Ewallet"/>
    <n v="8"/>
    <s v="Sun"/>
  </r>
  <r>
    <s v="651-96-5970"/>
    <x v="2"/>
    <s v="Yobe"/>
    <s v="Fashion accessories"/>
    <n v="4700"/>
    <n v="10"/>
    <n v="47300"/>
    <n v="47000"/>
    <n v="300"/>
    <d v="2023-03-03T00:00:00"/>
    <d v="1899-12-30T20:06:00"/>
    <s v="Ewallet"/>
    <n v="4"/>
    <s v="Fri"/>
  </r>
  <r>
    <s v="652-43-6591"/>
    <x v="2"/>
    <s v="Yobe"/>
    <s v="Fashion accessories"/>
    <n v="9800"/>
    <n v="80"/>
    <n v="787900"/>
    <n v="784000"/>
    <n v="3900"/>
    <d v="2023-03-09T00:00:00"/>
    <d v="1899-12-30T13:18:00"/>
    <s v="Ewallet"/>
    <n v="7"/>
    <s v="Thu"/>
  </r>
  <r>
    <s v="652-49-6720"/>
    <x v="2"/>
    <s v="Yobe"/>
    <s v="Electronic accessories"/>
    <n v="6100"/>
    <n v="10"/>
    <n v="61400"/>
    <n v="61000"/>
    <n v="400"/>
    <d v="2023-02-18T00:00:00"/>
    <d v="1899-12-30T11:40:00"/>
    <s v="Ewallet"/>
    <n v="6"/>
    <s v="Sat"/>
  </r>
  <r>
    <s v="655-07-2265"/>
    <x v="2"/>
    <s v="Yobe"/>
    <s v="Electronic accessories"/>
    <n v="7900"/>
    <n v="30"/>
    <n v="238200"/>
    <n v="237000"/>
    <n v="1200"/>
    <d v="2023-03-05T00:00:00"/>
    <d v="1899-12-30T16:38:00"/>
    <s v="Ewallet"/>
    <n v="6"/>
    <s v="Sun"/>
  </r>
  <r>
    <s v="655-85-5130"/>
    <x v="2"/>
    <s v="Yobe"/>
    <s v="Fashion accessories"/>
    <n v="3900"/>
    <n v="40"/>
    <n v="156800"/>
    <n v="156000"/>
    <n v="800"/>
    <d v="2023-03-13T00:00:00"/>
    <d v="1899-12-30T19:22:00"/>
    <s v="Ewallet"/>
    <n v="6"/>
    <s v="Mon"/>
  </r>
  <r>
    <s v="656-16-1063"/>
    <x v="2"/>
    <s v="Yobe"/>
    <s v="Sports and travel"/>
    <n v="4700"/>
    <n v="30"/>
    <n v="141700"/>
    <n v="141000"/>
    <n v="700"/>
    <d v="2023-01-04T00:00:00"/>
    <d v="1899-12-30T13:24:00"/>
    <s v="Ewallet"/>
    <n v="5"/>
    <s v="Wed"/>
  </r>
  <r>
    <s v="656-95-9349"/>
    <x v="2"/>
    <s v="Yobe"/>
    <s v="Health and beauty"/>
    <n v="6900"/>
    <n v="70"/>
    <n v="485500"/>
    <n v="483000"/>
    <n v="2500"/>
    <d v="2023-03-11T00:00:00"/>
    <d v="1899-12-30T11:03:00"/>
    <s v="Ewallet"/>
    <n v="5"/>
    <s v="Sat"/>
  </r>
  <r>
    <s v="658-66-3967"/>
    <x v="2"/>
    <s v="Yobe"/>
    <s v="Health and beauty"/>
    <n v="5400"/>
    <n v="70"/>
    <n v="379900"/>
    <n v="378000"/>
    <n v="1900"/>
    <d v="2023-01-14T00:00:00"/>
    <d v="1899-12-30T15:42:00"/>
    <s v="Ewallet"/>
    <n v="5"/>
    <s v="Sat"/>
  </r>
  <r>
    <s v="659-36-1684"/>
    <x v="2"/>
    <s v="Yobe"/>
    <s v="Sports and travel"/>
    <n v="5800"/>
    <n v="70"/>
    <n v="408000"/>
    <n v="406000"/>
    <n v="2000"/>
    <d v="2023-01-12T00:00:00"/>
    <d v="1899-12-30T12:02:00"/>
    <s v="Ewallet"/>
    <n v="7"/>
    <s v="Thu"/>
  </r>
  <r>
    <s v="659-65-8956"/>
    <x v="2"/>
    <s v="Yobe"/>
    <s v="Fashion accessories"/>
    <n v="5200"/>
    <n v="10"/>
    <n v="52300"/>
    <n v="52000"/>
    <n v="300"/>
    <d v="2023-01-16T00:00:00"/>
    <d v="1899-12-30T15:26:00"/>
    <s v="Ewallet"/>
    <n v="6"/>
    <s v="Mon"/>
  </r>
  <r>
    <s v="660-29-7083"/>
    <x v="2"/>
    <s v="Yobe"/>
    <s v="Electronic accessories"/>
    <n v="5600"/>
    <n v="100"/>
    <n v="562800"/>
    <n v="560000"/>
    <n v="2800"/>
    <d v="2023-01-15T00:00:00"/>
    <d v="1899-12-30T15:01:00"/>
    <s v="Ewallet"/>
    <n v="6"/>
    <s v="Sun"/>
  </r>
  <r>
    <s v="662-47-5456"/>
    <x v="2"/>
    <s v="Yobe"/>
    <s v="Fashion accessories"/>
    <n v="3600"/>
    <n v="100"/>
    <n v="361800"/>
    <n v="360000"/>
    <n v="1800"/>
    <d v="2023-03-17T00:00:00"/>
    <d v="1899-12-30T19:06:00"/>
    <s v="Ewallet"/>
    <n v="9"/>
    <s v="Fri"/>
  </r>
  <r>
    <s v="662-72-2873"/>
    <x v="2"/>
    <s v="Yobe"/>
    <s v="Food and beverages"/>
    <n v="4100"/>
    <n v="50"/>
    <n v="206100"/>
    <n v="205000"/>
    <n v="1100"/>
    <d v="2023-01-06T00:00:00"/>
    <d v="1899-12-30T13:58:00"/>
    <s v="Ewallet"/>
    <n v="10"/>
    <s v="Fri"/>
  </r>
  <r>
    <s v="663-86-9076"/>
    <x v="2"/>
    <s v="Yobe"/>
    <s v="Food and beverages"/>
    <n v="6900"/>
    <n v="80"/>
    <n v="554800"/>
    <n v="552000"/>
    <n v="2800"/>
    <d v="2023-01-08T00:00:00"/>
    <d v="1899-12-30T15:57:00"/>
    <s v="Ewallet"/>
    <n v="9"/>
    <s v="Sun"/>
  </r>
  <r>
    <s v="664-14-2882"/>
    <x v="2"/>
    <s v="Yobe"/>
    <s v="Home and lifestyle"/>
    <n v="1100"/>
    <n v="50"/>
    <n v="55300"/>
    <n v="55000"/>
    <n v="300"/>
    <d v="2023-01-30T00:00:00"/>
    <d v="1899-12-30T14:43:00"/>
    <s v="Ewallet"/>
    <n v="6"/>
    <s v="Mon"/>
  </r>
  <r>
    <s v="665-32-9167"/>
    <x v="2"/>
    <s v="Yobe"/>
    <s v="Health and beauty"/>
    <n v="3700"/>
    <n v="20"/>
    <n v="74400"/>
    <n v="74000"/>
    <n v="400"/>
    <d v="2023-01-10T00:00:00"/>
    <d v="1899-12-30T17:15:00"/>
    <s v="Ewallet"/>
    <n v="8"/>
    <s v="Tue"/>
  </r>
  <r>
    <s v="665-63-9737"/>
    <x v="2"/>
    <s v="Yobe"/>
    <s v="Fashion accessories"/>
    <n v="5300"/>
    <n v="30"/>
    <n v="159800"/>
    <n v="159000"/>
    <n v="800"/>
    <d v="2023-02-27T00:00:00"/>
    <d v="1899-12-30T17:36:00"/>
    <s v="Ewallet"/>
    <n v="8"/>
    <s v="Mon"/>
  </r>
  <r>
    <s v="667-23-5919"/>
    <x v="2"/>
    <s v="Yobe"/>
    <s v="Fashion accessories"/>
    <n v="9700"/>
    <n v="50"/>
    <n v="487500"/>
    <n v="485000"/>
    <n v="2500"/>
    <d v="2023-01-14T00:00:00"/>
    <d v="1899-12-30T12:52:00"/>
    <s v="Ewallet"/>
    <n v="7"/>
    <s v="Sat"/>
  </r>
  <r>
    <s v="667-92-0055"/>
    <x v="2"/>
    <s v="Yobe"/>
    <s v="Health and beauty"/>
    <n v="10000"/>
    <n v="60"/>
    <n v="603000"/>
    <n v="600000"/>
    <n v="3000"/>
    <d v="2023-03-04T00:00:00"/>
    <d v="1899-12-30T15:02:00"/>
    <s v="Ewallet"/>
    <n v="9"/>
    <s v="Sat"/>
  </r>
  <r>
    <s v="668-90-8900"/>
    <x v="2"/>
    <s v="Yobe"/>
    <s v="Home and lifestyle"/>
    <n v="9400"/>
    <n v="70"/>
    <n v="661300"/>
    <n v="658000"/>
    <n v="3300"/>
    <d v="2023-03-10T00:00:00"/>
    <d v="1899-12-30T18:44:00"/>
    <s v="Ewallet"/>
    <n v="5"/>
    <s v="Fri"/>
  </r>
  <r>
    <s v="669-54-1719"/>
    <x v="2"/>
    <s v="Yobe"/>
    <s v="Electronic accessories"/>
    <n v="1900"/>
    <n v="60"/>
    <n v="114600"/>
    <n v="114000"/>
    <n v="600"/>
    <d v="2023-02-10T00:00:00"/>
    <d v="1899-12-30T12:45:00"/>
    <s v="Ewallet"/>
    <n v="9"/>
    <s v="Fri"/>
  </r>
  <r>
    <s v="670-71-7306"/>
    <x v="2"/>
    <s v="Yobe"/>
    <s v="Sports and travel"/>
    <n v="4500"/>
    <n v="60"/>
    <n v="271400"/>
    <n v="270000"/>
    <n v="1400"/>
    <d v="2023-01-02T00:00:00"/>
    <d v="1899-12-30T20:08:00"/>
    <s v="Ewallet"/>
    <n v="6"/>
    <s v="Mon"/>
  </r>
  <r>
    <s v="670-79-6321"/>
    <x v="2"/>
    <s v="Yobe"/>
    <s v="Home and lifestyle"/>
    <n v="9500"/>
    <n v="70"/>
    <n v="668400"/>
    <n v="665000"/>
    <n v="3400"/>
    <d v="2023-01-17T00:00:00"/>
    <d v="1899-12-30T15:27:00"/>
    <s v="Ewallet"/>
    <n v="5"/>
    <s v="Tue"/>
  </r>
  <r>
    <s v="672-51-8681"/>
    <x v="2"/>
    <s v="Yobe"/>
    <s v="Electronic accessories"/>
    <n v="6700"/>
    <n v="90"/>
    <n v="606000"/>
    <n v="603000"/>
    <n v="3000"/>
    <d v="2023-01-04T00:00:00"/>
    <d v="1899-12-30T18:19:00"/>
    <s v="Ewallet"/>
    <n v="10"/>
    <s v="Wed"/>
  </r>
  <r>
    <s v="674-15-9296"/>
    <x v="2"/>
    <s v="Yobe"/>
    <s v="Sports and travel"/>
    <n v="3800"/>
    <n v="50"/>
    <n v="191000"/>
    <n v="190000"/>
    <n v="1000"/>
    <d v="2023-01-08T00:00:00"/>
    <d v="1899-12-30T13:05:00"/>
    <s v="Ewallet"/>
    <n v="5"/>
    <s v="Sun"/>
  </r>
  <r>
    <s v="674-56-6360"/>
    <x v="2"/>
    <s v="Yobe"/>
    <s v="Electronic accessories"/>
    <n v="9600"/>
    <n v="10"/>
    <n v="96500"/>
    <n v="96000"/>
    <n v="500"/>
    <d v="2023-03-22T00:00:00"/>
    <d v="1899-12-30T14:00:00"/>
    <s v="Ewallet"/>
    <n v="6"/>
    <s v="Wed"/>
  </r>
  <r>
    <s v="676-10-2200"/>
    <x v="2"/>
    <s v="Yobe"/>
    <s v="Fashion accessories"/>
    <n v="5400"/>
    <n v="10"/>
    <n v="54300"/>
    <n v="54000"/>
    <n v="300"/>
    <d v="2023-02-03T00:00:00"/>
    <d v="1899-12-30T20:13:00"/>
    <s v="Ewallet"/>
    <n v="5"/>
    <s v="Fri"/>
  </r>
  <r>
    <s v="676-39-6028"/>
    <x v="2"/>
    <s v="Yobe"/>
    <s v="Electronic accessories"/>
    <n v="6500"/>
    <n v="50"/>
    <n v="326700"/>
    <n v="325000"/>
    <n v="1700"/>
    <d v="2023-03-30T00:00:00"/>
    <d v="1899-12-30T17:04:00"/>
    <s v="Ewallet"/>
    <n v="7"/>
    <s v="Thu"/>
  </r>
  <r>
    <s v="677-11-0152"/>
    <x v="2"/>
    <s v="Yobe"/>
    <s v="Food and beverages"/>
    <n v="9400"/>
    <n v="90"/>
    <n v="850200"/>
    <n v="846000"/>
    <n v="4200"/>
    <d v="2023-01-16T00:00:00"/>
    <d v="1899-12-30T18:08:00"/>
    <s v="Ewallet"/>
    <n v="9"/>
    <s v="Mon"/>
  </r>
  <r>
    <s v="678-79-0726"/>
    <x v="2"/>
    <s v="Yobe"/>
    <s v="Sports and travel"/>
    <n v="9100"/>
    <n v="90"/>
    <n v="823100"/>
    <n v="819000"/>
    <n v="4100"/>
    <d v="2023-01-18T00:00:00"/>
    <d v="1899-12-30T15:28:00"/>
    <s v="Ewallet"/>
    <n v="6"/>
    <s v="Wed"/>
  </r>
  <r>
    <s v="679-22-6530"/>
    <x v="2"/>
    <s v="Yobe"/>
    <s v="Sports and travel"/>
    <n v="4100"/>
    <n v="20"/>
    <n v="82500"/>
    <n v="82000"/>
    <n v="500"/>
    <d v="2023-01-17T00:00:00"/>
    <d v="1899-12-30T10:01:00"/>
    <s v="Ewallet"/>
    <n v="5"/>
    <s v="Tue"/>
  </r>
  <r>
    <s v="685-64-1609"/>
    <x v="2"/>
    <s v="Yobe"/>
    <s v="Fashion accessories"/>
    <n v="3100"/>
    <n v="100"/>
    <n v="311600"/>
    <n v="310000"/>
    <n v="1600"/>
    <d v="2023-02-10T00:00:00"/>
    <d v="1899-12-30T12:28:00"/>
    <s v="Ewallet"/>
    <n v="10"/>
    <s v="Fri"/>
  </r>
  <r>
    <s v="686-41-0932"/>
    <x v="2"/>
    <s v="Yobe"/>
    <s v="Fashion accessories"/>
    <n v="3500"/>
    <n v="20"/>
    <n v="70400"/>
    <n v="70000"/>
    <n v="400"/>
    <d v="2023-03-13T00:00:00"/>
    <d v="1899-12-30T19:48:00"/>
    <s v="Ewallet"/>
    <n v="9"/>
    <s v="Mon"/>
  </r>
  <r>
    <s v="687-15-1097"/>
    <x v="2"/>
    <s v="Yobe"/>
    <s v="Health and beauty"/>
    <n v="2200"/>
    <n v="20"/>
    <n v="44300"/>
    <n v="44000"/>
    <n v="300"/>
    <d v="2023-01-03T00:00:00"/>
    <d v="1899-12-30T19:17:00"/>
    <s v="Ewallet"/>
    <n v="10"/>
    <s v="Tue"/>
  </r>
  <r>
    <s v="687-47-8271"/>
    <x v="2"/>
    <s v="Yobe"/>
    <s v="Fashion accessories"/>
    <n v="9900"/>
    <n v="100"/>
    <n v="995000"/>
    <n v="990000"/>
    <n v="5000"/>
    <d v="2023-02-08T00:00:00"/>
    <d v="1899-12-30T16:20:00"/>
    <s v="Ewallet"/>
    <n v="9"/>
    <s v="Wed"/>
  </r>
  <r>
    <s v="689-05-1884"/>
    <x v="2"/>
    <s v="Yobe"/>
    <s v="Health and beauty"/>
    <n v="4900"/>
    <n v="100"/>
    <n v="492500"/>
    <n v="490000"/>
    <n v="2500"/>
    <d v="2023-03-04T00:00:00"/>
    <d v="1899-12-30T12:44:00"/>
    <s v="Ewallet"/>
    <n v="9"/>
    <s v="Sat"/>
  </r>
  <r>
    <s v="689-16-9784"/>
    <x v="2"/>
    <s v="Yobe"/>
    <s v="Food and beverages"/>
    <n v="4700"/>
    <n v="60"/>
    <n v="283500"/>
    <n v="282000"/>
    <n v="1500"/>
    <d v="2023-03-11T00:00:00"/>
    <d v="1899-12-30T13:37:00"/>
    <s v="Ewallet"/>
    <n v="6"/>
    <s v="Sat"/>
  </r>
  <r>
    <s v="690-01-6631"/>
    <x v="2"/>
    <s v="Yobe"/>
    <s v="Fashion accessories"/>
    <n v="1800"/>
    <n v="100"/>
    <n v="180900"/>
    <n v="180000"/>
    <n v="900"/>
    <d v="2023-02-22T00:00:00"/>
    <d v="1899-12-30T18:35:00"/>
    <s v="Ewallet"/>
    <n v="7"/>
    <s v="Wed"/>
  </r>
  <r>
    <s v="692-27-8933"/>
    <x v="2"/>
    <s v="Yobe"/>
    <s v="Sports and travel"/>
    <n v="5800"/>
    <n v="60"/>
    <n v="349800"/>
    <n v="348000"/>
    <n v="1800"/>
    <d v="2023-02-24T00:00:00"/>
    <d v="1899-12-30T13:02:00"/>
    <s v="Ewallet"/>
    <n v="6"/>
    <s v="Fri"/>
  </r>
  <r>
    <s v="692-92-5582"/>
    <x v="2"/>
    <s v="Yobe"/>
    <s v="Food and beverages"/>
    <n v="5500"/>
    <n v="30"/>
    <n v="165900"/>
    <n v="165000"/>
    <n v="900"/>
    <d v="2023-02-20T00:00:00"/>
    <d v="1899-12-30T13:27:00"/>
    <s v="Ewallet"/>
    <n v="6"/>
    <s v="Mon"/>
  </r>
  <r>
    <s v="695-09-5146"/>
    <x v="2"/>
    <s v="Yobe"/>
    <s v="Food and beverages"/>
    <n v="9900"/>
    <n v="30"/>
    <n v="298500"/>
    <n v="297000"/>
    <n v="1500"/>
    <d v="2023-02-23T00:00:00"/>
    <d v="1899-12-30T20:00:00"/>
    <s v="Ewallet"/>
    <n v="7"/>
    <s v="Thu"/>
  </r>
  <r>
    <s v="695-28-6250"/>
    <x v="2"/>
    <s v="Yobe"/>
    <s v="Sports and travel"/>
    <n v="4400"/>
    <n v="50"/>
    <n v="221100"/>
    <n v="220000"/>
    <n v="1100"/>
    <d v="2023-02-04T00:00:00"/>
    <d v="1899-12-30T16:38:00"/>
    <s v="Ewallet"/>
    <n v="8"/>
    <s v="Sat"/>
  </r>
  <r>
    <s v="695-51-0018"/>
    <x v="2"/>
    <s v="Yobe"/>
    <s v="Sports and travel"/>
    <n v="3500"/>
    <n v="40"/>
    <n v="140700"/>
    <n v="140000"/>
    <n v="700"/>
    <d v="2023-02-10T00:00:00"/>
    <d v="1899-12-30T18:36:00"/>
    <s v="Ewallet"/>
    <n v="8"/>
    <s v="Fri"/>
  </r>
  <r>
    <s v="696-90-2548"/>
    <x v="2"/>
    <s v="Yobe"/>
    <s v="Sports and travel"/>
    <n v="2600"/>
    <n v="30"/>
    <n v="78400"/>
    <n v="78000"/>
    <n v="400"/>
    <d v="2023-03-10T00:00:00"/>
    <d v="1899-12-30T18:55:00"/>
    <s v="Ewallet"/>
    <n v="7"/>
    <s v="Fri"/>
  </r>
  <r>
    <s v="698-98-5964"/>
    <x v="2"/>
    <s v="Yobe"/>
    <s v="Food and beverages"/>
    <n v="8200"/>
    <n v="100"/>
    <n v="824100"/>
    <n v="820000"/>
    <n v="4100"/>
    <d v="2023-01-17T00:00:00"/>
    <d v="1899-12-30T13:01:00"/>
    <s v="Ewallet"/>
    <n v="7"/>
    <s v="Tue"/>
  </r>
  <r>
    <s v="699-01-4164"/>
    <x v="2"/>
    <s v="Yobe"/>
    <s v="Health and beauty"/>
    <n v="4200"/>
    <n v="40"/>
    <n v="168900"/>
    <n v="168000"/>
    <n v="900"/>
    <d v="2023-03-12T00:00:00"/>
    <d v="1899-12-30T19:58:00"/>
    <s v="Ewallet"/>
    <n v="9"/>
    <s v="Sun"/>
  </r>
  <r>
    <s v="699-14-3026"/>
    <x v="2"/>
    <s v="Yobe"/>
    <s v="Electronic accessories"/>
    <n v="8600"/>
    <n v="70"/>
    <n v="605000"/>
    <n v="602000"/>
    <n v="3000"/>
    <d v="2023-03-25T00:00:00"/>
    <d v="1899-12-30T18:30:00"/>
    <s v="Ewallet"/>
    <n v="5"/>
    <s v="Sat"/>
  </r>
  <r>
    <s v="699-88-1972"/>
    <x v="2"/>
    <s v="Yobe"/>
    <s v="Health and beauty"/>
    <n v="10000"/>
    <n v="80"/>
    <n v="804000"/>
    <n v="800000"/>
    <n v="4000"/>
    <d v="2023-01-28T00:00:00"/>
    <d v="1899-12-30T17:47:00"/>
    <s v="Ewallet"/>
    <n v="5"/>
    <s v="Sat"/>
  </r>
  <r>
    <s v="700-81-1757"/>
    <x v="2"/>
    <s v="Yobe"/>
    <s v="Electronic accessories"/>
    <n v="2700"/>
    <n v="50"/>
    <n v="135700"/>
    <n v="135000"/>
    <n v="700"/>
    <d v="2023-01-18T00:00:00"/>
    <d v="1899-12-30T20:59:00"/>
    <s v="Ewallet"/>
    <n v="9"/>
    <s v="Wed"/>
  </r>
  <r>
    <s v="701-23-5550"/>
    <x v="2"/>
    <s v="Yobe"/>
    <s v="Home and lifestyle"/>
    <n v="3900"/>
    <n v="40"/>
    <n v="156800"/>
    <n v="156000"/>
    <n v="800"/>
    <d v="2023-03-19T00:00:00"/>
    <d v="1899-12-30T13:40:00"/>
    <s v="Ewallet"/>
    <n v="5"/>
    <s v="Sun"/>
  </r>
  <r>
    <s v="701-69-8742"/>
    <x v="2"/>
    <s v="Yobe"/>
    <s v="Sports and travel"/>
    <n v="3500"/>
    <n v="100"/>
    <n v="351800"/>
    <n v="350000"/>
    <n v="1800"/>
    <d v="2023-03-16T00:00:00"/>
    <d v="1899-12-30T10:11:00"/>
    <s v="Ewallet"/>
    <n v="7"/>
    <s v="Thu"/>
  </r>
  <r>
    <s v="702-72-0487"/>
    <x v="2"/>
    <s v="Yobe"/>
    <s v="Electronic accessories"/>
    <n v="4700"/>
    <n v="20"/>
    <n v="94500"/>
    <n v="94000"/>
    <n v="500"/>
    <d v="2023-02-26T00:00:00"/>
    <d v="1899-12-30T12:28:00"/>
    <s v="Ewallet"/>
    <n v="7"/>
    <s v="Sun"/>
  </r>
  <r>
    <s v="702-83-5291"/>
    <x v="2"/>
    <s v="Yobe"/>
    <s v="Fashion accessories"/>
    <n v="10000"/>
    <n v="90"/>
    <n v="904500"/>
    <n v="900000"/>
    <n v="4500"/>
    <d v="2023-03-27T00:00:00"/>
    <d v="1899-12-30T10:43:00"/>
    <s v="Ewallet"/>
    <n v="7"/>
    <s v="Mon"/>
  </r>
  <r>
    <s v="704-10-4056"/>
    <x v="2"/>
    <s v="Yobe"/>
    <s v="Health and beauty"/>
    <n v="6100"/>
    <n v="30"/>
    <n v="184000"/>
    <n v="183000"/>
    <n v="1000"/>
    <d v="2023-01-14T00:00:00"/>
    <d v="1899-12-30T10:55:00"/>
    <s v="Ewallet"/>
    <n v="6"/>
    <s v="Sat"/>
  </r>
  <r>
    <s v="704-11-6354"/>
    <x v="2"/>
    <s v="Yobe"/>
    <s v="Home and lifestyle"/>
    <n v="5900"/>
    <n v="80"/>
    <n v="474400"/>
    <n v="472000"/>
    <n v="2400"/>
    <d v="2023-01-06T00:00:00"/>
    <d v="1899-12-30T11:23:00"/>
    <s v="Ewallet"/>
    <n v="9"/>
    <s v="Fri"/>
  </r>
  <r>
    <s v="704-20-4138"/>
    <x v="2"/>
    <s v="Yobe"/>
    <s v="Health and beauty"/>
    <n v="3000"/>
    <n v="70"/>
    <n v="211100"/>
    <n v="210000"/>
    <n v="1100"/>
    <d v="2023-03-11T00:00:00"/>
    <d v="1899-12-30T18:58:00"/>
    <s v="Ewallet"/>
    <n v="9"/>
    <s v="Sat"/>
  </r>
  <r>
    <s v="704-48-3927"/>
    <x v="2"/>
    <s v="Yobe"/>
    <s v="Electronic accessories"/>
    <n v="8900"/>
    <n v="100"/>
    <n v="894500"/>
    <n v="890000"/>
    <n v="4500"/>
    <d v="2023-01-12T00:00:00"/>
    <d v="1899-12-30T14:50:00"/>
    <s v="Ewallet"/>
    <n v="8"/>
    <s v="Thu"/>
  </r>
  <r>
    <s v="706-36-6154"/>
    <x v="2"/>
    <s v="Yobe"/>
    <s v="Home and lifestyle"/>
    <n v="2000"/>
    <n v="90"/>
    <n v="180900"/>
    <n v="180000"/>
    <n v="900"/>
    <d v="2023-01-18T00:00:00"/>
    <d v="1899-12-30T18:43:00"/>
    <s v="Ewallet"/>
    <n v="9"/>
    <s v="Wed"/>
  </r>
  <r>
    <s v="707-32-7409"/>
    <x v="2"/>
    <s v="Yobe"/>
    <s v="Sports and travel"/>
    <n v="9600"/>
    <n v="40"/>
    <n v="386000"/>
    <n v="384000"/>
    <n v="2000"/>
    <d v="2023-02-26T00:00:00"/>
    <d v="1899-12-30T11:58:00"/>
    <s v="Ewallet"/>
    <n v="5"/>
    <s v="Sun"/>
  </r>
  <r>
    <s v="709-58-4068"/>
    <x v="2"/>
    <s v="Yobe"/>
    <s v="Fashion accessories"/>
    <n v="4200"/>
    <n v="100"/>
    <n v="422100"/>
    <n v="420000"/>
    <n v="2100"/>
    <d v="2023-02-28T00:00:00"/>
    <d v="1899-12-30T14:42:00"/>
    <s v="Ewallet"/>
    <n v="8"/>
    <s v="Tue"/>
  </r>
  <r>
    <s v="710-46-4433"/>
    <x v="2"/>
    <s v="Yobe"/>
    <s v="Food and beverages"/>
    <n v="7800"/>
    <n v="90"/>
    <n v="705500"/>
    <n v="702000"/>
    <n v="3500"/>
    <d v="2023-02-15T00:00:00"/>
    <d v="1899-12-30T14:15:00"/>
    <s v="Ewallet"/>
    <n v="5"/>
    <s v="Wed"/>
  </r>
  <r>
    <s v="711-31-1234"/>
    <x v="2"/>
    <s v="Yobe"/>
    <s v="Electronic accessories"/>
    <n v="9600"/>
    <n v="40"/>
    <n v="386000"/>
    <n v="384000"/>
    <n v="2000"/>
    <d v="2023-03-16T00:00:00"/>
    <d v="1899-12-30T18:51:00"/>
    <s v="Ewallet"/>
    <n v="8"/>
    <s v="Thu"/>
  </r>
  <r>
    <s v="712-39-0363"/>
    <x v="2"/>
    <s v="Yobe"/>
    <s v="Food and beverages"/>
    <n v="4200"/>
    <n v="60"/>
    <n v="253300"/>
    <n v="252000"/>
    <n v="1300"/>
    <d v="2023-01-02T00:00:00"/>
    <d v="1899-12-30T15:24:00"/>
    <s v="Ewallet"/>
    <n v="6"/>
    <s v="Mon"/>
  </r>
  <r>
    <s v="714-02-3114"/>
    <x v="2"/>
    <s v="Yobe"/>
    <s v="Sports and travel"/>
    <n v="9900"/>
    <n v="20"/>
    <n v="199000"/>
    <n v="198000"/>
    <n v="1000"/>
    <d v="2023-02-21T00:00:00"/>
    <d v="1899-12-30T11:39:00"/>
    <s v="Ewallet"/>
    <n v="8"/>
    <s v="Tue"/>
  </r>
  <r>
    <s v="715-20-1673"/>
    <x v="2"/>
    <s v="Yobe"/>
    <s v="Electronic accessories"/>
    <n v="2900"/>
    <n v="50"/>
    <n v="145800"/>
    <n v="145000"/>
    <n v="800"/>
    <d v="2023-03-06T00:00:00"/>
    <d v="1899-12-30T20:57:00"/>
    <s v="Ewallet"/>
    <n v="10"/>
    <s v="Mon"/>
  </r>
  <r>
    <s v="716-39-1409"/>
    <x v="2"/>
    <s v="Yobe"/>
    <s v="Health and beauty"/>
    <n v="3100"/>
    <n v="70"/>
    <n v="218100"/>
    <n v="217000"/>
    <n v="1100"/>
    <d v="2023-03-19T00:00:00"/>
    <d v="1899-12-30T18:19:00"/>
    <s v="Ewallet"/>
    <n v="8"/>
    <s v="Sun"/>
  </r>
  <r>
    <s v="717-96-4189"/>
    <x v="2"/>
    <s v="Yobe"/>
    <s v="Electronic accessories"/>
    <n v="3600"/>
    <n v="60"/>
    <n v="217100"/>
    <n v="216000"/>
    <n v="1100"/>
    <d v="2023-02-02T00:00:00"/>
    <d v="1899-12-30T12:40:00"/>
    <s v="Ewallet"/>
    <n v="5"/>
    <s v="Thu"/>
  </r>
  <r>
    <s v="718-57-9773"/>
    <x v="2"/>
    <s v="Yobe"/>
    <s v="Sports and travel"/>
    <n v="5000"/>
    <n v="100"/>
    <n v="502500"/>
    <n v="500000"/>
    <n v="2500"/>
    <d v="2023-02-03T00:00:00"/>
    <d v="1899-12-30T16:40:00"/>
    <s v="Ewallet"/>
    <n v="10"/>
    <s v="Fri"/>
  </r>
  <r>
    <s v="719-76-3868"/>
    <x v="2"/>
    <s v="Yobe"/>
    <s v="Food and beverages"/>
    <n v="9500"/>
    <n v="40"/>
    <n v="381900"/>
    <n v="380000"/>
    <n v="1900"/>
    <d v="2023-03-12T00:00:00"/>
    <d v="1899-12-30T16:30:00"/>
    <s v="Ewallet"/>
    <n v="9"/>
    <s v="Sun"/>
  </r>
  <r>
    <s v="719-89-8991"/>
    <x v="2"/>
    <s v="Yobe"/>
    <s v="Sports and travel"/>
    <n v="9200"/>
    <n v="50"/>
    <n v="462300"/>
    <n v="460000"/>
    <n v="2300"/>
    <d v="2023-02-25T00:00:00"/>
    <d v="1899-12-30T16:03:00"/>
    <s v="Ewallet"/>
    <n v="8"/>
    <s v="Sat"/>
  </r>
  <r>
    <s v="720-72-2436"/>
    <x v="2"/>
    <s v="Yobe"/>
    <s v="Food and beverages"/>
    <n v="6700"/>
    <n v="40"/>
    <n v="269400"/>
    <n v="268000"/>
    <n v="1400"/>
    <d v="2023-03-02T00:00:00"/>
    <d v="1899-12-30T18:14:00"/>
    <s v="Ewallet"/>
    <n v="7"/>
    <s v="Thu"/>
  </r>
  <r>
    <s v="721-86-6247"/>
    <x v="2"/>
    <s v="Yobe"/>
    <s v="Home and lifestyle"/>
    <n v="6400"/>
    <n v="80"/>
    <n v="514600"/>
    <n v="512000"/>
    <n v="2600"/>
    <d v="2023-03-11T00:00:00"/>
    <d v="1899-12-30T12:55:00"/>
    <s v="Ewallet"/>
    <n v="8"/>
    <s v="Sat"/>
  </r>
  <r>
    <s v="722-13-2115"/>
    <x v="2"/>
    <s v="Yobe"/>
    <s v="Sports and travel"/>
    <n v="4300"/>
    <n v="10"/>
    <n v="43300"/>
    <n v="43000"/>
    <n v="300"/>
    <d v="2023-03-14T00:00:00"/>
    <d v="1899-12-30T15:36:00"/>
    <s v="Ewallet"/>
    <n v="10"/>
    <s v="Tue"/>
  </r>
  <r>
    <s v="725-32-9708"/>
    <x v="2"/>
    <s v="Yobe"/>
    <s v="Fashion accessories"/>
    <n v="6900"/>
    <n v="40"/>
    <n v="277400"/>
    <n v="276000"/>
    <n v="1400"/>
    <d v="2023-01-04T00:00:00"/>
    <d v="1899-12-30T19:01:00"/>
    <s v="Ewallet"/>
    <n v="5"/>
    <s v="Wed"/>
  </r>
  <r>
    <s v="725-54-0677"/>
    <x v="2"/>
    <s v="Yobe"/>
    <s v="Health and beauty"/>
    <n v="8600"/>
    <n v="70"/>
    <n v="605000"/>
    <n v="602000"/>
    <n v="3000"/>
    <d v="2023-03-02T00:00:00"/>
    <d v="1899-12-30T13:50:00"/>
    <s v="Ewallet"/>
    <n v="6"/>
    <s v="Thu"/>
  </r>
  <r>
    <s v="725-56-0833"/>
    <x v="2"/>
    <s v="Yobe"/>
    <s v="Health and beauty"/>
    <n v="3300"/>
    <n v="100"/>
    <n v="331700"/>
    <n v="330000"/>
    <n v="1700"/>
    <d v="2023-02-20T00:00:00"/>
    <d v="1899-12-30T16:49:00"/>
    <s v="Ewallet"/>
    <n v="10"/>
    <s v="Mon"/>
  </r>
  <r>
    <s v="725-67-2480"/>
    <x v="2"/>
    <s v="Yobe"/>
    <s v="Fashion accessories"/>
    <n v="5900"/>
    <n v="60"/>
    <n v="355800"/>
    <n v="354000"/>
    <n v="1800"/>
    <d v="2023-03-24T00:00:00"/>
    <d v="1899-12-30T18:14:00"/>
    <s v="Ewallet"/>
    <n v="6"/>
    <s v="Fri"/>
  </r>
  <r>
    <s v="725-96-3778"/>
    <x v="2"/>
    <s v="Yobe"/>
    <s v="Home and lifestyle"/>
    <n v="9000"/>
    <n v="80"/>
    <n v="723600"/>
    <n v="720000"/>
    <n v="3600"/>
    <d v="2023-01-20T00:00:00"/>
    <d v="1899-12-30T10:13:00"/>
    <s v="Ewallet"/>
    <n v="5"/>
    <s v="Fri"/>
  </r>
  <r>
    <s v="726-27-2396"/>
    <x v="2"/>
    <s v="Yobe"/>
    <s v="Health and beauty"/>
    <n v="7800"/>
    <n v="50"/>
    <n v="392000"/>
    <n v="390000"/>
    <n v="2000"/>
    <d v="2023-01-24T00:00:00"/>
    <d v="1899-12-30T20:36:00"/>
    <s v="Ewallet"/>
    <n v="5"/>
    <s v="Tue"/>
  </r>
  <r>
    <s v="726-29-6793"/>
    <x v="2"/>
    <s v="Yobe"/>
    <s v="Electronic accessories"/>
    <n v="2500"/>
    <n v="80"/>
    <n v="201000"/>
    <n v="200000"/>
    <n v="1000"/>
    <d v="2023-01-28T00:00:00"/>
    <d v="1899-12-30T20:54:00"/>
    <s v="Ewallet"/>
    <n v="10"/>
    <s v="Sat"/>
  </r>
  <r>
    <s v="727-02-1313"/>
    <x v="2"/>
    <s v="Yobe"/>
    <s v="Food and beverages"/>
    <n v="3200"/>
    <n v="10"/>
    <n v="32200"/>
    <n v="32000"/>
    <n v="200"/>
    <d v="2023-02-09T00:00:00"/>
    <d v="1899-12-30T13:22:00"/>
    <s v="Ewallet"/>
    <n v="8"/>
    <s v="Thu"/>
  </r>
  <r>
    <s v="727-17-0390"/>
    <x v="2"/>
    <s v="Yobe"/>
    <s v="Food and beverages"/>
    <n v="6400"/>
    <n v="50"/>
    <n v="321600"/>
    <n v="320000"/>
    <n v="1600"/>
    <d v="2023-03-16T00:00:00"/>
    <d v="1899-12-30T12:43:00"/>
    <s v="Ewallet"/>
    <n v="5"/>
    <s v="Thu"/>
  </r>
  <r>
    <s v="727-46-3608"/>
    <x v="2"/>
    <s v="Yobe"/>
    <s v="Food and beverages"/>
    <n v="2100"/>
    <n v="90"/>
    <n v="189900"/>
    <n v="189000"/>
    <n v="900"/>
    <d v="2023-02-06T00:00:00"/>
    <d v="1899-12-30T15:47:00"/>
    <s v="Ewallet"/>
    <n v="5"/>
    <s v="Mon"/>
  </r>
  <r>
    <s v="727-75-6477"/>
    <x v="2"/>
    <s v="Yobe"/>
    <s v="Electronic accessories"/>
    <n v="2900"/>
    <n v="40"/>
    <n v="116600"/>
    <n v="116000"/>
    <n v="600"/>
    <d v="2023-03-29T00:00:00"/>
    <d v="1899-12-30T14:44:00"/>
    <s v="Ewallet"/>
    <n v="7"/>
    <s v="Wed"/>
  </r>
  <r>
    <s v="728-47-9078"/>
    <x v="2"/>
    <s v="Yobe"/>
    <s v="Food and beverages"/>
    <n v="6000"/>
    <n v="40"/>
    <n v="241200"/>
    <n v="240000"/>
    <n v="1200"/>
    <d v="2023-01-19T00:00:00"/>
    <d v="1899-12-30T12:46:00"/>
    <s v="Ewallet"/>
    <n v="10"/>
    <s v="Thu"/>
  </r>
  <r>
    <s v="728-88-7867"/>
    <x v="2"/>
    <s v="Yobe"/>
    <s v="Home and lifestyle"/>
    <n v="7600"/>
    <n v="40"/>
    <n v="305600"/>
    <n v="304000"/>
    <n v="1600"/>
    <d v="2023-03-19T00:00:00"/>
    <d v="1899-12-30T15:52:00"/>
    <s v="Ewallet"/>
    <n v="9"/>
    <s v="Sun"/>
  </r>
  <r>
    <s v="729-06-2010"/>
    <x v="2"/>
    <s v="Yobe"/>
    <s v="Health and beauty"/>
    <n v="8100"/>
    <n v="90"/>
    <n v="732700"/>
    <n v="729000"/>
    <n v="3700"/>
    <d v="2023-01-06T00:00:00"/>
    <d v="1899-12-30T11:18:00"/>
    <s v="Ewallet"/>
    <n v="10"/>
    <s v="Fri"/>
  </r>
  <r>
    <s v="729-09-9681"/>
    <x v="2"/>
    <s v="Yobe"/>
    <s v="Home and lifestyle"/>
    <n v="2600"/>
    <n v="60"/>
    <n v="156800"/>
    <n v="156000"/>
    <n v="800"/>
    <d v="2023-02-05T00:00:00"/>
    <d v="1899-12-30T10:16:00"/>
    <s v="Ewallet"/>
    <n v="9"/>
    <s v="Sun"/>
  </r>
  <r>
    <s v="729-46-7422"/>
    <x v="2"/>
    <s v="Yobe"/>
    <s v="Food and beverages"/>
    <n v="3600"/>
    <n v="10"/>
    <n v="36200"/>
    <n v="36000"/>
    <n v="200"/>
    <d v="2023-02-23T00:00:00"/>
    <d v="1899-12-30T16:52:00"/>
    <s v="Ewallet"/>
    <n v="8"/>
    <s v="Thu"/>
  </r>
  <r>
    <s v="730-50-9884"/>
    <x v="2"/>
    <s v="Yobe"/>
    <s v="Sports and travel"/>
    <n v="8400"/>
    <n v="70"/>
    <n v="591000"/>
    <n v="588000"/>
    <n v="3000"/>
    <d v="2023-03-05T00:00:00"/>
    <d v="1899-12-30T14:31:00"/>
    <s v="Ewallet"/>
    <n v="4"/>
    <s v="Sun"/>
  </r>
  <r>
    <s v="730-61-8757"/>
    <x v="2"/>
    <s v="Yobe"/>
    <s v="Health and beauty"/>
    <n v="5200"/>
    <n v="40"/>
    <n v="209100"/>
    <n v="208000"/>
    <n v="1100"/>
    <d v="2023-01-25T00:00:00"/>
    <d v="1899-12-30T10:11:00"/>
    <s v="Ewallet"/>
    <n v="4"/>
    <s v="Wed"/>
  </r>
  <r>
    <s v="730-70-9830"/>
    <x v="2"/>
    <s v="Yobe"/>
    <s v="Home and lifestyle"/>
    <n v="7100"/>
    <n v="60"/>
    <n v="428200"/>
    <n v="426000"/>
    <n v="2200"/>
    <d v="2023-03-14T00:00:00"/>
    <d v="1899-12-30T17:54:00"/>
    <s v="Ewallet"/>
    <n v="6"/>
    <s v="Tue"/>
  </r>
  <r>
    <s v="731-14-2199"/>
    <x v="2"/>
    <s v="Yobe"/>
    <s v="Home and lifestyle"/>
    <n v="3600"/>
    <n v="100"/>
    <n v="361800"/>
    <n v="360000"/>
    <n v="1800"/>
    <d v="2023-01-04T00:00:00"/>
    <d v="1899-12-30T13:34:00"/>
    <s v="Ewallet"/>
    <n v="7"/>
    <s v="Wed"/>
  </r>
  <r>
    <s v="731-59-7531"/>
    <x v="2"/>
    <s v="Yobe"/>
    <s v="Health and beauty"/>
    <n v="7300"/>
    <n v="80"/>
    <n v="587000"/>
    <n v="584000"/>
    <n v="3000"/>
    <d v="2023-03-30T00:00:00"/>
    <d v="1899-12-30T17:58:00"/>
    <s v="Ewallet"/>
    <n v="5"/>
    <s v="Thu"/>
  </r>
  <r>
    <s v="731-81-9469"/>
    <x v="2"/>
    <s v="Yobe"/>
    <s v="Sports and travel"/>
    <n v="9000"/>
    <n v="100"/>
    <n v="904500"/>
    <n v="900000"/>
    <n v="4500"/>
    <d v="2023-01-23T00:00:00"/>
    <d v="1899-12-30T13:00:00"/>
    <s v="Ewallet"/>
    <n v="6"/>
    <s v="Mon"/>
  </r>
  <r>
    <s v="732-04-5373"/>
    <x v="2"/>
    <s v="Yobe"/>
    <s v="Home and lifestyle"/>
    <n v="4700"/>
    <n v="40"/>
    <n v="189000"/>
    <n v="188000"/>
    <n v="1000"/>
    <d v="2023-02-08T00:00:00"/>
    <d v="1899-12-30T10:53:00"/>
    <s v="Ewallet"/>
    <n v="7"/>
    <s v="Wed"/>
  </r>
  <r>
    <s v="732-67-5346"/>
    <x v="2"/>
    <s v="Yobe"/>
    <s v="Food and beverages"/>
    <n v="1400"/>
    <n v="50"/>
    <n v="70400"/>
    <n v="70000"/>
    <n v="400"/>
    <d v="2023-01-11T00:00:00"/>
    <d v="1899-12-30T19:07:00"/>
    <s v="Ewallet"/>
    <n v="8"/>
    <s v="Wed"/>
  </r>
  <r>
    <s v="732-94-0499"/>
    <x v="2"/>
    <s v="Yobe"/>
    <s v="Electronic accessories"/>
    <n v="4200"/>
    <n v="100"/>
    <n v="422100"/>
    <n v="420000"/>
    <n v="2100"/>
    <d v="2023-01-13T00:00:00"/>
    <d v="1899-12-30T17:04:00"/>
    <s v="Ewallet"/>
    <n v="6"/>
    <s v="Fri"/>
  </r>
  <r>
    <s v="733-01-9107"/>
    <x v="2"/>
    <s v="Yobe"/>
    <s v="Home and lifestyle"/>
    <n v="8300"/>
    <n v="60"/>
    <n v="500500"/>
    <n v="498000"/>
    <n v="2500"/>
    <d v="2023-03-05T00:00:00"/>
    <d v="1899-12-30T18:14:00"/>
    <s v="Ewallet"/>
    <n v="8"/>
    <s v="Sun"/>
  </r>
  <r>
    <s v="733-29-1227"/>
    <x v="2"/>
    <s v="Yobe"/>
    <s v="Home and lifestyle"/>
    <n v="5600"/>
    <n v="70"/>
    <n v="394000"/>
    <n v="392000"/>
    <n v="2000"/>
    <d v="2023-03-23T00:00:00"/>
    <d v="1899-12-30T12:41:00"/>
    <s v="Ewallet"/>
    <n v="9"/>
    <s v="Thu"/>
  </r>
  <r>
    <s v="733-33-4967"/>
    <x v="2"/>
    <s v="Yobe"/>
    <s v="Electronic accessories"/>
    <n v="2100"/>
    <n v="80"/>
    <n v="168900"/>
    <n v="168000"/>
    <n v="900"/>
    <d v="2023-03-03T00:00:00"/>
    <d v="1899-12-30T19:17:00"/>
    <s v="Ewallet"/>
    <n v="7"/>
    <s v="Fri"/>
  </r>
  <r>
    <s v="734-91-1155"/>
    <x v="2"/>
    <s v="Yobe"/>
    <s v="Electronic accessories"/>
    <n v="4600"/>
    <n v="30"/>
    <n v="138700"/>
    <n v="138000"/>
    <n v="700"/>
    <d v="2023-03-26T00:00:00"/>
    <d v="1899-12-30T10:34:00"/>
    <s v="Ewallet"/>
    <n v="8"/>
    <s v="Sun"/>
  </r>
  <r>
    <s v="735-06-4124"/>
    <x v="2"/>
    <s v="Yobe"/>
    <s v="Food and beverages"/>
    <n v="4900"/>
    <n v="10"/>
    <n v="49300"/>
    <n v="49000"/>
    <n v="300"/>
    <d v="2023-02-25T00:00:00"/>
    <d v="1899-12-30T15:31:00"/>
    <s v="Ewallet"/>
    <n v="5"/>
    <s v="Sat"/>
  </r>
  <r>
    <s v="735-32-9839"/>
    <x v="2"/>
    <s v="Yobe"/>
    <s v="Fashion accessories"/>
    <n v="9900"/>
    <n v="80"/>
    <n v="796000"/>
    <n v="792000"/>
    <n v="4000"/>
    <d v="2023-01-31T00:00:00"/>
    <d v="1899-12-30T10:36:00"/>
    <s v="Ewallet"/>
    <n v="9"/>
    <s v="Tue"/>
  </r>
  <r>
    <s v="737-88-5876"/>
    <x v="2"/>
    <s v="Yobe"/>
    <s v="Home and lifestyle"/>
    <n v="2400"/>
    <n v="40"/>
    <n v="96500"/>
    <n v="96000"/>
    <n v="500"/>
    <d v="2023-03-19T00:00:00"/>
    <d v="1899-12-30T11:52:00"/>
    <s v="Ewallet"/>
    <n v="6"/>
    <s v="Sun"/>
  </r>
  <r>
    <s v="740-11-5257"/>
    <x v="2"/>
    <s v="Yobe"/>
    <s v="Electronic accessories"/>
    <n v="2500"/>
    <n v="100"/>
    <n v="251300"/>
    <n v="250000"/>
    <n v="1300"/>
    <d v="2023-02-24T00:00:00"/>
    <d v="1899-12-30T16:44:00"/>
    <s v="Ewallet"/>
    <n v="8"/>
    <s v="Fri"/>
  </r>
  <r>
    <s v="740-22-2500"/>
    <x v="2"/>
    <s v="Yobe"/>
    <s v="Electronic accessories"/>
    <n v="8500"/>
    <n v="30"/>
    <n v="256300"/>
    <n v="255000"/>
    <n v="1300"/>
    <d v="2023-01-23T00:00:00"/>
    <d v="1899-12-30T13:29:00"/>
    <s v="Ewallet"/>
    <n v="10"/>
    <s v="Mon"/>
  </r>
  <r>
    <s v="741-73-3559"/>
    <x v="2"/>
    <s v="Yobe"/>
    <s v="Sports and travel"/>
    <n v="6800"/>
    <n v="50"/>
    <n v="341700"/>
    <n v="340000"/>
    <n v="1700"/>
    <d v="2023-02-27T00:00:00"/>
    <d v="1899-12-30T17:27:00"/>
    <s v="Ewallet"/>
    <n v="7"/>
    <s v="Mon"/>
  </r>
  <r>
    <s v="742-04-5161"/>
    <x v="2"/>
    <s v="Yobe"/>
    <s v="Home and lifestyle"/>
    <n v="7300"/>
    <n v="100"/>
    <n v="733700"/>
    <n v="730000"/>
    <n v="3700"/>
    <d v="2023-02-03T00:00:00"/>
    <d v="1899-12-30T17:24:00"/>
    <s v="Ewallet"/>
    <n v="8"/>
    <s v="Fri"/>
  </r>
  <r>
    <s v="743-04-1105"/>
    <x v="2"/>
    <s v="Yobe"/>
    <s v="Health and beauty"/>
    <n v="9800"/>
    <n v="90"/>
    <n v="886400"/>
    <n v="882000"/>
    <n v="4400"/>
    <d v="2023-03-30T00:00:00"/>
    <d v="1899-12-30T14:43:00"/>
    <s v="Ewallet"/>
    <n v="6"/>
    <s v="Thu"/>
  </r>
  <r>
    <s v="743-88-1662"/>
    <x v="2"/>
    <s v="Yobe"/>
    <s v="Sports and travel"/>
    <n v="9600"/>
    <n v="70"/>
    <n v="675400"/>
    <n v="672000"/>
    <n v="3400"/>
    <d v="2023-02-22T00:00:00"/>
    <d v="1899-12-30T18:17:00"/>
    <s v="Ewallet"/>
    <n v="9"/>
    <s v="Wed"/>
  </r>
  <r>
    <s v="744-02-5987"/>
    <x v="2"/>
    <s v="Yobe"/>
    <s v="Home and lifestyle"/>
    <n v="7900"/>
    <n v="60"/>
    <n v="476400"/>
    <n v="474000"/>
    <n v="2400"/>
    <d v="2023-01-10T00:00:00"/>
    <d v="1899-12-30T14:16:00"/>
    <s v="Ewallet"/>
    <n v="6"/>
    <s v="Tue"/>
  </r>
  <r>
    <s v="744-09-5786"/>
    <x v="2"/>
    <s v="Yobe"/>
    <s v="Electronic accessories"/>
    <n v="2300"/>
    <n v="60"/>
    <n v="138700"/>
    <n v="138000"/>
    <n v="700"/>
    <d v="2023-01-02T00:00:00"/>
    <d v="1899-12-30T18:50:00"/>
    <s v="Ewallet"/>
    <n v="8"/>
    <s v="Mon"/>
  </r>
  <r>
    <s v="744-16-7898"/>
    <x v="2"/>
    <s v="Yobe"/>
    <s v="Home and lifestyle"/>
    <n v="9800"/>
    <n v="100"/>
    <n v="984900"/>
    <n v="980000"/>
    <n v="4900"/>
    <d v="2023-01-15T00:00:00"/>
    <d v="1899-12-30T13:48:00"/>
    <s v="Ewallet"/>
    <n v="5"/>
    <s v="Sun"/>
  </r>
  <r>
    <s v="744-82-9138"/>
    <x v="2"/>
    <s v="Yobe"/>
    <s v="Fashion accessories"/>
    <n v="8700"/>
    <n v="20"/>
    <n v="174900"/>
    <n v="174000"/>
    <n v="900"/>
    <d v="2023-02-07T00:00:00"/>
    <d v="1899-12-30T17:59:00"/>
    <s v="Ewallet"/>
    <n v="9"/>
    <s v="Tue"/>
  </r>
  <r>
    <s v="745-71-3520"/>
    <x v="2"/>
    <s v="Yobe"/>
    <s v="Electronic accessories"/>
    <n v="2600"/>
    <n v="70"/>
    <n v="182900"/>
    <n v="182000"/>
    <n v="900"/>
    <d v="2023-02-04T00:00:00"/>
    <d v="1899-12-30T10:23:00"/>
    <s v="Ewallet"/>
    <n v="9"/>
    <s v="Sat"/>
  </r>
  <r>
    <s v="745-74-0715"/>
    <x v="2"/>
    <s v="Yobe"/>
    <s v="Electronic accessories"/>
    <n v="5900"/>
    <n v="20"/>
    <n v="118600"/>
    <n v="118000"/>
    <n v="600"/>
    <d v="2023-03-10T00:00:00"/>
    <d v="1899-12-30T20:46:00"/>
    <s v="Ewallet"/>
    <n v="9"/>
    <s v="Fri"/>
  </r>
  <r>
    <s v="746-04-1077"/>
    <x v="2"/>
    <s v="Yobe"/>
    <s v="Food and beverages"/>
    <n v="8500"/>
    <n v="100"/>
    <n v="854300"/>
    <n v="850000"/>
    <n v="4300"/>
    <d v="2023-01-01T00:00:00"/>
    <d v="1899-12-30T11:36:00"/>
    <s v="Ewallet"/>
    <n v="9"/>
    <s v="Sun"/>
  </r>
  <r>
    <s v="746-19-0921"/>
    <x v="2"/>
    <s v="Yobe"/>
    <s v="Food and beverages"/>
    <n v="2200"/>
    <n v="10"/>
    <n v="22200"/>
    <n v="22000"/>
    <n v="200"/>
    <d v="2023-02-09T00:00:00"/>
    <d v="1899-12-30T10:02:00"/>
    <s v="Ewallet"/>
    <n v="8"/>
    <s v="Thu"/>
  </r>
  <r>
    <s v="746-54-5508"/>
    <x v="2"/>
    <s v="Yobe"/>
    <s v="Home and lifestyle"/>
    <n v="2200"/>
    <n v="60"/>
    <n v="132700"/>
    <n v="132000"/>
    <n v="700"/>
    <d v="2023-01-17T00:00:00"/>
    <d v="1899-12-30T12:48:00"/>
    <s v="Ewallet"/>
    <n v="10"/>
    <s v="Tue"/>
  </r>
  <r>
    <s v="746-68-6593"/>
    <x v="2"/>
    <s v="Yobe"/>
    <s v="Sports and travel"/>
    <n v="8800"/>
    <n v="20"/>
    <n v="176900"/>
    <n v="176000"/>
    <n v="900"/>
    <d v="2023-01-11T00:00:00"/>
    <d v="1899-12-30T14:29:00"/>
    <s v="Ewallet"/>
    <n v="10"/>
    <s v="Wed"/>
  </r>
  <r>
    <s v="746-94-0204"/>
    <x v="2"/>
    <s v="Yobe"/>
    <s v="Fashion accessories"/>
    <n v="8400"/>
    <n v="90"/>
    <n v="759800"/>
    <n v="756000"/>
    <n v="3800"/>
    <d v="2023-01-29T00:00:00"/>
    <d v="1899-12-30T11:56:00"/>
    <s v="Ewallet"/>
    <n v="8"/>
    <s v="Sun"/>
  </r>
  <r>
    <s v="747-58-7183"/>
    <x v="2"/>
    <s v="Yobe"/>
    <s v="Fashion accessories"/>
    <n v="5800"/>
    <n v="30"/>
    <n v="174900"/>
    <n v="174000"/>
    <n v="900"/>
    <d v="2023-02-09T00:00:00"/>
    <d v="1899-12-30T20:31:00"/>
    <s v="Ewallet"/>
    <n v="7"/>
    <s v="Thu"/>
  </r>
  <r>
    <s v="748-45-2862"/>
    <x v="2"/>
    <s v="Yobe"/>
    <s v="Home and lifestyle"/>
    <n v="2900"/>
    <n v="40"/>
    <n v="116600"/>
    <n v="116000"/>
    <n v="600"/>
    <d v="2023-03-07T00:00:00"/>
    <d v="1899-12-30T18:35:00"/>
    <s v="Ewallet"/>
    <n v="9"/>
    <s v="Tue"/>
  </r>
  <r>
    <s v="749-24-1565"/>
    <x v="2"/>
    <s v="Yobe"/>
    <s v="Health and beauty"/>
    <n v="2400"/>
    <n v="90"/>
    <n v="217100"/>
    <n v="216000"/>
    <n v="1100"/>
    <d v="2023-01-03T00:00:00"/>
    <d v="1899-12-30T12:02:00"/>
    <s v="Ewallet"/>
    <n v="8"/>
    <s v="Tue"/>
  </r>
  <r>
    <s v="749-81-8133"/>
    <x v="2"/>
    <s v="Yobe"/>
    <s v="Fashion accessories"/>
    <n v="9500"/>
    <n v="40"/>
    <n v="381900"/>
    <n v="380000"/>
    <n v="1900"/>
    <d v="2023-03-11T00:00:00"/>
    <d v="1899-12-30T12:04:00"/>
    <s v="Ewallet"/>
    <n v="7"/>
    <s v="Sat"/>
  </r>
  <r>
    <s v="750-57-9686"/>
    <x v="2"/>
    <s v="Yobe"/>
    <s v="Home and lifestyle"/>
    <n v="4600"/>
    <n v="40"/>
    <n v="185000"/>
    <n v="184000"/>
    <n v="1000"/>
    <d v="2023-01-08T00:00:00"/>
    <d v="1899-12-30T13:48:00"/>
    <s v="Ewallet"/>
    <n v="9"/>
    <s v="Sun"/>
  </r>
  <r>
    <s v="750-67-8428"/>
    <x v="2"/>
    <s v="Yobe"/>
    <s v="Health and beauty"/>
    <n v="7500"/>
    <n v="70"/>
    <n v="527700"/>
    <n v="525000"/>
    <n v="2700"/>
    <d v="2023-01-05T00:00:00"/>
    <d v="1899-12-30T13:08:00"/>
    <s v="Ewallet"/>
    <n v="10"/>
    <s v="Thu"/>
  </r>
  <r>
    <s v="751-15-6198"/>
    <x v="2"/>
    <s v="Yobe"/>
    <s v="Sports and travel"/>
    <n v="2400"/>
    <n v="60"/>
    <n v="144700"/>
    <n v="144000"/>
    <n v="700"/>
    <d v="2023-01-12T00:00:00"/>
    <d v="1899-12-30T16:45:00"/>
    <s v="Ewallet"/>
    <n v="8"/>
    <s v="Thu"/>
  </r>
  <r>
    <s v="751-41-9720"/>
    <x v="2"/>
    <s v="Yobe"/>
    <s v="Home and lifestyle"/>
    <n v="9800"/>
    <n v="100"/>
    <n v="984900"/>
    <n v="980000"/>
    <n v="4900"/>
    <d v="2023-01-12T00:00:00"/>
    <d v="1899-12-30T16:18:00"/>
    <s v="Ewallet"/>
    <n v="8"/>
    <s v="Thu"/>
  </r>
  <r>
    <s v="751-69-0068"/>
    <x v="2"/>
    <s v="Yobe"/>
    <s v="Sports and travel"/>
    <n v="10000"/>
    <n v="90"/>
    <n v="904500"/>
    <n v="900000"/>
    <n v="4500"/>
    <d v="2023-03-19T00:00:00"/>
    <d v="1899-12-30T19:09:00"/>
    <s v="Ewallet"/>
    <n v="9"/>
    <s v="Sun"/>
  </r>
  <r>
    <s v="752-23-3760"/>
    <x v="2"/>
    <s v="Yobe"/>
    <s v="Sports and travel"/>
    <n v="6500"/>
    <n v="70"/>
    <n v="457300"/>
    <n v="455000"/>
    <n v="2300"/>
    <d v="2023-02-19T00:00:00"/>
    <d v="1899-12-30T19:29:00"/>
    <s v="Ewallet"/>
    <n v="8"/>
    <s v="Sun"/>
  </r>
  <r>
    <s v="755-12-3214"/>
    <x v="2"/>
    <s v="Yobe"/>
    <s v="Fashion accessories"/>
    <n v="4500"/>
    <n v="50"/>
    <n v="226200"/>
    <n v="225000"/>
    <n v="1200"/>
    <d v="2023-03-05T00:00:00"/>
    <d v="1899-12-30T17:07:00"/>
    <s v="Ewallet"/>
    <n v="9"/>
    <s v="Sun"/>
  </r>
  <r>
    <s v="756-01-7507"/>
    <x v="2"/>
    <s v="Yobe"/>
    <s v="Health and beauty"/>
    <n v="2100"/>
    <n v="50"/>
    <n v="105600"/>
    <n v="105000"/>
    <n v="600"/>
    <d v="2023-01-22T00:00:00"/>
    <d v="1899-12-30T18:56:00"/>
    <s v="Ewallet"/>
    <n v="6"/>
    <s v="Sun"/>
  </r>
  <r>
    <s v="756-49-0168"/>
    <x v="2"/>
    <s v="Yobe"/>
    <s v="Fashion accessories"/>
    <n v="2000"/>
    <n v="10"/>
    <n v="20100"/>
    <n v="20000"/>
    <n v="100"/>
    <d v="2023-02-08T00:00:00"/>
    <d v="1899-12-30T11:39:00"/>
    <s v="Ewallet"/>
    <n v="10"/>
    <s v="Wed"/>
  </r>
  <r>
    <s v="756-93-1854"/>
    <x v="2"/>
    <s v="Yobe"/>
    <s v="Fashion accessories"/>
    <n v="8400"/>
    <n v="20"/>
    <n v="168900"/>
    <n v="168000"/>
    <n v="900"/>
    <d v="2023-02-02T00:00:00"/>
    <d v="1899-12-30T14:05:00"/>
    <s v="Ewallet"/>
    <n v="10"/>
    <s v="Thu"/>
  </r>
  <r>
    <s v="759-29-9521"/>
    <x v="2"/>
    <s v="Yobe"/>
    <s v="Fashion accessories"/>
    <n v="4900"/>
    <n v="90"/>
    <n v="443300"/>
    <n v="441000"/>
    <n v="2300"/>
    <d v="2023-03-04T00:00:00"/>
    <d v="1899-12-30T11:27:00"/>
    <s v="Ewallet"/>
    <n v="8"/>
    <s v="Sat"/>
  </r>
  <r>
    <s v="759-98-4285"/>
    <x v="2"/>
    <s v="Yobe"/>
    <s v="Health and beauty"/>
    <n v="8600"/>
    <n v="70"/>
    <n v="605100"/>
    <n v="602000"/>
    <n v="3100"/>
    <d v="2023-02-27T00:00:00"/>
    <d v="1899-12-30T19:01:00"/>
    <s v="Ewallet"/>
    <n v="8"/>
    <s v="Mon"/>
  </r>
  <r>
    <s v="760-27-5490"/>
    <x v="2"/>
    <s v="Yobe"/>
    <s v="Fashion accessories"/>
    <n v="1600"/>
    <n v="80"/>
    <n v="128700"/>
    <n v="128000"/>
    <n v="700"/>
    <d v="2023-01-20T00:00:00"/>
    <d v="1899-12-30T20:37:00"/>
    <s v="Ewallet"/>
    <n v="10"/>
    <s v="Fri"/>
  </r>
  <r>
    <s v="760-53-9233"/>
    <x v="2"/>
    <s v="Yobe"/>
    <s v="Fashion accessories"/>
    <n v="4200"/>
    <n v="30"/>
    <n v="126700"/>
    <n v="126000"/>
    <n v="700"/>
    <d v="2023-03-26T00:00:00"/>
    <d v="1899-12-30T18:37:00"/>
    <s v="Ewallet"/>
    <n v="9"/>
    <s v="Sun"/>
  </r>
  <r>
    <s v="760-54-1821"/>
    <x v="2"/>
    <s v="Yobe"/>
    <s v="Home and lifestyle"/>
    <n v="1400"/>
    <n v="90"/>
    <n v="126700"/>
    <n v="126000"/>
    <n v="700"/>
    <d v="2023-03-15T00:00:00"/>
    <d v="1899-12-30T10:26:00"/>
    <s v="Ewallet"/>
    <n v="6"/>
    <s v="Wed"/>
  </r>
  <r>
    <s v="760-90-2357"/>
    <x v="2"/>
    <s v="Yobe"/>
    <s v="Electronic accessories"/>
    <n v="7500"/>
    <n v="60"/>
    <n v="452300"/>
    <n v="450000"/>
    <n v="2300"/>
    <d v="2023-03-20T00:00:00"/>
    <d v="1899-12-30T15:08:00"/>
    <s v="Ewallet"/>
    <n v="5"/>
    <s v="Mon"/>
  </r>
  <r>
    <s v="761-49-0439"/>
    <x v="2"/>
    <s v="Yobe"/>
    <s v="Electronic accessories"/>
    <n v="1300"/>
    <n v="80"/>
    <n v="104500"/>
    <n v="104000"/>
    <n v="500"/>
    <d v="2023-01-19T00:00:00"/>
    <d v="1899-12-30T10:17:00"/>
    <s v="Ewallet"/>
    <n v="9"/>
    <s v="Thu"/>
  </r>
  <r>
    <s v="764-44-8999"/>
    <x v="2"/>
    <s v="Yobe"/>
    <s v="Health and beauty"/>
    <n v="1500"/>
    <n v="20"/>
    <n v="30200"/>
    <n v="30000"/>
    <n v="200"/>
    <d v="2023-02-18T00:00:00"/>
    <d v="1899-12-30T14:42:00"/>
    <s v="Ewallet"/>
    <n v="5"/>
    <s v="Sat"/>
  </r>
  <r>
    <s v="765-26-6951"/>
    <x v="2"/>
    <s v="Yobe"/>
    <s v="Sports and travel"/>
    <n v="7300"/>
    <n v="60"/>
    <n v="440200"/>
    <n v="438000"/>
    <n v="2200"/>
    <d v="2023-01-01T00:00:00"/>
    <d v="1899-12-30T10:39:00"/>
    <s v="Ewallet"/>
    <n v="7"/>
    <s v="Sun"/>
  </r>
  <r>
    <s v="766-85-7061"/>
    <x v="2"/>
    <s v="Yobe"/>
    <s v="Health and beauty"/>
    <n v="8800"/>
    <n v="100"/>
    <n v="884400"/>
    <n v="880000"/>
    <n v="4400"/>
    <d v="2023-03-29T00:00:00"/>
    <d v="1899-12-30T10:25:00"/>
    <s v="Ewallet"/>
    <n v="6"/>
    <s v="Wed"/>
  </r>
  <r>
    <s v="767-05-1286"/>
    <x v="2"/>
    <s v="Yobe"/>
    <s v="Home and lifestyle"/>
    <n v="8400"/>
    <n v="60"/>
    <n v="506600"/>
    <n v="504000"/>
    <n v="2600"/>
    <d v="2023-01-23T00:00:00"/>
    <d v="1899-12-30T12:10:00"/>
    <s v="Ewallet"/>
    <n v="6"/>
    <s v="Mon"/>
  </r>
  <r>
    <s v="767-54-1907"/>
    <x v="2"/>
    <s v="Yobe"/>
    <s v="Fashion accessories"/>
    <n v="3000"/>
    <n v="50"/>
    <n v="150800"/>
    <n v="150000"/>
    <n v="800"/>
    <d v="2023-02-13T00:00:00"/>
    <d v="1899-12-30T16:59:00"/>
    <s v="Ewallet"/>
    <n v="7"/>
    <s v="Mon"/>
  </r>
  <r>
    <s v="767-97-4650"/>
    <x v="2"/>
    <s v="Yobe"/>
    <s v="Sports and travel"/>
    <n v="6500"/>
    <n v="20"/>
    <n v="130700"/>
    <n v="130000"/>
    <n v="700"/>
    <d v="2023-01-08T00:00:00"/>
    <d v="1899-12-30T11:59:00"/>
    <s v="Ewallet"/>
    <n v="8"/>
    <s v="Sun"/>
  </r>
  <r>
    <s v="770-42-8960"/>
    <x v="2"/>
    <s v="Yobe"/>
    <s v="Food and beverages"/>
    <n v="2200"/>
    <n v="80"/>
    <n v="176900"/>
    <n v="176000"/>
    <n v="900"/>
    <d v="2023-01-01T00:00:00"/>
    <d v="1899-12-30T19:31:00"/>
    <s v="Ewallet"/>
    <n v="7"/>
    <s v="Sun"/>
  </r>
  <r>
    <s v="775-72-1988"/>
    <x v="2"/>
    <s v="Yobe"/>
    <s v="Home and lifestyle"/>
    <n v="7400"/>
    <n v="50"/>
    <n v="371900"/>
    <n v="370000"/>
    <n v="1900"/>
    <d v="2023-01-24T00:00:00"/>
    <d v="1899-12-30T15:05:00"/>
    <s v="Ewallet"/>
    <n v="9"/>
    <s v="Tue"/>
  </r>
  <r>
    <s v="776-68-1096"/>
    <x v="2"/>
    <s v="Yobe"/>
    <s v="Home and lifestyle"/>
    <n v="4500"/>
    <n v="30"/>
    <n v="135700"/>
    <n v="135000"/>
    <n v="700"/>
    <d v="2023-03-18T00:00:00"/>
    <d v="1899-12-30T13:45:00"/>
    <s v="Ewallet"/>
    <n v="8"/>
    <s v="Sat"/>
  </r>
  <r>
    <s v="777-67-2495"/>
    <x v="2"/>
    <s v="Yobe"/>
    <s v="Home and lifestyle"/>
    <n v="6900"/>
    <n v="30"/>
    <n v="208100"/>
    <n v="207000"/>
    <n v="1100"/>
    <d v="2023-02-22T00:00:00"/>
    <d v="1899-12-30T11:26:00"/>
    <s v="Ewallet"/>
    <n v="9"/>
    <s v="Wed"/>
  </r>
  <r>
    <s v="777-82-7220"/>
    <x v="2"/>
    <s v="Yobe"/>
    <s v="Home and lifestyle"/>
    <n v="3100"/>
    <n v="80"/>
    <n v="249300"/>
    <n v="248000"/>
    <n v="1300"/>
    <d v="2023-03-03T00:00:00"/>
    <d v="1899-12-30T13:01:00"/>
    <s v="Ewallet"/>
    <n v="8"/>
    <s v="Fri"/>
  </r>
  <r>
    <s v="778-34-2523"/>
    <x v="2"/>
    <s v="Yobe"/>
    <s v="Electronic accessories"/>
    <n v="4900"/>
    <n v="80"/>
    <n v="394000"/>
    <n v="392000"/>
    <n v="2000"/>
    <d v="2023-01-24T00:00:00"/>
    <d v="1899-12-30T10:57:00"/>
    <s v="Ewallet"/>
    <n v="5"/>
    <s v="Tue"/>
  </r>
  <r>
    <s v="778-71-5554"/>
    <x v="2"/>
    <s v="Yobe"/>
    <s v="Fashion accessories"/>
    <n v="1600"/>
    <n v="10"/>
    <n v="16100"/>
    <n v="16000"/>
    <n v="100"/>
    <d v="2023-01-25T00:00:00"/>
    <d v="1899-12-30T15:46:00"/>
    <s v="Ewallet"/>
    <n v="7"/>
    <s v="Wed"/>
  </r>
  <r>
    <s v="778-89-7974"/>
    <x v="2"/>
    <s v="Yobe"/>
    <s v="Health and beauty"/>
    <n v="7100"/>
    <n v="60"/>
    <n v="428200"/>
    <n v="426000"/>
    <n v="2200"/>
    <d v="2023-03-30T00:00:00"/>
    <d v="1899-12-30T14:58:00"/>
    <s v="Ewallet"/>
    <n v="8"/>
    <s v="Thu"/>
  </r>
  <r>
    <s v="779-06-0012"/>
    <x v="2"/>
    <s v="Yobe"/>
    <s v="Home and lifestyle"/>
    <n v="8900"/>
    <n v="10"/>
    <n v="89500"/>
    <n v="89000"/>
    <n v="500"/>
    <d v="2023-01-19T00:00:00"/>
    <d v="1899-12-30T10:21:00"/>
    <s v="Ewallet"/>
    <n v="8"/>
    <s v="Thu"/>
  </r>
  <r>
    <s v="779-42-2410"/>
    <x v="2"/>
    <s v="Yobe"/>
    <s v="Food and beverages"/>
    <n v="5800"/>
    <n v="30"/>
    <n v="174900"/>
    <n v="174000"/>
    <n v="900"/>
    <d v="2023-02-20T00:00:00"/>
    <d v="1899-12-30T13:06:00"/>
    <s v="Ewallet"/>
    <n v="8"/>
    <s v="Mon"/>
  </r>
  <r>
    <s v="781-84-8059"/>
    <x v="2"/>
    <s v="Yobe"/>
    <s v="Fashion accessories"/>
    <n v="6100"/>
    <n v="70"/>
    <n v="429200"/>
    <n v="427000"/>
    <n v="2200"/>
    <d v="2023-01-18T00:00:00"/>
    <d v="1899-12-30T16:23:00"/>
    <s v="Ewallet"/>
    <n v="5"/>
    <s v="Wed"/>
  </r>
  <r>
    <s v="782-95-9291"/>
    <x v="2"/>
    <s v="Yobe"/>
    <s v="Food and beverages"/>
    <n v="9300"/>
    <n v="50"/>
    <n v="467400"/>
    <n v="465000"/>
    <n v="2400"/>
    <d v="2023-02-20T00:00:00"/>
    <d v="1899-12-30T15:55:00"/>
    <s v="Ewallet"/>
    <n v="9"/>
    <s v="Mon"/>
  </r>
  <r>
    <s v="783-09-1637"/>
    <x v="2"/>
    <s v="Yobe"/>
    <s v="Sports and travel"/>
    <n v="6800"/>
    <n v="50"/>
    <n v="341700"/>
    <n v="340000"/>
    <n v="1700"/>
    <d v="2023-03-06T00:00:00"/>
    <d v="1899-12-30T18:13:00"/>
    <s v="Ewallet"/>
    <n v="7"/>
    <s v="Mon"/>
  </r>
  <r>
    <s v="784-08-0310"/>
    <x v="2"/>
    <s v="Yobe"/>
    <s v="Food and beverages"/>
    <n v="2200"/>
    <n v="40"/>
    <n v="88500"/>
    <n v="88000"/>
    <n v="500"/>
    <d v="2023-01-13T00:00:00"/>
    <d v="1899-12-30T13:58:00"/>
    <s v="Ewallet"/>
    <n v="8"/>
    <s v="Fri"/>
  </r>
  <r>
    <s v="784-21-9238"/>
    <x v="2"/>
    <s v="Yobe"/>
    <s v="Sports and travel"/>
    <n v="1100"/>
    <n v="10"/>
    <n v="11100"/>
    <n v="11000"/>
    <n v="100"/>
    <d v="2023-02-07T00:00:00"/>
    <d v="1899-12-30T14:15:00"/>
    <s v="Ewallet"/>
    <n v="6"/>
    <s v="Tue"/>
  </r>
  <r>
    <s v="785-13-7708"/>
    <x v="2"/>
    <s v="Yobe"/>
    <s v="Food and beverages"/>
    <n v="7400"/>
    <n v="70"/>
    <n v="520600"/>
    <n v="518000"/>
    <n v="2600"/>
    <d v="2023-01-14T00:00:00"/>
    <d v="1899-12-30T19:06:00"/>
    <s v="Ewallet"/>
    <n v="5"/>
    <s v="Sat"/>
  </r>
  <r>
    <s v="785-96-0615"/>
    <x v="2"/>
    <s v="Yobe"/>
    <s v="Electronic accessories"/>
    <n v="3600"/>
    <n v="80"/>
    <n v="289500"/>
    <n v="288000"/>
    <n v="1500"/>
    <d v="2023-02-17T00:00:00"/>
    <d v="1899-12-30T15:28:00"/>
    <s v="Ewallet"/>
    <n v="5"/>
    <s v="Fri"/>
  </r>
  <r>
    <s v="786-94-2700"/>
    <x v="2"/>
    <s v="Yobe"/>
    <s v="Food and beverages"/>
    <n v="8100"/>
    <n v="60"/>
    <n v="488500"/>
    <n v="486000"/>
    <n v="2500"/>
    <d v="2023-02-28T00:00:00"/>
    <d v="1899-12-30T20:18:00"/>
    <s v="Ewallet"/>
    <n v="10"/>
    <s v="Tue"/>
  </r>
  <r>
    <s v="787-15-1757"/>
    <x v="2"/>
    <s v="Yobe"/>
    <s v="Health and beauty"/>
    <n v="4500"/>
    <n v="40"/>
    <n v="180900"/>
    <n v="180000"/>
    <n v="900"/>
    <d v="2023-02-18T00:00:00"/>
    <d v="1899-12-30T16:28:00"/>
    <s v="Ewallet"/>
    <n v="9"/>
    <s v="Sat"/>
  </r>
  <r>
    <s v="787-56-0757"/>
    <x v="2"/>
    <s v="Yobe"/>
    <s v="Food and beverages"/>
    <n v="8100"/>
    <n v="40"/>
    <n v="325700"/>
    <n v="324000"/>
    <n v="1700"/>
    <d v="2023-02-23T00:00:00"/>
    <d v="1899-12-30T18:45:00"/>
    <s v="Ewallet"/>
    <n v="9"/>
    <s v="Thu"/>
  </r>
  <r>
    <s v="787-87-2010"/>
    <x v="2"/>
    <s v="Yobe"/>
    <s v="Health and beauty"/>
    <n v="5600"/>
    <n v="40"/>
    <n v="225200"/>
    <n v="224000"/>
    <n v="1200"/>
    <d v="2023-01-20T00:00:00"/>
    <d v="1899-12-30T15:48:00"/>
    <s v="Ewallet"/>
    <n v="7"/>
    <s v="Fri"/>
  </r>
  <r>
    <s v="788-07-8452"/>
    <x v="2"/>
    <s v="Yobe"/>
    <s v="Home and lifestyle"/>
    <n v="2500"/>
    <n v="70"/>
    <n v="175900"/>
    <n v="175000"/>
    <n v="900"/>
    <d v="2023-01-27T00:00:00"/>
    <d v="1899-12-30T17:38:00"/>
    <s v="Ewallet"/>
    <n v="10"/>
    <s v="Fri"/>
  </r>
  <r>
    <s v="788-21-5741"/>
    <x v="2"/>
    <s v="Yobe"/>
    <s v="Fashion accessories"/>
    <n v="4600"/>
    <n v="30"/>
    <n v="138700"/>
    <n v="138000"/>
    <n v="700"/>
    <d v="2023-02-17T00:00:00"/>
    <d v="1899-12-30T13:34:00"/>
    <s v="Ewallet"/>
    <n v="8"/>
    <s v="Fri"/>
  </r>
  <r>
    <s v="789-23-8625"/>
    <x v="2"/>
    <s v="Yobe"/>
    <s v="Fashion accessories"/>
    <n v="9400"/>
    <n v="30"/>
    <n v="283400"/>
    <n v="282000"/>
    <n v="1400"/>
    <d v="2023-01-24T00:00:00"/>
    <d v="1899-12-30T11:45:00"/>
    <s v="Ewallet"/>
    <n v="8"/>
    <s v="Tue"/>
  </r>
  <r>
    <s v="790-29-1172"/>
    <x v="2"/>
    <s v="Yobe"/>
    <s v="Food and beverages"/>
    <n v="5800"/>
    <n v="30"/>
    <n v="174900"/>
    <n v="174000"/>
    <n v="900"/>
    <d v="2023-03-10T00:00:00"/>
    <d v="1899-12-30T18:59:00"/>
    <s v="Ewallet"/>
    <n v="8"/>
    <s v="Fri"/>
  </r>
  <r>
    <s v="790-38-4466"/>
    <x v="2"/>
    <s v="Yobe"/>
    <s v="Health and beauty"/>
    <n v="1100"/>
    <n v="50"/>
    <n v="55300"/>
    <n v="55000"/>
    <n v="300"/>
    <d v="2023-01-23T00:00:00"/>
    <d v="1899-12-30T10:18:00"/>
    <s v="Ewallet"/>
    <n v="10"/>
    <s v="Mon"/>
  </r>
  <r>
    <s v="793-10-3222"/>
    <x v="2"/>
    <s v="Yobe"/>
    <s v="Health and beauty"/>
    <n v="4200"/>
    <n v="60"/>
    <n v="253300"/>
    <n v="252000"/>
    <n v="1300"/>
    <d v="2023-03-05T00:00:00"/>
    <d v="1899-12-30T13:30:00"/>
    <s v="Ewallet"/>
    <n v="9"/>
    <s v="Sun"/>
  </r>
  <r>
    <s v="794-32-2436"/>
    <x v="2"/>
    <s v="Yobe"/>
    <s v="Electronic accessories"/>
    <n v="5600"/>
    <n v="20"/>
    <n v="112600"/>
    <n v="112000"/>
    <n v="600"/>
    <d v="2023-03-27T00:00:00"/>
    <d v="1899-12-30T15:08:00"/>
    <s v="Ewallet"/>
    <n v="6"/>
    <s v="Mon"/>
  </r>
  <r>
    <s v="794-42-3736"/>
    <x v="2"/>
    <s v="Yobe"/>
    <s v="Food and beverages"/>
    <n v="3400"/>
    <n v="20"/>
    <n v="68400"/>
    <n v="68000"/>
    <n v="400"/>
    <d v="2023-01-26T00:00:00"/>
    <d v="1899-12-30T14:41:00"/>
    <s v="Ewallet"/>
    <n v="7"/>
    <s v="Thu"/>
  </r>
  <r>
    <s v="795-49-7276"/>
    <x v="2"/>
    <s v="Yobe"/>
    <s v="Fashion accessories"/>
    <n v="3800"/>
    <n v="40"/>
    <n v="152800"/>
    <n v="152000"/>
    <n v="800"/>
    <d v="2023-03-23T00:00:00"/>
    <d v="1899-12-30T18:59:00"/>
    <s v="Ewallet"/>
    <n v="9"/>
    <s v="Thu"/>
  </r>
  <r>
    <s v="796-12-2025"/>
    <x v="2"/>
    <s v="Yobe"/>
    <s v="Fashion accessories"/>
    <n v="6300"/>
    <n v="100"/>
    <n v="633200"/>
    <n v="630000"/>
    <n v="3200"/>
    <d v="2023-02-11T00:00:00"/>
    <d v="1899-12-30T16:19:00"/>
    <s v="Ewallet"/>
    <n v="6"/>
    <s v="Sat"/>
  </r>
  <r>
    <s v="796-32-9050"/>
    <x v="2"/>
    <s v="Yobe"/>
    <s v="Food and beverages"/>
    <n v="5200"/>
    <n v="60"/>
    <n v="313600"/>
    <n v="312000"/>
    <n v="1600"/>
    <d v="2023-01-19T00:00:00"/>
    <d v="1899-12-30T16:31:00"/>
    <s v="Ewallet"/>
    <n v="7"/>
    <s v="Thu"/>
  </r>
  <r>
    <s v="797-88-0493"/>
    <x v="2"/>
    <s v="Yobe"/>
    <s v="Health and beauty"/>
    <n v="6500"/>
    <n v="40"/>
    <n v="261300"/>
    <n v="260000"/>
    <n v="1300"/>
    <d v="2023-03-26T00:00:00"/>
    <d v="1899-12-30T13:54:00"/>
    <s v="Ewallet"/>
    <n v="8"/>
    <s v="Sun"/>
  </r>
  <r>
    <s v="799-71-1548"/>
    <x v="2"/>
    <s v="Yobe"/>
    <s v="Electronic accessories"/>
    <n v="7800"/>
    <n v="40"/>
    <n v="313600"/>
    <n v="312000"/>
    <n v="1600"/>
    <d v="2023-01-07T00:00:00"/>
    <d v="1899-12-30T16:11:00"/>
    <s v="Ewallet"/>
    <n v="9"/>
    <s v="Sat"/>
  </r>
  <r>
    <s v="800-09-8606"/>
    <x v="2"/>
    <s v="Yobe"/>
    <s v="Home and lifestyle"/>
    <n v="8800"/>
    <n v="50"/>
    <n v="442200"/>
    <n v="440000"/>
    <n v="2200"/>
    <d v="2023-01-29T00:00:00"/>
    <d v="1899-12-30T19:45:00"/>
    <s v="Ewallet"/>
    <n v="7"/>
    <s v="Sun"/>
  </r>
  <r>
    <s v="801-88-0346"/>
    <x v="2"/>
    <s v="Yobe"/>
    <s v="Fashion accessories"/>
    <n v="7700"/>
    <n v="30"/>
    <n v="232200"/>
    <n v="231000"/>
    <n v="1200"/>
    <d v="2023-01-05T00:00:00"/>
    <d v="1899-12-30T20:30:00"/>
    <s v="Ewallet"/>
    <n v="10"/>
    <s v="Thu"/>
  </r>
  <r>
    <s v="802-43-8934"/>
    <x v="2"/>
    <s v="Yobe"/>
    <s v="Home and lifestyle"/>
    <n v="1900"/>
    <n v="10"/>
    <n v="19100"/>
    <n v="19000"/>
    <n v="100"/>
    <d v="2023-03-22T00:00:00"/>
    <d v="1899-12-30T15:05:00"/>
    <s v="Ewallet"/>
    <n v="9"/>
    <s v="Wed"/>
  </r>
  <r>
    <s v="802-70-5316"/>
    <x v="2"/>
    <s v="Yobe"/>
    <s v="Sports and travel"/>
    <n v="9300"/>
    <n v="60"/>
    <n v="560800"/>
    <n v="558000"/>
    <n v="2800"/>
    <d v="2023-03-06T00:00:00"/>
    <d v="1899-12-30T20:34:00"/>
    <s v="Ewallet"/>
    <n v="9"/>
    <s v="Mon"/>
  </r>
  <r>
    <s v="803-17-8013"/>
    <x v="2"/>
    <s v="Yobe"/>
    <s v="Home and lifestyle"/>
    <n v="8900"/>
    <n v="80"/>
    <n v="715600"/>
    <n v="712000"/>
    <n v="3600"/>
    <d v="2023-02-17T00:00:00"/>
    <d v="1899-12-30T17:09:00"/>
    <s v="Ewallet"/>
    <n v="5"/>
    <s v="Fri"/>
  </r>
  <r>
    <s v="803-83-5989"/>
    <x v="2"/>
    <s v="Yobe"/>
    <s v="Home and lifestyle"/>
    <n v="5600"/>
    <n v="60"/>
    <n v="337700"/>
    <n v="336000"/>
    <n v="1700"/>
    <d v="2023-02-24T00:00:00"/>
    <d v="1899-12-30T10:55:00"/>
    <s v="Ewallet"/>
    <n v="7"/>
    <s v="Fri"/>
  </r>
  <r>
    <s v="804-38-3935"/>
    <x v="2"/>
    <s v="Yobe"/>
    <s v="Electronic accessories"/>
    <n v="9400"/>
    <n v="30"/>
    <n v="283500"/>
    <n v="282000"/>
    <n v="1500"/>
    <d v="2023-01-30T00:00:00"/>
    <d v="1899-12-30T11:32:00"/>
    <s v="Ewallet"/>
    <n v="6"/>
    <s v="Mon"/>
  </r>
  <r>
    <s v="805-86-0265"/>
    <x v="2"/>
    <s v="Yobe"/>
    <s v="Home and lifestyle"/>
    <n v="9400"/>
    <n v="90"/>
    <n v="850300"/>
    <n v="846000"/>
    <n v="4300"/>
    <d v="2023-03-20T00:00:00"/>
    <d v="1899-12-30T11:32:00"/>
    <s v="Ewallet"/>
    <n v="10"/>
    <s v="Mon"/>
  </r>
  <r>
    <s v="807-14-7833"/>
    <x v="2"/>
    <s v="Yobe"/>
    <s v="Electronic accessories"/>
    <n v="1800"/>
    <n v="100"/>
    <n v="180900"/>
    <n v="180000"/>
    <n v="900"/>
    <d v="2023-02-22T00:00:00"/>
    <d v="1899-12-30T12:30:00"/>
    <s v="Ewallet"/>
    <n v="7"/>
    <s v="Wed"/>
  </r>
  <r>
    <s v="807-34-3742"/>
    <x v="2"/>
    <s v="Yobe"/>
    <s v="Fashion accessories"/>
    <n v="5300"/>
    <n v="10"/>
    <n v="53300"/>
    <n v="53000"/>
    <n v="300"/>
    <d v="2023-03-26T00:00:00"/>
    <d v="1899-12-30T19:44:00"/>
    <s v="Ewallet"/>
    <n v="6"/>
    <s v="Sun"/>
  </r>
  <r>
    <s v="808-65-0703"/>
    <x v="2"/>
    <s v="Yobe"/>
    <s v="Home and lifestyle"/>
    <n v="3600"/>
    <n v="40"/>
    <n v="144800"/>
    <n v="144000"/>
    <n v="800"/>
    <d v="2023-03-14T00:00:00"/>
    <d v="1899-12-30T17:22:00"/>
    <s v="Ewallet"/>
    <n v="7"/>
    <s v="Tue"/>
  </r>
  <r>
    <s v="809-46-1866"/>
    <x v="2"/>
    <s v="Yobe"/>
    <s v="Health and beauty"/>
    <n v="5900"/>
    <n v="40"/>
    <n v="237200"/>
    <n v="236000"/>
    <n v="1200"/>
    <d v="2023-01-23T00:00:00"/>
    <d v="1899-12-30T17:44:00"/>
    <s v="Ewallet"/>
    <n v="9"/>
    <s v="Mon"/>
  </r>
  <r>
    <s v="809-69-9497"/>
    <x v="2"/>
    <s v="Yobe"/>
    <s v="Home and lifestyle"/>
    <n v="4600"/>
    <n v="100"/>
    <n v="462300"/>
    <n v="460000"/>
    <n v="2300"/>
    <d v="2023-01-19T00:00:00"/>
    <d v="1899-12-30T19:30:00"/>
    <s v="Ewallet"/>
    <n v="6"/>
    <s v="Thu"/>
  </r>
  <r>
    <s v="810-60-6344"/>
    <x v="2"/>
    <s v="Yobe"/>
    <s v="Electronic accessories"/>
    <n v="4100"/>
    <n v="80"/>
    <n v="329700"/>
    <n v="328000"/>
    <n v="1700"/>
    <d v="2023-02-07T00:00:00"/>
    <d v="1899-12-30T14:38:00"/>
    <s v="Ewallet"/>
    <n v="7"/>
    <s v="Tue"/>
  </r>
  <r>
    <s v="811-03-8790"/>
    <x v="2"/>
    <s v="Yobe"/>
    <s v="Electronic accessories"/>
    <n v="4600"/>
    <n v="100"/>
    <n v="462300"/>
    <n v="460000"/>
    <n v="2300"/>
    <d v="2023-03-01T00:00:00"/>
    <d v="1899-12-30T10:22:00"/>
    <s v="Ewallet"/>
    <n v="5"/>
    <s v="Wed"/>
  </r>
  <r>
    <s v="811-35-1094"/>
    <x v="2"/>
    <s v="Yobe"/>
    <s v="Electronic accessories"/>
    <n v="5100"/>
    <n v="60"/>
    <n v="307600"/>
    <n v="306000"/>
    <n v="1600"/>
    <d v="2023-02-06T00:00:00"/>
    <d v="1899-12-30T15:16:00"/>
    <s v="Ewallet"/>
    <n v="9"/>
    <s v="Mon"/>
  </r>
  <r>
    <s v="815-04-6282"/>
    <x v="2"/>
    <s v="Yobe"/>
    <s v="Sports and travel"/>
    <n v="6500"/>
    <n v="50"/>
    <n v="326700"/>
    <n v="325000"/>
    <n v="1700"/>
    <d v="2023-02-08T00:00:00"/>
    <d v="1899-12-30T12:52:00"/>
    <s v="Ewallet"/>
    <n v="7"/>
    <s v="Wed"/>
  </r>
  <r>
    <s v="815-11-1168"/>
    <x v="2"/>
    <s v="Yobe"/>
    <s v="Food and beverages"/>
    <n v="10000"/>
    <n v="50"/>
    <n v="502500"/>
    <n v="500000"/>
    <n v="2500"/>
    <d v="2023-03-09T00:00:00"/>
    <d v="1899-12-30T19:09:00"/>
    <s v="Ewallet"/>
    <n v="6"/>
    <s v="Thu"/>
  </r>
  <r>
    <s v="816-57-2053"/>
    <x v="2"/>
    <s v="Yobe"/>
    <s v="Sports and travel"/>
    <n v="6100"/>
    <n v="20"/>
    <n v="122700"/>
    <n v="122000"/>
    <n v="700"/>
    <d v="2023-03-09T00:00:00"/>
    <d v="1899-12-30T12:37:00"/>
    <s v="Credit card"/>
    <n v="9"/>
    <s v="Thu"/>
  </r>
  <r>
    <s v="816-72-8853"/>
    <x v="2"/>
    <s v="Yobe"/>
    <s v="Sports and travel"/>
    <n v="2800"/>
    <n v="50"/>
    <n v="140700"/>
    <n v="140000"/>
    <n v="700"/>
    <d v="2023-01-29T00:00:00"/>
    <d v="1899-12-30T15:48:00"/>
    <s v="Credit card"/>
    <n v="6"/>
    <s v="Sun"/>
  </r>
  <r>
    <s v="817-48-8732"/>
    <x v="2"/>
    <s v="Yobe"/>
    <s v="Home and lifestyle"/>
    <n v="7300"/>
    <n v="100"/>
    <n v="733700"/>
    <n v="730000"/>
    <n v="3700"/>
    <d v="2023-01-20T00:00:00"/>
    <d v="1899-12-30T15:55:00"/>
    <s v="Credit card"/>
    <n v="6"/>
    <s v="Fri"/>
  </r>
  <r>
    <s v="817-69-8206"/>
    <x v="2"/>
    <s v="Yobe"/>
    <s v="Electronic accessories"/>
    <n v="10000"/>
    <n v="90"/>
    <n v="904500"/>
    <n v="900000"/>
    <n v="4500"/>
    <d v="2023-03-02T00:00:00"/>
    <d v="1899-12-30T19:42:00"/>
    <s v="Credit card"/>
    <n v="7"/>
    <s v="Thu"/>
  </r>
  <r>
    <s v="821-07-3596"/>
    <x v="2"/>
    <s v="Yobe"/>
    <s v="Fashion accessories"/>
    <n v="1700"/>
    <n v="40"/>
    <n v="68400"/>
    <n v="68000"/>
    <n v="400"/>
    <d v="2023-03-07T00:00:00"/>
    <d v="1899-12-30T14:53:00"/>
    <s v="Credit card"/>
    <n v="6"/>
    <s v="Tue"/>
  </r>
  <r>
    <s v="821-14-9046"/>
    <x v="2"/>
    <s v="Yobe"/>
    <s v="Fashion accessories"/>
    <n v="1800"/>
    <n v="60"/>
    <n v="108600"/>
    <n v="108000"/>
    <n v="600"/>
    <d v="2023-01-18T00:00:00"/>
    <d v="1899-12-30T15:04:00"/>
    <s v="Credit card"/>
    <n v="7"/>
    <s v="Wed"/>
  </r>
  <r>
    <s v="824-88-3614"/>
    <x v="2"/>
    <s v="Yobe"/>
    <s v="Health and beauty"/>
    <n v="3500"/>
    <n v="80"/>
    <n v="281400"/>
    <n v="280000"/>
    <n v="1400"/>
    <d v="2023-01-25T00:00:00"/>
    <d v="1899-12-30T15:00:00"/>
    <s v="Credit card"/>
    <n v="6"/>
    <s v="Wed"/>
  </r>
  <r>
    <s v="825-94-5922"/>
    <x v="2"/>
    <s v="Yobe"/>
    <s v="Sports and travel"/>
    <n v="2600"/>
    <n v="20"/>
    <n v="52300"/>
    <n v="52000"/>
    <n v="300"/>
    <d v="2023-03-02T00:00:00"/>
    <d v="1899-12-30T19:26:00"/>
    <s v="Credit card"/>
    <n v="8"/>
    <s v="Thu"/>
  </r>
  <r>
    <s v="826-58-8051"/>
    <x v="2"/>
    <s v="Yobe"/>
    <s v="Home and lifestyle"/>
    <n v="6300"/>
    <n v="40"/>
    <n v="253300"/>
    <n v="252000"/>
    <n v="1300"/>
    <d v="2023-01-06T00:00:00"/>
    <d v="1899-12-30T19:46:00"/>
    <s v="Credit card"/>
    <n v="5"/>
    <s v="Fri"/>
  </r>
  <r>
    <s v="827-26-2100"/>
    <x v="2"/>
    <s v="Yobe"/>
    <s v="Home and lifestyle"/>
    <n v="3400"/>
    <n v="90"/>
    <n v="307600"/>
    <n v="306000"/>
    <n v="1600"/>
    <d v="2023-03-21T00:00:00"/>
    <d v="1899-12-30T16:21:00"/>
    <s v="Credit card"/>
    <n v="9"/>
    <s v="Tue"/>
  </r>
  <r>
    <s v="827-44-5872"/>
    <x v="2"/>
    <s v="Yobe"/>
    <s v="Food and beverages"/>
    <n v="5500"/>
    <n v="100"/>
    <n v="552800"/>
    <n v="550000"/>
    <n v="2800"/>
    <d v="2023-02-07T00:00:00"/>
    <d v="1899-12-30T11:28:00"/>
    <s v="Credit card"/>
    <n v="7"/>
    <s v="Tue"/>
  </r>
  <r>
    <s v="827-77-7633"/>
    <x v="2"/>
    <s v="Yobe"/>
    <s v="Sports and travel"/>
    <n v="9900"/>
    <n v="90"/>
    <n v="895500"/>
    <n v="891000"/>
    <n v="4500"/>
    <d v="2023-02-17T00:00:00"/>
    <d v="1899-12-30T19:41:00"/>
    <s v="Credit card"/>
    <n v="10"/>
    <s v="Fri"/>
  </r>
  <r>
    <s v="828-46-6863"/>
    <x v="2"/>
    <s v="Yobe"/>
    <s v="Food and beverages"/>
    <n v="9900"/>
    <n v="60"/>
    <n v="597000"/>
    <n v="594000"/>
    <n v="3000"/>
    <d v="2023-01-23T00:00:00"/>
    <d v="1899-12-30T11:22:00"/>
    <s v="Credit card"/>
    <n v="4"/>
    <s v="Mon"/>
  </r>
  <r>
    <s v="828-61-5674"/>
    <x v="2"/>
    <s v="Yobe"/>
    <s v="Sports and travel"/>
    <n v="4500"/>
    <n v="100"/>
    <n v="452300"/>
    <n v="450000"/>
    <n v="2300"/>
    <d v="2023-03-20T00:00:00"/>
    <d v="1899-12-30T19:57:00"/>
    <s v="Credit card"/>
    <n v="10"/>
    <s v="Mon"/>
  </r>
  <r>
    <s v="829-34-3910"/>
    <x v="2"/>
    <s v="Yobe"/>
    <s v="Health and beauty"/>
    <n v="7200"/>
    <n v="100"/>
    <n v="723600"/>
    <n v="720000"/>
    <n v="3600"/>
    <d v="2023-03-29T00:00:00"/>
    <d v="1899-12-30T19:21:00"/>
    <s v="Credit card"/>
    <n v="6"/>
    <s v="Wed"/>
  </r>
  <r>
    <s v="829-49-1914"/>
    <x v="2"/>
    <s v="Yobe"/>
    <s v="Food and beverages"/>
    <n v="7900"/>
    <n v="100"/>
    <n v="794000"/>
    <n v="790000"/>
    <n v="4000"/>
    <d v="2023-03-05T00:00:00"/>
    <d v="1899-12-30T16:24:00"/>
    <s v="Credit card"/>
    <n v="7"/>
    <s v="Sun"/>
  </r>
  <r>
    <s v="830-58-2383"/>
    <x v="2"/>
    <s v="Yobe"/>
    <s v="Home and lifestyle"/>
    <n v="3200"/>
    <n v="40"/>
    <n v="128700"/>
    <n v="128000"/>
    <n v="700"/>
    <d v="2023-02-08T00:00:00"/>
    <d v="1899-12-30T15:26:00"/>
    <s v="Credit card"/>
    <n v="9"/>
    <s v="Wed"/>
  </r>
  <r>
    <s v="831-07-6050"/>
    <x v="2"/>
    <s v="Yobe"/>
    <s v="Electronic accessories"/>
    <n v="3300"/>
    <n v="50"/>
    <n v="165900"/>
    <n v="165000"/>
    <n v="900"/>
    <d v="2023-03-19T00:00:00"/>
    <d v="1899-12-30T11:30:00"/>
    <s v="Credit card"/>
    <n v="10"/>
    <s v="Sun"/>
  </r>
  <r>
    <s v="831-64-0259"/>
    <x v="2"/>
    <s v="Yobe"/>
    <s v="Fashion accessories"/>
    <n v="4000"/>
    <n v="50"/>
    <n v="201000"/>
    <n v="200000"/>
    <n v="1000"/>
    <d v="2023-02-22T00:00:00"/>
    <d v="1899-12-30T10:43:00"/>
    <s v="Credit card"/>
    <n v="10"/>
    <s v="Wed"/>
  </r>
  <r>
    <s v="831-81-6575"/>
    <x v="2"/>
    <s v="Yobe"/>
    <s v="Electronic accessories"/>
    <n v="7600"/>
    <n v="90"/>
    <n v="687500"/>
    <n v="684000"/>
    <n v="3500"/>
    <d v="2023-02-23T00:00:00"/>
    <d v="1899-12-30T11:12:00"/>
    <s v="Credit card"/>
    <n v="8"/>
    <s v="Thu"/>
  </r>
  <r>
    <s v="832-51-6761"/>
    <x v="2"/>
    <s v="Yobe"/>
    <s v="Food and beverages"/>
    <n v="3400"/>
    <n v="80"/>
    <n v="273400"/>
    <n v="272000"/>
    <n v="1400"/>
    <d v="2023-01-19T00:00:00"/>
    <d v="1899-12-30T20:29:00"/>
    <s v="Credit card"/>
    <n v="10"/>
    <s v="Thu"/>
  </r>
  <r>
    <s v="834-25-9262"/>
    <x v="2"/>
    <s v="Yobe"/>
    <s v="Fashion accessories"/>
    <n v="8200"/>
    <n v="40"/>
    <n v="329700"/>
    <n v="328000"/>
    <n v="1700"/>
    <d v="2023-01-06T00:00:00"/>
    <d v="1899-12-30T12:12:00"/>
    <s v="Credit card"/>
    <n v="10"/>
    <s v="Fri"/>
  </r>
  <r>
    <s v="834-45-5519"/>
    <x v="2"/>
    <s v="Yobe"/>
    <s v="Electronic accessories"/>
    <n v="4300"/>
    <n v="40"/>
    <n v="172900"/>
    <n v="172000"/>
    <n v="900"/>
    <d v="2023-01-31T00:00:00"/>
    <d v="1899-12-30T20:48:00"/>
    <s v="Credit card"/>
    <n v="8"/>
    <s v="Tue"/>
  </r>
  <r>
    <s v="834-61-8124"/>
    <x v="2"/>
    <s v="Yobe"/>
    <s v="Electronic accessories"/>
    <n v="5200"/>
    <n v="70"/>
    <n v="365900"/>
    <n v="364000"/>
    <n v="1900"/>
    <d v="2023-01-26T00:00:00"/>
    <d v="1899-12-30T18:22:00"/>
    <s v="Credit card"/>
    <n v="6"/>
    <s v="Thu"/>
  </r>
  <r>
    <s v="834-83-1826"/>
    <x v="2"/>
    <s v="Yobe"/>
    <s v="Home and lifestyle"/>
    <n v="8300"/>
    <n v="50"/>
    <n v="417100"/>
    <n v="415000"/>
    <n v="2100"/>
    <d v="2023-02-25T00:00:00"/>
    <d v="1899-12-30T17:16:00"/>
    <s v="Credit card"/>
    <n v="8"/>
    <s v="Sat"/>
  </r>
  <r>
    <s v="835-16-0096"/>
    <x v="2"/>
    <s v="Yobe"/>
    <s v="Sports and travel"/>
    <n v="1500"/>
    <n v="50"/>
    <n v="75400"/>
    <n v="75000"/>
    <n v="400"/>
    <d v="2023-03-24T00:00:00"/>
    <d v="1899-12-30T13:48:00"/>
    <s v="Credit card"/>
    <n v="9"/>
    <s v="Fri"/>
  </r>
  <r>
    <s v="836-82-5858"/>
    <x v="2"/>
    <s v="Yobe"/>
    <s v="Health and beauty"/>
    <n v="7000"/>
    <n v="90"/>
    <n v="633200"/>
    <n v="630000"/>
    <n v="3200"/>
    <d v="2023-01-26T00:00:00"/>
    <d v="1899-12-30T19:14:00"/>
    <s v="Credit card"/>
    <n v="4"/>
    <s v="Thu"/>
  </r>
  <r>
    <s v="837-55-7229"/>
    <x v="2"/>
    <s v="Yobe"/>
    <s v="Fashion accessories"/>
    <n v="4800"/>
    <n v="10"/>
    <n v="48300"/>
    <n v="48000"/>
    <n v="300"/>
    <d v="2023-02-22T00:00:00"/>
    <d v="1899-12-30T18:19:00"/>
    <s v="Credit card"/>
    <n v="7"/>
    <s v="Wed"/>
  </r>
  <r>
    <s v="838-02-1821"/>
    <x v="2"/>
    <s v="Yobe"/>
    <s v="Home and lifestyle"/>
    <n v="1300"/>
    <n v="20"/>
    <n v="26200"/>
    <n v="26000"/>
    <n v="200"/>
    <d v="2023-02-22T00:00:00"/>
    <d v="1899-12-30T12:10:00"/>
    <s v="Credit card"/>
    <n v="6"/>
    <s v="Wed"/>
  </r>
  <r>
    <s v="838-78-4295"/>
    <x v="2"/>
    <s v="Yobe"/>
    <s v="Health and beauty"/>
    <n v="3400"/>
    <n v="20"/>
    <n v="68400"/>
    <n v="68000"/>
    <n v="400"/>
    <d v="2023-02-10T00:00:00"/>
    <d v="1899-12-30T15:43:00"/>
    <s v="Credit card"/>
    <n v="7"/>
    <s v="Fri"/>
  </r>
  <r>
    <s v="840-19-2096"/>
    <x v="2"/>
    <s v="Yobe"/>
    <s v="Electronic accessories"/>
    <n v="8800"/>
    <n v="50"/>
    <n v="442200"/>
    <n v="440000"/>
    <n v="2200"/>
    <d v="2023-03-14T00:00:00"/>
    <d v="1899-12-30T18:10:00"/>
    <s v="Ewallet"/>
    <n v="5"/>
    <s v="Tue"/>
  </r>
  <r>
    <s v="840-76-5966"/>
    <x v="2"/>
    <s v="Yobe"/>
    <s v="Sports and travel"/>
    <n v="1300"/>
    <n v="20"/>
    <n v="26200"/>
    <n v="26000"/>
    <n v="200"/>
    <d v="2023-01-08T00:00:00"/>
    <d v="1899-12-30T18:06:00"/>
    <s v="Ewallet"/>
    <n v="8"/>
    <s v="Sun"/>
  </r>
  <r>
    <s v="841-18-8232"/>
    <x v="2"/>
    <s v="Yobe"/>
    <s v="Food and beverages"/>
    <n v="7200"/>
    <n v="10"/>
    <n v="72400"/>
    <n v="72000"/>
    <n v="400"/>
    <d v="2023-01-05T00:00:00"/>
    <d v="1899-12-30T20:40:00"/>
    <s v="Ewallet"/>
    <n v="10"/>
    <s v="Thu"/>
  </r>
  <r>
    <s v="841-35-6630"/>
    <x v="2"/>
    <s v="Yobe"/>
    <s v="Electronic accessories"/>
    <n v="7600"/>
    <n v="60"/>
    <n v="458300"/>
    <n v="456000"/>
    <n v="2300"/>
    <d v="2023-03-09T00:00:00"/>
    <d v="1899-12-30T18:21:00"/>
    <s v="Ewallet"/>
    <n v="9"/>
    <s v="Thu"/>
  </r>
  <r>
    <s v="842-29-4695"/>
    <x v="2"/>
    <s v="Yobe"/>
    <s v="Sports and travel"/>
    <n v="1800"/>
    <n v="70"/>
    <n v="126600"/>
    <n v="126000"/>
    <n v="600"/>
    <d v="2023-01-16T00:00:00"/>
    <d v="1899-12-30T12:07:00"/>
    <s v="Ewallet"/>
    <n v="8"/>
    <s v="Mon"/>
  </r>
  <r>
    <s v="842-40-8179"/>
    <x v="2"/>
    <s v="Yobe"/>
    <s v="Food and beverages"/>
    <n v="7800"/>
    <n v="100"/>
    <n v="783900"/>
    <n v="780000"/>
    <n v="3900"/>
    <d v="2023-02-11T00:00:00"/>
    <d v="1899-12-30T10:38:00"/>
    <s v="Ewallet"/>
    <n v="6"/>
    <s v="Sat"/>
  </r>
  <r>
    <s v="843-01-4703"/>
    <x v="2"/>
    <s v="Yobe"/>
    <s v="Home and lifestyle"/>
    <n v="3600"/>
    <n v="90"/>
    <n v="325600"/>
    <n v="324000"/>
    <n v="1600"/>
    <d v="2023-01-05T00:00:00"/>
    <d v="1899-12-30T19:50:00"/>
    <s v="Ewallet"/>
    <n v="10"/>
    <s v="Thu"/>
  </r>
  <r>
    <s v="843-73-4724"/>
    <x v="2"/>
    <s v="Yobe"/>
    <s v="Fashion accessories"/>
    <n v="7500"/>
    <n v="10"/>
    <n v="75400"/>
    <n v="75000"/>
    <n v="400"/>
    <d v="2023-01-25T00:00:00"/>
    <d v="1899-12-30T11:05:00"/>
    <s v="Ewallet"/>
    <n v="10"/>
    <s v="Wed"/>
  </r>
  <r>
    <s v="845-51-0542"/>
    <x v="2"/>
    <s v="Yobe"/>
    <s v="Food and beverages"/>
    <n v="4700"/>
    <n v="90"/>
    <n v="425100"/>
    <n v="423000"/>
    <n v="2100"/>
    <d v="2023-02-02T00:00:00"/>
    <d v="1899-12-30T15:34:00"/>
    <s v="Ewallet"/>
    <n v="7"/>
    <s v="Thu"/>
  </r>
  <r>
    <s v="845-94-6841"/>
    <x v="2"/>
    <s v="Yobe"/>
    <s v="Food and beverages"/>
    <n v="7300"/>
    <n v="90"/>
    <n v="660300"/>
    <n v="657000"/>
    <n v="3300"/>
    <d v="2023-01-08T00:00:00"/>
    <d v="1899-12-30T19:38:00"/>
    <s v="Ewallet"/>
    <n v="4"/>
    <s v="Sun"/>
  </r>
  <r>
    <s v="846-10-0341"/>
    <x v="2"/>
    <s v="Yobe"/>
    <s v="Fashion accessories"/>
    <n v="4300"/>
    <n v="70"/>
    <n v="302500"/>
    <n v="301000"/>
    <n v="1500"/>
    <d v="2023-01-06T00:00:00"/>
    <d v="1899-12-30T11:51:00"/>
    <s v="Ewallet"/>
    <n v="7"/>
    <s v="Fri"/>
  </r>
  <r>
    <s v="847-38-7188"/>
    <x v="2"/>
    <s v="Yobe"/>
    <s v="Food and beverages"/>
    <n v="9700"/>
    <n v="30"/>
    <n v="292500"/>
    <n v="291000"/>
    <n v="1500"/>
    <d v="2023-01-26T00:00:00"/>
    <d v="1899-12-30T19:56:00"/>
    <s v="Ewallet"/>
    <n v="7"/>
    <s v="Thu"/>
  </r>
  <r>
    <s v="848-07-1692"/>
    <x v="2"/>
    <s v="Yobe"/>
    <s v="Health and beauty"/>
    <n v="5800"/>
    <n v="20"/>
    <n v="116600"/>
    <n v="116000"/>
    <n v="600"/>
    <d v="2023-01-12T00:00:00"/>
    <d v="1899-12-30T17:13:00"/>
    <s v="Ewallet"/>
    <n v="9"/>
    <s v="Thu"/>
  </r>
  <r>
    <s v="848-24-9445"/>
    <x v="2"/>
    <s v="Yobe"/>
    <s v="Health and beauty"/>
    <n v="4400"/>
    <n v="20"/>
    <n v="88500"/>
    <n v="88000"/>
    <n v="500"/>
    <d v="2023-03-26T00:00:00"/>
    <d v="1899-12-30T18:03:00"/>
    <s v="Ewallet"/>
    <n v="5"/>
    <s v="Sun"/>
  </r>
  <r>
    <s v="848-42-2560"/>
    <x v="2"/>
    <s v="Yobe"/>
    <s v="Fashion accessories"/>
    <n v="8200"/>
    <n v="20"/>
    <n v="164900"/>
    <n v="164000"/>
    <n v="900"/>
    <d v="2023-03-05T00:00:00"/>
    <d v="1899-12-30T17:43:00"/>
    <s v="Ewallet"/>
    <n v="8"/>
    <s v="Sun"/>
  </r>
  <r>
    <s v="848-62-7243"/>
    <x v="2"/>
    <s v="Yobe"/>
    <s v="Health and beauty"/>
    <n v="2500"/>
    <n v="90"/>
    <n v="226200"/>
    <n v="225000"/>
    <n v="1200"/>
    <d v="2023-03-15T00:00:00"/>
    <d v="1899-12-30T15:36:00"/>
    <s v="Ewallet"/>
    <n v="8"/>
    <s v="Wed"/>
  </r>
  <r>
    <s v="848-95-6252"/>
    <x v="2"/>
    <s v="Yobe"/>
    <s v="Home and lifestyle"/>
    <n v="8700"/>
    <n v="10"/>
    <n v="87500"/>
    <n v="87000"/>
    <n v="500"/>
    <d v="2023-02-20T00:00:00"/>
    <d v="1899-12-30T13:24:00"/>
    <s v="Ewallet"/>
    <n v="7"/>
    <s v="Mon"/>
  </r>
  <r>
    <s v="849-09-3807"/>
    <x v="2"/>
    <s v="Yobe"/>
    <s v="Fashion accessories"/>
    <n v="8900"/>
    <n v="70"/>
    <n v="626100"/>
    <n v="623000"/>
    <n v="3100"/>
    <d v="2023-02-18T00:00:00"/>
    <d v="1899-12-30T13:28:00"/>
    <s v="Ewallet"/>
    <n v="7"/>
    <s v="Sat"/>
  </r>
  <r>
    <s v="850-41-9669"/>
    <x v="2"/>
    <s v="Yobe"/>
    <s v="Electronic accessories"/>
    <n v="7600"/>
    <n v="90"/>
    <n v="687400"/>
    <n v="684000"/>
    <n v="3400"/>
    <d v="2023-03-19T00:00:00"/>
    <d v="1899-12-30T13:25:00"/>
    <s v="Ewallet"/>
    <n v="7"/>
    <s v="Sun"/>
  </r>
  <r>
    <s v="851-28-6367"/>
    <x v="2"/>
    <s v="Yobe"/>
    <s v="Sports and travel"/>
    <n v="1600"/>
    <n v="100"/>
    <n v="160800"/>
    <n v="160000"/>
    <n v="800"/>
    <d v="2023-03-23T00:00:00"/>
    <d v="1899-12-30T10:55:00"/>
    <s v="Ewallet"/>
    <n v="8"/>
    <s v="Thu"/>
  </r>
  <r>
    <s v="851-98-3555"/>
    <x v="2"/>
    <s v="Yobe"/>
    <s v="Health and beauty"/>
    <n v="8300"/>
    <n v="50"/>
    <n v="417100"/>
    <n v="415000"/>
    <n v="2100"/>
    <d v="2023-03-24T00:00:00"/>
    <d v="1899-12-30T14:08:00"/>
    <s v="Ewallet"/>
    <n v="7"/>
    <s v="Fri"/>
  </r>
  <r>
    <s v="852-62-7105"/>
    <x v="2"/>
    <s v="Yobe"/>
    <s v="Fashion accessories"/>
    <n v="8400"/>
    <n v="100"/>
    <n v="844200"/>
    <n v="840000"/>
    <n v="4200"/>
    <d v="2023-01-12T00:00:00"/>
    <d v="1899-12-30T11:25:00"/>
    <s v="Ewallet"/>
    <n v="5"/>
    <s v="Thu"/>
  </r>
  <r>
    <s v="852-82-2749"/>
    <x v="2"/>
    <s v="Yobe"/>
    <s v="Sports and travel"/>
    <n v="6500"/>
    <n v="40"/>
    <n v="261300"/>
    <n v="260000"/>
    <n v="1300"/>
    <d v="2023-01-06T00:00:00"/>
    <d v="1899-12-30T13:35:00"/>
    <s v="Ewallet"/>
    <n v="10"/>
    <s v="Fri"/>
  </r>
  <r>
    <s v="853-23-2453"/>
    <x v="2"/>
    <s v="Yobe"/>
    <s v="Health and beauty"/>
    <n v="7600"/>
    <n v="40"/>
    <n v="305600"/>
    <n v="304000"/>
    <n v="1600"/>
    <d v="2023-02-14T00:00:00"/>
    <d v="1899-12-30T14:35:00"/>
    <s v="Ewallet"/>
    <n v="8"/>
    <s v="Tue"/>
  </r>
  <r>
    <s v="856-22-8149"/>
    <x v="2"/>
    <s v="Yobe"/>
    <s v="Home and lifestyle"/>
    <n v="2600"/>
    <n v="10"/>
    <n v="26200"/>
    <n v="26000"/>
    <n v="200"/>
    <d v="2023-03-23T00:00:00"/>
    <d v="1899-12-30T10:13:00"/>
    <s v="Credit card"/>
    <n v="7"/>
    <s v="Thu"/>
  </r>
  <r>
    <s v="856-66-2701"/>
    <x v="2"/>
    <s v="Yobe"/>
    <s v="Home and lifestyle"/>
    <n v="5400"/>
    <n v="30"/>
    <n v="162800"/>
    <n v="162000"/>
    <n v="800"/>
    <d v="2023-01-25T00:00:00"/>
    <d v="1899-12-30T14:19:00"/>
    <s v="Credit card"/>
    <n v="8"/>
    <s v="Wed"/>
  </r>
  <r>
    <s v="857-16-3520"/>
    <x v="2"/>
    <s v="Yobe"/>
    <s v="Fashion accessories"/>
    <n v="7200"/>
    <n v="70"/>
    <n v="506600"/>
    <n v="504000"/>
    <n v="2600"/>
    <d v="2023-03-28T00:00:00"/>
    <d v="1899-12-30T16:06:00"/>
    <s v="Credit card"/>
    <n v="5"/>
    <s v="Tue"/>
  </r>
  <r>
    <s v="857-67-9057"/>
    <x v="2"/>
    <s v="Yobe"/>
    <s v="Electronic accessories"/>
    <n v="2300"/>
    <n v="100"/>
    <n v="231200"/>
    <n v="230000"/>
    <n v="1200"/>
    <d v="2023-02-06T00:00:00"/>
    <d v="1899-12-30T19:20:00"/>
    <s v="Credit card"/>
    <n v="9"/>
    <s v="Mon"/>
  </r>
  <r>
    <s v="859-71-0933"/>
    <x v="2"/>
    <s v="Yobe"/>
    <s v="Sports and travel"/>
    <n v="1600"/>
    <n v="20"/>
    <n v="32200"/>
    <n v="32000"/>
    <n v="200"/>
    <d v="2023-01-16T00:00:00"/>
    <d v="1899-12-30T15:10:00"/>
    <s v="Credit card"/>
    <n v="7"/>
    <s v="Mon"/>
  </r>
  <r>
    <s v="859-97-6048"/>
    <x v="2"/>
    <s v="Yobe"/>
    <s v="Electronic accessories"/>
    <n v="8500"/>
    <n v="20"/>
    <n v="170900"/>
    <n v="170000"/>
    <n v="900"/>
    <d v="2023-03-26T00:00:00"/>
    <d v="1899-12-30T14:13:00"/>
    <s v="Credit card"/>
    <n v="6"/>
    <s v="Sun"/>
  </r>
  <r>
    <s v="860-73-6466"/>
    <x v="2"/>
    <s v="Yobe"/>
    <s v="Sports and travel"/>
    <n v="4000"/>
    <n v="20"/>
    <n v="80400"/>
    <n v="80000"/>
    <n v="400"/>
    <d v="2023-03-02T00:00:00"/>
    <d v="1899-12-30T16:16:00"/>
    <s v="Credit card"/>
    <n v="5"/>
    <s v="Thu"/>
  </r>
  <r>
    <s v="860-79-0874"/>
    <x v="2"/>
    <s v="Yobe"/>
    <s v="Fashion accessories"/>
    <n v="10000"/>
    <n v="100"/>
    <n v="1005000"/>
    <n v="1000000"/>
    <n v="5000"/>
    <d v="2023-02-15T00:00:00"/>
    <d v="1899-12-30T14:53:00"/>
    <s v="Credit card"/>
    <n v="7"/>
    <s v="Wed"/>
  </r>
  <r>
    <s v="861-77-0145"/>
    <x v="2"/>
    <s v="Yobe"/>
    <s v="Electronic accessories"/>
    <n v="8200"/>
    <n v="100"/>
    <n v="824100"/>
    <n v="820000"/>
    <n v="4100"/>
    <d v="2023-03-03T00:00:00"/>
    <d v="1899-12-30T14:30:00"/>
    <s v="Credit card"/>
    <n v="10"/>
    <s v="Fri"/>
  </r>
  <r>
    <s v="862-17-9201"/>
    <x v="2"/>
    <s v="Yobe"/>
    <s v="Food and beverages"/>
    <n v="8500"/>
    <n v="60"/>
    <n v="512600"/>
    <n v="510000"/>
    <n v="2600"/>
    <d v="2023-01-29T00:00:00"/>
    <d v="1899-12-30T10:48:00"/>
    <s v="Credit card"/>
    <n v="8"/>
    <s v="Sun"/>
  </r>
  <r>
    <s v="862-29-5914"/>
    <x v="2"/>
    <s v="Yobe"/>
    <s v="Sports and travel"/>
    <n v="2300"/>
    <n v="10"/>
    <n v="23200"/>
    <n v="23000"/>
    <n v="200"/>
    <d v="2023-01-30T00:00:00"/>
    <d v="1899-12-30T17:08:00"/>
    <s v="Credit card"/>
    <n v="9"/>
    <s v="Mon"/>
  </r>
  <r>
    <s v="862-59-8517"/>
    <x v="2"/>
    <s v="Yobe"/>
    <s v="Food and beverages"/>
    <n v="9100"/>
    <n v="60"/>
    <n v="548800"/>
    <n v="546000"/>
    <n v="2800"/>
    <d v="2023-01-27T00:00:00"/>
    <d v="1899-12-30T11:17:00"/>
    <s v="Credit card"/>
    <n v="7"/>
    <s v="Fri"/>
  </r>
  <r>
    <s v="864-24-7918"/>
    <x v="2"/>
    <s v="Yobe"/>
    <s v="Sports and travel"/>
    <n v="2500"/>
    <n v="100"/>
    <n v="251300"/>
    <n v="250000"/>
    <n v="1300"/>
    <d v="2023-02-22T00:00:00"/>
    <d v="1899-12-30T15:15:00"/>
    <s v="Credit card"/>
    <n v="9"/>
    <s v="Wed"/>
  </r>
  <r>
    <s v="865-41-9075"/>
    <x v="2"/>
    <s v="Yobe"/>
    <s v="Food and beverages"/>
    <n v="1200"/>
    <n v="70"/>
    <n v="84500"/>
    <n v="84000"/>
    <n v="500"/>
    <d v="2023-01-28T00:00:00"/>
    <d v="1899-12-30T17:35:00"/>
    <s v="Credit card"/>
    <n v="9"/>
    <s v="Sat"/>
  </r>
  <r>
    <s v="865-92-6136"/>
    <x v="2"/>
    <s v="Yobe"/>
    <s v="Food and beverages"/>
    <n v="5300"/>
    <n v="30"/>
    <n v="159800"/>
    <n v="159000"/>
    <n v="800"/>
    <d v="2023-03-23T00:00:00"/>
    <d v="1899-12-30T10:16:00"/>
    <s v="Credit card"/>
    <n v="10"/>
    <s v="Thu"/>
  </r>
  <r>
    <s v="866-05-7563"/>
    <x v="2"/>
    <s v="Yobe"/>
    <s v="Electronic accessories"/>
    <n v="8200"/>
    <n v="30"/>
    <n v="247300"/>
    <n v="246000"/>
    <n v="1300"/>
    <d v="2023-02-09T00:00:00"/>
    <d v="1899-12-30T19:43:00"/>
    <s v="Credit card"/>
    <n v="5"/>
    <s v="Thu"/>
  </r>
  <r>
    <s v="866-70-2814"/>
    <x v="2"/>
    <s v="Yobe"/>
    <s v="Electronic accessories"/>
    <n v="5300"/>
    <n v="100"/>
    <n v="532700"/>
    <n v="530000"/>
    <n v="2700"/>
    <d v="2023-02-25T00:00:00"/>
    <d v="1899-12-30T11:58:00"/>
    <s v="Credit card"/>
    <n v="10"/>
    <s v="Sat"/>
  </r>
  <r>
    <s v="866-99-7614"/>
    <x v="2"/>
    <s v="Yobe"/>
    <s v="Food and beverages"/>
    <n v="9000"/>
    <n v="100"/>
    <n v="904500"/>
    <n v="900000"/>
    <n v="4500"/>
    <d v="2023-02-11T00:00:00"/>
    <d v="1899-12-30T15:42:00"/>
    <s v="Credit card"/>
    <n v="5"/>
    <s v="Sat"/>
  </r>
  <r>
    <s v="867-47-1948"/>
    <x v="2"/>
    <s v="Yobe"/>
    <s v="Home and lifestyle"/>
    <n v="1600"/>
    <n v="100"/>
    <n v="160800"/>
    <n v="160000"/>
    <n v="800"/>
    <d v="2023-01-09T00:00:00"/>
    <d v="1899-12-30T12:07:00"/>
    <s v="Credit card"/>
    <n v="8"/>
    <s v="Mon"/>
  </r>
  <r>
    <s v="868-06-0466"/>
    <x v="2"/>
    <s v="Yobe"/>
    <s v="Electronic accessories"/>
    <n v="7000"/>
    <n v="90"/>
    <n v="633200"/>
    <n v="630000"/>
    <n v="3200"/>
    <d v="2023-02-19T00:00:00"/>
    <d v="1899-12-30T19:38:00"/>
    <s v="Credit card"/>
    <n v="8"/>
    <s v="Sun"/>
  </r>
  <r>
    <s v="868-52-7573"/>
    <x v="2"/>
    <s v="Yobe"/>
    <s v="Food and beverages"/>
    <n v="10000"/>
    <n v="50"/>
    <n v="502500"/>
    <n v="500000"/>
    <n v="2500"/>
    <d v="2023-01-14T00:00:00"/>
    <d v="1899-12-30T12:09:00"/>
    <s v="Credit card"/>
    <n v="10"/>
    <s v="Sat"/>
  </r>
  <r>
    <s v="868-81-1752"/>
    <x v="2"/>
    <s v="Yobe"/>
    <s v="Home and lifestyle"/>
    <n v="2300"/>
    <n v="90"/>
    <n v="208000"/>
    <n v="207000"/>
    <n v="1000"/>
    <d v="2023-02-07T00:00:00"/>
    <d v="1899-12-30T18:48:00"/>
    <s v="Credit card"/>
    <n v="7"/>
    <s v="Tue"/>
  </r>
  <r>
    <s v="869-11-3082"/>
    <x v="2"/>
    <s v="Yobe"/>
    <s v="Health and beauty"/>
    <n v="9700"/>
    <n v="40"/>
    <n v="390000"/>
    <n v="388000"/>
    <n v="2000"/>
    <d v="2023-01-27T00:00:00"/>
    <d v="1899-12-30T20:03:00"/>
    <s v="Credit card"/>
    <n v="9"/>
    <s v="Fri"/>
  </r>
  <r>
    <s v="870-54-3162"/>
    <x v="2"/>
    <s v="Yobe"/>
    <s v="Sports and travel"/>
    <n v="3300"/>
    <n v="50"/>
    <n v="165900"/>
    <n v="165000"/>
    <n v="900"/>
    <d v="2023-01-27T00:00:00"/>
    <d v="1899-12-30T13:26:00"/>
    <s v="Credit card"/>
    <n v="9"/>
    <s v="Fri"/>
  </r>
  <r>
    <s v="870-72-4431"/>
    <x v="2"/>
    <s v="Yobe"/>
    <s v="Health and beauty"/>
    <n v="10000"/>
    <n v="60"/>
    <n v="603000"/>
    <n v="600000"/>
    <n v="3000"/>
    <d v="2023-01-21T00:00:00"/>
    <d v="1899-12-30T14:42:00"/>
    <s v="Credit card"/>
    <n v="6"/>
    <s v="Sat"/>
  </r>
  <r>
    <s v="870-76-1733"/>
    <x v="2"/>
    <s v="Yobe"/>
    <s v="Food and beverages"/>
    <n v="1500"/>
    <n v="50"/>
    <n v="75400"/>
    <n v="75000"/>
    <n v="400"/>
    <d v="2023-02-01T00:00:00"/>
    <d v="1899-12-30T10:08:00"/>
    <s v="Credit card"/>
    <n v="5"/>
    <s v="Wed"/>
  </r>
  <r>
    <s v="871-39-9221"/>
    <x v="2"/>
    <s v="Yobe"/>
    <s v="Electronic accessories"/>
    <n v="1300"/>
    <n v="60"/>
    <n v="78400"/>
    <n v="78000"/>
    <n v="400"/>
    <d v="2023-02-09T00:00:00"/>
    <d v="1899-12-30T13:11:00"/>
    <s v="Credit card"/>
    <n v="5"/>
    <s v="Thu"/>
  </r>
  <r>
    <s v="871-79-8483"/>
    <x v="2"/>
    <s v="Yobe"/>
    <s v="Fashion accessories"/>
    <n v="9500"/>
    <n v="50"/>
    <n v="477400"/>
    <n v="475000"/>
    <n v="2400"/>
    <d v="2023-02-25T00:00:00"/>
    <d v="1899-12-30T19:39:00"/>
    <s v="Credit card"/>
    <n v="5"/>
    <s v="Sat"/>
  </r>
  <r>
    <s v="873-14-6353"/>
    <x v="2"/>
    <s v="Yobe"/>
    <s v="Food and beverages"/>
    <n v="2500"/>
    <n v="70"/>
    <n v="175900"/>
    <n v="175000"/>
    <n v="900"/>
    <d v="2023-02-16T00:00:00"/>
    <d v="1899-12-30T10:33:00"/>
    <s v="Credit card"/>
    <n v="8"/>
    <s v="Thu"/>
  </r>
  <r>
    <s v="873-51-0671"/>
    <x v="2"/>
    <s v="Yobe"/>
    <s v="Sports and travel"/>
    <n v="2200"/>
    <n v="70"/>
    <n v="154800"/>
    <n v="154000"/>
    <n v="800"/>
    <d v="2023-01-10T00:00:00"/>
    <d v="1899-12-30T16:42:00"/>
    <s v="Credit card"/>
    <n v="6"/>
    <s v="Tue"/>
  </r>
  <r>
    <s v="873-95-4984"/>
    <x v="2"/>
    <s v="Yobe"/>
    <s v="Health and beauty"/>
    <n v="7700"/>
    <n v="70"/>
    <n v="541700"/>
    <n v="539000"/>
    <n v="2700"/>
    <d v="2023-02-15T00:00:00"/>
    <d v="1899-12-30T20:21:00"/>
    <s v="Credit card"/>
    <n v="8"/>
    <s v="Wed"/>
  </r>
  <r>
    <s v="875-31-8302"/>
    <x v="2"/>
    <s v="Yobe"/>
    <s v="Sports and travel"/>
    <n v="9400"/>
    <n v="10"/>
    <n v="94500"/>
    <n v="94000"/>
    <n v="500"/>
    <d v="2023-01-03T00:00:00"/>
    <d v="1899-12-30T13:07:00"/>
    <s v="Credit card"/>
    <n v="10"/>
    <s v="Tue"/>
  </r>
  <r>
    <s v="875-46-5808"/>
    <x v="2"/>
    <s v="Yobe"/>
    <s v="Health and beauty"/>
    <n v="2600"/>
    <n v="100"/>
    <n v="261300"/>
    <n v="260000"/>
    <n v="1300"/>
    <d v="2023-02-06T00:00:00"/>
    <d v="1899-12-30T14:51:00"/>
    <s v="Credit card"/>
    <n v="9"/>
    <s v="Mon"/>
  </r>
  <r>
    <s v="877-22-3308"/>
    <x v="2"/>
    <s v="Yobe"/>
    <s v="Health and beauty"/>
    <n v="1600"/>
    <n v="100"/>
    <n v="160800"/>
    <n v="160000"/>
    <n v="800"/>
    <d v="2023-03-13T00:00:00"/>
    <d v="1899-12-30T16:40:00"/>
    <s v="Credit card"/>
    <n v="6"/>
    <s v="Mon"/>
  </r>
  <r>
    <s v="878-30-2331"/>
    <x v="2"/>
    <s v="Yobe"/>
    <s v="Sports and travel"/>
    <n v="5500"/>
    <n v="100"/>
    <n v="552800"/>
    <n v="550000"/>
    <n v="2800"/>
    <d v="2023-03-02T00:00:00"/>
    <d v="1899-12-30T11:22:00"/>
    <s v="Credit card"/>
    <n v="8"/>
    <s v="Thu"/>
  </r>
  <r>
    <s v="880-35-0356"/>
    <x v="2"/>
    <s v="Yobe"/>
    <s v="Sports and travel"/>
    <n v="7600"/>
    <n v="30"/>
    <n v="229200"/>
    <n v="228000"/>
    <n v="1200"/>
    <d v="2023-02-05T00:00:00"/>
    <d v="1899-12-30T11:51:00"/>
    <s v="Credit card"/>
    <n v="5"/>
    <s v="Sun"/>
  </r>
  <r>
    <s v="880-46-5796"/>
    <x v="2"/>
    <s v="Yobe"/>
    <s v="Sports and travel"/>
    <n v="7700"/>
    <n v="100"/>
    <n v="773900"/>
    <n v="770000"/>
    <n v="3900"/>
    <d v="2023-03-17T00:00:00"/>
    <d v="1899-12-30T19:53:00"/>
    <s v="Credit card"/>
    <n v="6"/>
    <s v="Fri"/>
  </r>
  <r>
    <s v="881-41-7302"/>
    <x v="2"/>
    <s v="Yobe"/>
    <s v="Fashion accessories"/>
    <n v="6500"/>
    <n v="10"/>
    <n v="65400"/>
    <n v="65000"/>
    <n v="400"/>
    <d v="2023-01-26T00:00:00"/>
    <d v="1899-12-30T10:06:00"/>
    <s v="Credit card"/>
    <n v="5"/>
    <s v="Thu"/>
  </r>
  <r>
    <s v="882-40-4577"/>
    <x v="2"/>
    <s v="Yobe"/>
    <s v="Sports and travel"/>
    <n v="6800"/>
    <n v="40"/>
    <n v="273400"/>
    <n v="272000"/>
    <n v="1400"/>
    <d v="2023-01-19T00:00:00"/>
    <d v="1899-12-30T15:28:00"/>
    <s v="Credit card"/>
    <n v="8"/>
    <s v="Thu"/>
  </r>
  <r>
    <s v="883-17-4236"/>
    <x v="2"/>
    <s v="Yobe"/>
    <s v="Sports and travel"/>
    <n v="1500"/>
    <n v="20"/>
    <n v="30200"/>
    <n v="30000"/>
    <n v="200"/>
    <d v="2023-03-02T00:00:00"/>
    <d v="1899-12-30T19:44:00"/>
    <s v="Credit card"/>
    <n v="8"/>
    <s v="Thu"/>
  </r>
  <r>
    <s v="883-69-1285"/>
    <x v="2"/>
    <s v="Yobe"/>
    <s v="Fashion accessories"/>
    <n v="5000"/>
    <n v="20"/>
    <n v="100500"/>
    <n v="100000"/>
    <n v="500"/>
    <d v="2023-03-06T00:00:00"/>
    <d v="1899-12-30T11:55:00"/>
    <s v="Credit card"/>
    <n v="7"/>
    <s v="Mon"/>
  </r>
  <r>
    <s v="884-80-6021"/>
    <x v="2"/>
    <s v="Yobe"/>
    <s v="Electronic accessories"/>
    <n v="7400"/>
    <n v="100"/>
    <n v="743700"/>
    <n v="740000"/>
    <n v="3700"/>
    <d v="2023-03-23T00:00:00"/>
    <d v="1899-12-30T13:14:00"/>
    <s v="Credit card"/>
    <n v="10"/>
    <s v="Thu"/>
  </r>
  <r>
    <s v="885-17-6250"/>
    <x v="2"/>
    <s v="Yobe"/>
    <s v="Health and beauty"/>
    <n v="8000"/>
    <n v="10"/>
    <n v="80400"/>
    <n v="80000"/>
    <n v="400"/>
    <d v="2023-03-06T00:00:00"/>
    <d v="1899-12-30T10:36:00"/>
    <s v="Credit card"/>
    <n v="8"/>
    <s v="Mon"/>
  </r>
  <r>
    <s v="885-56-0389"/>
    <x v="2"/>
    <s v="Yobe"/>
    <s v="Fashion accessories"/>
    <n v="5300"/>
    <n v="10"/>
    <n v="53300"/>
    <n v="53000"/>
    <n v="300"/>
    <d v="2023-02-12T00:00:00"/>
    <d v="1899-12-30T17:49:00"/>
    <s v="Credit card"/>
    <n v="4"/>
    <s v="Sun"/>
  </r>
  <r>
    <s v="886-18-2897"/>
    <x v="2"/>
    <s v="Yobe"/>
    <s v="Food and beverages"/>
    <n v="5700"/>
    <n v="50"/>
    <n v="286500"/>
    <n v="285000"/>
    <n v="1500"/>
    <d v="2023-03-22T00:00:00"/>
    <d v="1899-12-30T19:06:00"/>
    <s v="Credit card"/>
    <n v="5"/>
    <s v="Wed"/>
  </r>
  <r>
    <s v="886-54-6089"/>
    <x v="2"/>
    <s v="Yobe"/>
    <s v="Home and lifestyle"/>
    <n v="1200"/>
    <n v="60"/>
    <n v="72400"/>
    <n v="72000"/>
    <n v="400"/>
    <d v="2023-01-15T00:00:00"/>
    <d v="1899-12-30T17:24:00"/>
    <s v="Credit card"/>
    <n v="8"/>
    <s v="Sun"/>
  </r>
  <r>
    <s v="886-77-9084"/>
    <x v="2"/>
    <s v="Yobe"/>
    <s v="Electronic accessories"/>
    <n v="7200"/>
    <n v="80"/>
    <n v="578900"/>
    <n v="576000"/>
    <n v="2900"/>
    <d v="2023-02-19T00:00:00"/>
    <d v="1899-12-30T11:33:00"/>
    <s v="Credit card"/>
    <n v="6"/>
    <s v="Sun"/>
  </r>
  <r>
    <s v="887-42-0517"/>
    <x v="2"/>
    <s v="Yobe"/>
    <s v="Sports and travel"/>
    <n v="8400"/>
    <n v="70"/>
    <n v="591000"/>
    <n v="588000"/>
    <n v="3000"/>
    <d v="2023-01-10T00:00:00"/>
    <d v="1899-12-30T10:31:00"/>
    <s v="Credit card"/>
    <n v="7"/>
    <s v="Tue"/>
  </r>
  <r>
    <s v="888-02-0338"/>
    <x v="2"/>
    <s v="Yobe"/>
    <s v="Electronic accessories"/>
    <n v="2700"/>
    <n v="90"/>
    <n v="244200"/>
    <n v="243000"/>
    <n v="1200"/>
    <d v="2023-01-25T00:00:00"/>
    <d v="1899-12-30T20:24:00"/>
    <s v="Credit card"/>
    <n v="6"/>
    <s v="Wed"/>
  </r>
  <r>
    <s v="889-04-9723"/>
    <x v="2"/>
    <s v="Yobe"/>
    <s v="Food and beverages"/>
    <n v="9000"/>
    <n v="40"/>
    <n v="361800"/>
    <n v="360000"/>
    <n v="1800"/>
    <d v="2023-01-07T00:00:00"/>
    <d v="1899-12-30T12:20:00"/>
    <s v="Credit card"/>
    <n v="8"/>
    <s v="Sat"/>
  </r>
  <r>
    <s v="891-01-7034"/>
    <x v="2"/>
    <s v="Yobe"/>
    <s v="Electronic accessories"/>
    <n v="7500"/>
    <n v="60"/>
    <n v="452300"/>
    <n v="450000"/>
    <n v="2300"/>
    <d v="2023-01-01T00:00:00"/>
    <d v="1899-12-30T19:07:00"/>
    <s v="Credit card"/>
    <n v="7"/>
    <s v="Sun"/>
  </r>
  <r>
    <s v="891-58-8335"/>
    <x v="2"/>
    <s v="Yobe"/>
    <s v="Sports and travel"/>
    <n v="3000"/>
    <n v="70"/>
    <n v="211100"/>
    <n v="210000"/>
    <n v="1100"/>
    <d v="2023-03-11T00:00:00"/>
    <d v="1899-12-30T15:53:00"/>
    <s v="Credit card"/>
    <n v="7"/>
    <s v="Sat"/>
  </r>
  <r>
    <s v="892-05-6689"/>
    <x v="2"/>
    <s v="Yobe"/>
    <s v="Home and lifestyle"/>
    <n v="2900"/>
    <n v="50"/>
    <n v="145800"/>
    <n v="145000"/>
    <n v="800"/>
    <d v="2023-03-11T00:00:00"/>
    <d v="1899-12-30T13:28:00"/>
    <s v="Credit card"/>
    <n v="7"/>
    <s v="Sat"/>
  </r>
  <r>
    <s v="894-41-5205"/>
    <x v="2"/>
    <s v="Yobe"/>
    <s v="Food and beverages"/>
    <n v="4400"/>
    <n v="80"/>
    <n v="353800"/>
    <n v="352000"/>
    <n v="1800"/>
    <d v="2023-01-19T00:00:00"/>
    <d v="1899-12-30T19:39:00"/>
    <s v="Credit card"/>
    <n v="9"/>
    <s v="Thu"/>
  </r>
  <r>
    <s v="895-03-6665"/>
    <x v="2"/>
    <s v="Yobe"/>
    <s v="Fashion accessories"/>
    <n v="3700"/>
    <n v="90"/>
    <n v="334700"/>
    <n v="333000"/>
    <n v="1700"/>
    <d v="2023-02-16T00:00:00"/>
    <d v="1899-12-30T10:52:00"/>
    <s v="Credit card"/>
    <n v="5"/>
    <s v="Thu"/>
  </r>
  <r>
    <s v="895-66-0685"/>
    <x v="2"/>
    <s v="Yobe"/>
    <s v="Food and beverages"/>
    <n v="1900"/>
    <n v="30"/>
    <n v="57300"/>
    <n v="57000"/>
    <n v="300"/>
    <d v="2023-03-05T00:00:00"/>
    <d v="1899-12-30T19:46:00"/>
    <s v="Credit card"/>
    <n v="8"/>
    <s v="Sun"/>
  </r>
  <r>
    <s v="896-34-0956"/>
    <x v="2"/>
    <s v="Yobe"/>
    <s v="Fashion accessories"/>
    <n v="2200"/>
    <n v="10"/>
    <n v="22200"/>
    <n v="22000"/>
    <n v="200"/>
    <d v="2023-01-26T00:00:00"/>
    <d v="1899-12-30T12:43:00"/>
    <s v="Credit card"/>
    <n v="6"/>
    <s v="Thu"/>
  </r>
  <r>
    <s v="898-04-2717"/>
    <x v="2"/>
    <s v="Yobe"/>
    <s v="Fashion accessories"/>
    <n v="7700"/>
    <n v="90"/>
    <n v="696500"/>
    <n v="693000"/>
    <n v="3500"/>
    <d v="2023-03-19T00:00:00"/>
    <d v="1899-12-30T15:49:00"/>
    <s v="Credit card"/>
    <n v="8"/>
    <s v="Sun"/>
  </r>
  <r>
    <s v="899-05-2718"/>
    <x v="2"/>
    <s v="Yobe"/>
    <s v="Fashion accessories"/>
    <n v="10000"/>
    <n v="50"/>
    <n v="503000"/>
    <n v="500000"/>
    <n v="3000"/>
    <d v="2023-03-20T00:00:00"/>
    <d v="1900-01-02T00:00:00"/>
    <s v="Credit card"/>
    <n v="9"/>
    <s v="Mon"/>
  </r>
  <r>
    <s v="900-06-2729"/>
    <x v="2"/>
    <s v="Yobe"/>
    <s v="Fashion accessories"/>
    <n v="8000"/>
    <n v="30"/>
    <n v="245000"/>
    <n v="240000"/>
    <n v="5000"/>
    <d v="2023-03-20T00:00:00"/>
    <d v="1900-01-11T00:00:00"/>
    <s v="Credit card"/>
    <n v="9"/>
    <s v="M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E8AC8A-7C74-4C02-A2EE-113DB42DFA97}" name="PivotTable3" cacheId="7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rowHeaderCaption="Product line">
  <location ref="H6:H7" firstHeaderRow="1" firstDataRow="1" firstDataCol="0"/>
  <pivotFields count="3">
    <pivotField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Items count="1">
    <i/>
  </rowItems>
  <colItems count="1">
    <i/>
  </colItems>
  <dataFields count="1">
    <dataField name="Sum of Total price" fld="1" baseField="0" baseItem="0" numFmtId="164"/>
  </dataFields>
  <formats count="1">
    <format dxfId="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6stars shopping mall.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A054A9-CCCE-4351-8286-B2E67D1EBF6D}" name="PivotTable2" cacheId="7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H4" firstHeaderRow="1" firstDataRow="1" firstDataCol="0"/>
  <pivotFields count="14">
    <pivotField dataField="1" showAll="0"/>
    <pivotField showAll="0"/>
    <pivotField showAll="0"/>
    <pivotField showAll="0"/>
    <pivotField numFmtId="164" showAll="0"/>
    <pivotField showAll="0"/>
    <pivotField numFmtId="164" showAll="0"/>
    <pivotField numFmtId="164" showAll="0"/>
    <pivotField numFmtId="164" showAll="0"/>
    <pivotField numFmtId="14" showAll="0"/>
    <pivotField numFmtId="165" showAll="0"/>
    <pivotField showAll="0"/>
    <pivotField showAll="0"/>
    <pivotField showAll="0"/>
  </pivotFields>
  <rowItems count="1">
    <i/>
  </rowItems>
  <colItems count="1">
    <i/>
  </colItems>
  <dataFields count="1">
    <dataField name="Count of Invoic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ACBB79-20CA-4B82-81F7-B2CDEE2C38B8}" name="PivotTable8" cacheId="6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1" rowHeaderCaption="Product line">
  <location ref="C14:G1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Fields count="1">
    <field x="1"/>
  </colFields>
  <colItems count="4">
    <i>
      <x/>
    </i>
    <i>
      <x v="1"/>
    </i>
    <i>
      <x v="2"/>
    </i>
    <i t="grand">
      <x/>
    </i>
  </colItems>
  <dataFields count="1">
    <dataField name="Total  Revenue" fld="2" baseField="0" baseItem="0" numFmtId="164"/>
  </dataFields>
  <formats count="1">
    <format dxfId="0">
      <pivotArea outline="0" collapsedLevelsAreSubtotals="1" fieldPosition="0"/>
    </format>
  </formats>
  <chartFormats count="6">
    <chartFormat chart="2" format="6" series="1">
      <pivotArea type="data" outline="0" fieldPosition="0">
        <references count="2">
          <reference field="4294967294" count="1" selected="0">
            <x v="0"/>
          </reference>
          <reference field="1" count="1" selected="0">
            <x v="0"/>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4" format="12" series="1">
      <pivotArea type="data" outline="0" fieldPosition="0">
        <references count="2">
          <reference field="4294967294" count="1" selected="0">
            <x v="0"/>
          </reference>
          <reference field="1" count="1" selected="0">
            <x v="0"/>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1"/>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caption="Total  Revenu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6stars shopping mall.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0598E2-32A7-47A0-B580-78C9A809C6DB}" name="PivotTable7" cacheId="7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1" rowHeaderCaption="Product line">
  <location ref="E3:F10" firstHeaderRow="1"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7">
    <i>
      <x v="2"/>
    </i>
    <i>
      <x v="5"/>
    </i>
    <i>
      <x v="1"/>
    </i>
    <i>
      <x/>
    </i>
    <i>
      <x v="4"/>
    </i>
    <i>
      <x v="3"/>
    </i>
    <i t="grand">
      <x/>
    </i>
  </rowItems>
  <colItems count="1">
    <i/>
  </colItems>
  <dataFields count="1">
    <dataField name="Sum of Total price" fld="1" baseField="0" baseItem="0" numFmtId="164"/>
  </dataFields>
  <formats count="1">
    <format dxfId="3">
      <pivotArea outline="0" collapsedLevelsAreSubtotals="1" fieldPosition="0"/>
    </format>
  </formats>
  <chartFormats count="16">
    <chartFormat chart="6" format="4"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 chart="6" format="6">
      <pivotArea type="data" outline="0" fieldPosition="0">
        <references count="2">
          <reference field="4294967294" count="1" selected="0">
            <x v="0"/>
          </reference>
          <reference field="0" count="1" selected="0">
            <x v="5"/>
          </reference>
        </references>
      </pivotArea>
    </chartFormat>
    <chartFormat chart="6" format="7">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2">
          <reference field="4294967294" count="1" selected="0">
            <x v="0"/>
          </reference>
          <reference field="0" count="1" selected="0">
            <x v="0"/>
          </reference>
        </references>
      </pivotArea>
    </chartFormat>
    <chartFormat chart="6" format="9">
      <pivotArea type="data" outline="0" fieldPosition="0">
        <references count="2">
          <reference field="4294967294" count="1" selected="0">
            <x v="0"/>
          </reference>
          <reference field="0" count="1" selected="0">
            <x v="4"/>
          </reference>
        </references>
      </pivotArea>
    </chartFormat>
    <chartFormat chart="6" format="10">
      <pivotArea type="data" outline="0" fieldPosition="0">
        <references count="2">
          <reference field="4294967294" count="1" selected="0">
            <x v="0"/>
          </reference>
          <reference field="0" count="1" selected="0">
            <x v="3"/>
          </reference>
        </references>
      </pivotArea>
    </chartFormat>
    <chartFormat chart="20" format="18" series="1">
      <pivotArea type="data" outline="0" fieldPosition="0">
        <references count="1">
          <reference field="4294967294" count="1" selected="0">
            <x v="0"/>
          </reference>
        </references>
      </pivotArea>
    </chartFormat>
    <chartFormat chart="20" format="19">
      <pivotArea type="data" outline="0" fieldPosition="0">
        <references count="2">
          <reference field="4294967294" count="1" selected="0">
            <x v="0"/>
          </reference>
          <reference field="0" count="1" selected="0">
            <x v="2"/>
          </reference>
        </references>
      </pivotArea>
    </chartFormat>
    <chartFormat chart="20" format="20">
      <pivotArea type="data" outline="0" fieldPosition="0">
        <references count="2">
          <reference field="4294967294" count="1" selected="0">
            <x v="0"/>
          </reference>
          <reference field="0" count="1" selected="0">
            <x v="5"/>
          </reference>
        </references>
      </pivotArea>
    </chartFormat>
    <chartFormat chart="20" format="21">
      <pivotArea type="data" outline="0" fieldPosition="0">
        <references count="2">
          <reference field="4294967294" count="1" selected="0">
            <x v="0"/>
          </reference>
          <reference field="0" count="1" selected="0">
            <x v="1"/>
          </reference>
        </references>
      </pivotArea>
    </chartFormat>
    <chartFormat chart="20" format="22">
      <pivotArea type="data" outline="0" fieldPosition="0">
        <references count="2">
          <reference field="4294967294" count="1" selected="0">
            <x v="0"/>
          </reference>
          <reference field="0" count="1" selected="0">
            <x v="0"/>
          </reference>
        </references>
      </pivotArea>
    </chartFormat>
    <chartFormat chart="20" format="23">
      <pivotArea type="data" outline="0" fieldPosition="0">
        <references count="2">
          <reference field="4294967294" count="1" selected="0">
            <x v="0"/>
          </reference>
          <reference field="0" count="1" selected="0">
            <x v="4"/>
          </reference>
        </references>
      </pivotArea>
    </chartFormat>
    <chartFormat chart="20" format="24">
      <pivotArea type="data" outline="0" fieldPosition="0">
        <references count="2">
          <reference field="4294967294" count="1" selected="0">
            <x v="0"/>
          </reference>
          <reference field="0" count="1" selected="0">
            <x v="3"/>
          </reference>
        </references>
      </pivotArea>
    </chartFormat>
  </chart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6stars shopping mall.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641AC7-2F86-40D0-8CA5-436B00D108CA}" name="PivotTable6" cacheId="7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2" rowHeaderCaption="Day">
  <location ref="B3:C11" firstHeaderRow="1"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Revenue" fld="1" baseField="0" baseItem="0" numFmtId="166"/>
  </dataFields>
  <formats count="1">
    <format dxfId="1">
      <pivotArea outline="0" collapsedLevelsAreSubtotals="1" fieldPosition="0"/>
    </format>
  </formats>
  <chartFormats count="3">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6stars shopping mall.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DF3EA286-10F2-48A5-9D63-2DCDFE6A8447}" sourceName="[Table1].[Product_line]">
  <pivotTables>
    <pivotTable tabId="10" name="PivotTable7"/>
    <pivotTable tabId="10" name="PivotTable3"/>
    <pivotTable tabId="10" name="PivotTable6"/>
    <pivotTable tabId="10" name="PivotTable8"/>
  </pivotTables>
  <data>
    <olap pivotCacheId="399065662">
      <levels count="2">
        <level uniqueName="[Table1].[Product_line].[(All)]" sourceCaption="(All)" count="0"/>
        <level uniqueName="[Table1].[Product_line].[Product_line]" sourceCaption="Product_line" count="6">
          <ranges>
            <range startItem="0">
              <i n="[Table1].[Product_line].&amp;[Electronic accessories]" c="Electronic accessories"/>
              <i n="[Table1].[Product_line].&amp;[Fashion accessories]" c="Fashion accessories"/>
              <i n="[Table1].[Product_line].&amp;[Food and beverages]" c="Food and beverages"/>
              <i n="[Table1].[Product_line].&amp;[Health and beauty]" c="Health and beauty"/>
              <i n="[Table1].[Product_line].&amp;[Home and lifestyle]" c="Home and lifestyle"/>
              <i n="[Table1].[Product_line].&amp;[Sports and travel]" c="Sports and travel"/>
            </range>
          </ranges>
        </level>
      </levels>
      <selections count="1">
        <selection n="[Table1].[Product_lin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448E83E-9F4C-43CC-85BD-CF793D205BE0}" sourceName="[Table1].[Payment_method]">
  <pivotTables>
    <pivotTable tabId="10" name="PivotTable8"/>
    <pivotTable tabId="10" name="PivotTable3"/>
    <pivotTable tabId="10" name="PivotTable6"/>
    <pivotTable tabId="10" name="PivotTable7"/>
  </pivotTables>
  <data>
    <olap pivotCacheId="399065662">
      <levels count="2">
        <level uniqueName="[Table1].[Payment_method].[(All)]" sourceCaption="(All)" count="0"/>
        <level uniqueName="[Table1].[Payment_method].[Payment_method]" sourceCaption="Payment_method" count="3">
          <ranges>
            <range startItem="0">
              <i n="[Table1].[Payment_method].&amp;[Cash]" c="Cash"/>
              <i n="[Table1].[Payment_method].&amp;[Credit Card]" c="Credit Card"/>
              <i n="[Table1].[Payment_method].&amp;[Ewallet]" c="Ewallet"/>
            </range>
          </ranges>
        </level>
      </levels>
      <selections count="1">
        <selection n="[Table1].[Payment_metho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35494065-44B1-42FC-B41B-44BC08D2929F}" sourceName="[Table1].[Day]">
  <pivotTables>
    <pivotTable tabId="10" name="PivotTable6"/>
    <pivotTable tabId="10" name="PivotTable3"/>
    <pivotTable tabId="10" name="PivotTable7"/>
    <pivotTable tabId="10" name="PivotTable8"/>
  </pivotTables>
  <data>
    <olap pivotCacheId="399065662">
      <levels count="2">
        <level uniqueName="[Table1].[Day].[(All)]" sourceCaption="(All)" count="0"/>
        <level uniqueName="[Table1].[Day].[Day]" sourceCaption="Day" count="7">
          <ranges>
            <range startItem="0">
              <i n="[Table1].[Day].&amp;[Fri]" c="Fri"/>
              <i n="[Table1].[Day].&amp;[Mon]" c="Mon"/>
              <i n="[Table1].[Day].&amp;[Sat]" c="Sat"/>
              <i n="[Table1].[Day].&amp;[Sun]" c="Sun"/>
              <i n="[Table1].[Day].&amp;[Thu]" c="Thu"/>
              <i n="[Table1].[Day].&amp;[Tue]" c="Tue"/>
              <i n="[Table1].[Day].&amp;[Wed]" c="Wed"/>
            </range>
          </ranges>
        </level>
      </levels>
      <selections count="1">
        <selection n="[Table1].[Da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line" xr10:uid="{87B1A75E-2745-41AE-A925-6FF5DAE3AF81}" cache="Slicer_Product_line" caption="Product_lin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line 1" xr10:uid="{09F84AEA-0956-48B4-97AD-266E33DA98D9}" cache="Slicer_Product_line" caption="Product_line" level="1" rowHeight="241300"/>
  <slicer name="Payment_method" xr10:uid="{C3C1507E-2713-4DF0-B414-FA41F8C9C5FD}" cache="Slicer_Payment_method" caption="Payment_method" level="1" rowHeight="241300"/>
  <slicer name="Day" xr10:uid="{989C1DF3-CC01-4015-95A0-02ABD5A1051A}" cache="Slicer_Day" caption="Da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C4FCA9-ABE9-4EEB-BC56-D213DAAF1760}" name="Table1" displayName="Table1" ref="A1:N1004" totalsRowShown="0" headerRowDxfId="11">
  <autoFilter ref="A1:N1004" xr:uid="{3EC4FCA9-ABE9-4EEB-BC56-D213DAAF1760}"/>
  <tableColumns count="14">
    <tableColumn id="1" xr3:uid="{11A2E034-2ECB-46B1-A7A3-7BBEBA737A80}" name="Invoice_ID"/>
    <tableColumn id="2" xr3:uid="{0A699703-0E0A-4073-AB95-907F1DCDC0A6}" name="Branch"/>
    <tableColumn id="3" xr3:uid="{78921111-1652-4760-A0BF-E8503DE8BA23}" name="State"/>
    <tableColumn id="4" xr3:uid="{BCFE54AD-35DB-4FDD-8D8B-DD1A52C992F2}" name="Product_line"/>
    <tableColumn id="5" xr3:uid="{F3D4A388-E9BA-4452-A0A1-4EC7A098168E}" name="Unit price" dataDxfId="10"/>
    <tableColumn id="6" xr3:uid="{FE7EAABF-2078-4671-BEEC-8081DF34C513}" name="Quantity"/>
    <tableColumn id="7" xr3:uid="{D79E7623-7988-4374-9B91-6B443DFA011A}" name="Total price" dataDxfId="9">
      <calculatedColumnFormula>H2+I2</calculatedColumnFormula>
    </tableColumn>
    <tableColumn id="8" xr3:uid="{B8620FAE-B401-4C3C-91B0-EB66F6038D80}" name="Revenue" dataDxfId="8">
      <calculatedColumnFormula>E2*F2</calculatedColumnFormula>
    </tableColumn>
    <tableColumn id="9" xr3:uid="{AC66987F-1EA8-4D38-9086-96E42ED949F2}" name="Tax" dataDxfId="7"/>
    <tableColumn id="10" xr3:uid="{CC7EACB1-22FF-400B-9D7D-6176CD0EAE94}" name="Order_date" dataDxfId="6"/>
    <tableColumn id="11" xr3:uid="{29506603-C110-4E01-87F6-D8C00C1EABA0}" name="Order_time" dataDxfId="5"/>
    <tableColumn id="12" xr3:uid="{E20EF61C-A59E-416B-9512-18CEEA7DCAC1}" name="Payment_method"/>
    <tableColumn id="13" xr3:uid="{C4694BA7-D323-4E15-830C-9DEC3D17661A}" name="Rating"/>
    <tableColumn id="14" xr3:uid="{064A949A-E07D-418A-8A5D-525E8E703FB8}" name="Day" dataDxfId="4">
      <calculatedColumnFormula>TEXT(Table1[[#This Row],[Order_date]], "DDD")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4"/>
  <sheetViews>
    <sheetView topLeftCell="A983" zoomScaleNormal="100" workbookViewId="0">
      <selection activeCell="J1004" sqref="J1004"/>
    </sheetView>
  </sheetViews>
  <sheetFormatPr defaultRowHeight="15" x14ac:dyDescent="0.25"/>
  <cols>
    <col min="1" max="1" width="12.42578125" customWidth="1"/>
    <col min="2" max="2" width="9.140625" customWidth="1"/>
    <col min="3" max="3" width="9.5703125" bestFit="1" customWidth="1"/>
    <col min="4" max="4" width="20.42578125" bestFit="1" customWidth="1"/>
    <col min="5" max="5" width="13.7109375" style="2" customWidth="1"/>
    <col min="6" max="6" width="9.7109375" customWidth="1"/>
    <col min="7" max="7" width="13.85546875" style="2" customWidth="1"/>
    <col min="8" max="8" width="12.42578125" style="2" customWidth="1"/>
    <col min="9" max="9" width="8.42578125" style="2" bestFit="1" customWidth="1"/>
    <col min="10" max="10" width="13.28515625" style="1" customWidth="1"/>
    <col min="11" max="11" width="13.42578125" style="3" customWidth="1"/>
    <col min="12" max="12" width="19" customWidth="1"/>
    <col min="13" max="13" width="8.7109375" customWidth="1"/>
  </cols>
  <sheetData>
    <row r="1" spans="1:15" s="10" customFormat="1" x14ac:dyDescent="0.25">
      <c r="A1" s="6" t="s">
        <v>0</v>
      </c>
      <c r="B1" s="6" t="s">
        <v>1</v>
      </c>
      <c r="C1" s="6" t="s">
        <v>1016</v>
      </c>
      <c r="D1" s="6" t="s">
        <v>2</v>
      </c>
      <c r="E1" s="7" t="s">
        <v>1030</v>
      </c>
      <c r="F1" s="6" t="s">
        <v>1029</v>
      </c>
      <c r="G1" s="7" t="s">
        <v>1019</v>
      </c>
      <c r="H1" s="7" t="s">
        <v>1018</v>
      </c>
      <c r="I1" s="7" t="s">
        <v>1017</v>
      </c>
      <c r="J1" s="8" t="s">
        <v>3</v>
      </c>
      <c r="K1" s="9" t="s">
        <v>4</v>
      </c>
      <c r="L1" s="6" t="s">
        <v>5</v>
      </c>
      <c r="M1" s="6" t="s">
        <v>6</v>
      </c>
      <c r="N1" s="10" t="s">
        <v>1033</v>
      </c>
    </row>
    <row r="2" spans="1:15" x14ac:dyDescent="0.25">
      <c r="A2" t="s">
        <v>7</v>
      </c>
      <c r="B2" t="s">
        <v>1046</v>
      </c>
      <c r="C2" t="s">
        <v>1020</v>
      </c>
      <c r="D2" t="s">
        <v>8</v>
      </c>
      <c r="E2" s="2">
        <v>4600</v>
      </c>
      <c r="F2">
        <v>70</v>
      </c>
      <c r="G2" s="2">
        <f t="shared" ref="G2:G65" si="0">H2+I2</f>
        <v>323700</v>
      </c>
      <c r="H2" s="2">
        <f t="shared" ref="H2:H65" si="1">E2*F2</f>
        <v>322000</v>
      </c>
      <c r="I2" s="2">
        <v>1700</v>
      </c>
      <c r="J2" s="1">
        <v>44998</v>
      </c>
      <c r="K2" s="3">
        <v>0.8222222222222223</v>
      </c>
      <c r="L2" t="s">
        <v>15</v>
      </c>
      <c r="M2">
        <v>7</v>
      </c>
      <c r="N2" t="str">
        <f>TEXT(Table1[[#This Row],[Order_date]], "DDD")</f>
        <v>Mon</v>
      </c>
      <c r="O2" s="15"/>
    </row>
    <row r="3" spans="1:15" x14ac:dyDescent="0.25">
      <c r="A3" t="s">
        <v>10</v>
      </c>
      <c r="B3" t="s">
        <v>1046</v>
      </c>
      <c r="C3" t="s">
        <v>1020</v>
      </c>
      <c r="D3" t="s">
        <v>11</v>
      </c>
      <c r="E3" s="2">
        <v>6300</v>
      </c>
      <c r="F3">
        <v>20</v>
      </c>
      <c r="G3" s="2">
        <f t="shared" si="0"/>
        <v>126700</v>
      </c>
      <c r="H3" s="2">
        <f t="shared" si="1"/>
        <v>126000</v>
      </c>
      <c r="I3" s="2">
        <v>700</v>
      </c>
      <c r="J3" s="1">
        <v>44943</v>
      </c>
      <c r="K3" s="3">
        <v>0.52500000000000002</v>
      </c>
      <c r="L3" t="s">
        <v>15</v>
      </c>
      <c r="M3">
        <v>5</v>
      </c>
      <c r="N3" t="str">
        <f>TEXT(Table1[[#This Row],[Order_date]], "DDD")</f>
        <v>Tue</v>
      </c>
      <c r="O3" s="15"/>
    </row>
    <row r="4" spans="1:15" x14ac:dyDescent="0.25">
      <c r="A4" t="s">
        <v>13</v>
      </c>
      <c r="B4" t="s">
        <v>1046</v>
      </c>
      <c r="C4" t="s">
        <v>1020</v>
      </c>
      <c r="D4" t="s">
        <v>14</v>
      </c>
      <c r="E4" s="2">
        <v>2600</v>
      </c>
      <c r="F4">
        <v>50</v>
      </c>
      <c r="G4" s="2">
        <f t="shared" si="0"/>
        <v>130700</v>
      </c>
      <c r="H4" s="2">
        <f t="shared" si="1"/>
        <v>130000</v>
      </c>
      <c r="I4" s="2">
        <v>700</v>
      </c>
      <c r="J4" s="1">
        <v>45005</v>
      </c>
      <c r="K4" s="3">
        <v>0.74444444444444446</v>
      </c>
      <c r="L4" t="s">
        <v>15</v>
      </c>
      <c r="M4">
        <v>7</v>
      </c>
      <c r="N4" t="str">
        <f>TEXT(Table1[[#This Row],[Order_date]], "DDD")</f>
        <v>Mon</v>
      </c>
      <c r="O4" s="15"/>
    </row>
    <row r="5" spans="1:15" x14ac:dyDescent="0.25">
      <c r="A5" t="s">
        <v>16</v>
      </c>
      <c r="B5" t="s">
        <v>1046</v>
      </c>
      <c r="C5" t="s">
        <v>1020</v>
      </c>
      <c r="D5" t="s">
        <v>11</v>
      </c>
      <c r="E5" s="2">
        <v>6600</v>
      </c>
      <c r="F5">
        <v>70</v>
      </c>
      <c r="G5" s="2">
        <f t="shared" si="0"/>
        <v>464300</v>
      </c>
      <c r="H5" s="2">
        <f t="shared" si="1"/>
        <v>462000</v>
      </c>
      <c r="I5" s="2">
        <v>2300</v>
      </c>
      <c r="J5" s="1">
        <v>44990</v>
      </c>
      <c r="K5" s="3">
        <v>0.75138888888888899</v>
      </c>
      <c r="L5" t="s">
        <v>15</v>
      </c>
      <c r="M5">
        <v>5</v>
      </c>
      <c r="N5" t="str">
        <f>TEXT(Table1[[#This Row],[Order_date]], "DDD")</f>
        <v>Sun</v>
      </c>
      <c r="O5" s="15"/>
    </row>
    <row r="6" spans="1:15" x14ac:dyDescent="0.25">
      <c r="A6" t="s">
        <v>17</v>
      </c>
      <c r="B6" t="s">
        <v>1046</v>
      </c>
      <c r="C6" t="s">
        <v>1020</v>
      </c>
      <c r="D6" t="s">
        <v>18</v>
      </c>
      <c r="E6" s="2">
        <v>2200</v>
      </c>
      <c r="F6">
        <v>20</v>
      </c>
      <c r="G6" s="2">
        <f t="shared" si="0"/>
        <v>44300</v>
      </c>
      <c r="H6" s="2">
        <f t="shared" si="1"/>
        <v>44000</v>
      </c>
      <c r="I6" s="2">
        <v>300</v>
      </c>
      <c r="J6" s="1">
        <v>44984</v>
      </c>
      <c r="K6" s="3">
        <v>0.51527777777777783</v>
      </c>
      <c r="L6" t="s">
        <v>15</v>
      </c>
      <c r="M6">
        <v>7</v>
      </c>
      <c r="N6" t="str">
        <f>TEXT(Table1[[#This Row],[Order_date]], "DDD")</f>
        <v>Mon</v>
      </c>
      <c r="O6" s="15"/>
    </row>
    <row r="7" spans="1:15" x14ac:dyDescent="0.25">
      <c r="A7" t="s">
        <v>19</v>
      </c>
      <c r="B7" t="s">
        <v>1046</v>
      </c>
      <c r="C7" t="s">
        <v>1020</v>
      </c>
      <c r="D7" t="s">
        <v>14</v>
      </c>
      <c r="E7" s="2">
        <v>7000</v>
      </c>
      <c r="F7">
        <v>70</v>
      </c>
      <c r="G7" s="2">
        <f t="shared" si="0"/>
        <v>492500</v>
      </c>
      <c r="H7" s="2">
        <f t="shared" si="1"/>
        <v>490000</v>
      </c>
      <c r="I7" s="2">
        <v>2500</v>
      </c>
      <c r="J7" s="1">
        <v>44958</v>
      </c>
      <c r="K7" s="3">
        <v>0.63194444444444442</v>
      </c>
      <c r="L7" t="s">
        <v>15</v>
      </c>
      <c r="M7">
        <v>9</v>
      </c>
      <c r="N7" t="str">
        <f>TEXT(Table1[[#This Row],[Order_date]], "DDD")</f>
        <v>Wed</v>
      </c>
      <c r="O7" s="15"/>
    </row>
    <row r="8" spans="1:15" x14ac:dyDescent="0.25">
      <c r="A8" t="s">
        <v>20</v>
      </c>
      <c r="B8" t="s">
        <v>1046</v>
      </c>
      <c r="C8" t="s">
        <v>1020</v>
      </c>
      <c r="D8" t="s">
        <v>21</v>
      </c>
      <c r="E8" s="2">
        <v>4500</v>
      </c>
      <c r="F8">
        <v>20</v>
      </c>
      <c r="G8" s="2">
        <f t="shared" si="0"/>
        <v>90500</v>
      </c>
      <c r="H8" s="2">
        <f t="shared" si="1"/>
        <v>90000</v>
      </c>
      <c r="I8" s="2">
        <v>500</v>
      </c>
      <c r="J8" s="1">
        <v>45012</v>
      </c>
      <c r="K8" s="3">
        <v>0.47638888888888892</v>
      </c>
      <c r="L8" t="s">
        <v>15</v>
      </c>
      <c r="M8">
        <v>6</v>
      </c>
      <c r="N8" t="str">
        <f>TEXT(Table1[[#This Row],[Order_date]], "DDD")</f>
        <v>Mon</v>
      </c>
      <c r="O8" s="15"/>
    </row>
    <row r="9" spans="1:15" x14ac:dyDescent="0.25">
      <c r="A9" t="s">
        <v>22</v>
      </c>
      <c r="B9" t="s">
        <v>1046</v>
      </c>
      <c r="C9" t="s">
        <v>1020</v>
      </c>
      <c r="D9" t="s">
        <v>18</v>
      </c>
      <c r="E9" s="2">
        <v>9800</v>
      </c>
      <c r="F9">
        <v>60</v>
      </c>
      <c r="G9" s="2">
        <f t="shared" si="0"/>
        <v>591000</v>
      </c>
      <c r="H9" s="2">
        <f t="shared" si="1"/>
        <v>588000</v>
      </c>
      <c r="I9" s="2">
        <v>3000</v>
      </c>
      <c r="J9" s="1">
        <v>44933</v>
      </c>
      <c r="K9" s="3">
        <v>0.62569444444444444</v>
      </c>
      <c r="L9" t="s">
        <v>15</v>
      </c>
      <c r="M9">
        <v>10</v>
      </c>
      <c r="N9" t="str">
        <f>TEXT(Table1[[#This Row],[Order_date]], "DDD")</f>
        <v>Sat</v>
      </c>
      <c r="O9" s="15"/>
    </row>
    <row r="10" spans="1:15" x14ac:dyDescent="0.25">
      <c r="A10" t="s">
        <v>23</v>
      </c>
      <c r="B10" t="s">
        <v>1046</v>
      </c>
      <c r="C10" t="s">
        <v>1020</v>
      </c>
      <c r="D10" t="s">
        <v>14</v>
      </c>
      <c r="E10" s="2">
        <v>6100</v>
      </c>
      <c r="F10">
        <v>70</v>
      </c>
      <c r="G10" s="2">
        <f t="shared" si="0"/>
        <v>429200</v>
      </c>
      <c r="H10" s="2">
        <f t="shared" si="1"/>
        <v>427000</v>
      </c>
      <c r="I10" s="2">
        <v>2200</v>
      </c>
      <c r="J10" s="1">
        <v>44971</v>
      </c>
      <c r="K10" s="3">
        <v>0.48333333333333334</v>
      </c>
      <c r="L10" t="s">
        <v>15</v>
      </c>
      <c r="M10">
        <v>5</v>
      </c>
      <c r="N10" t="str">
        <f>TEXT(Table1[[#This Row],[Order_date]], "DDD")</f>
        <v>Tue</v>
      </c>
      <c r="O10" s="15"/>
    </row>
    <row r="11" spans="1:15" x14ac:dyDescent="0.25">
      <c r="A11" t="s">
        <v>24</v>
      </c>
      <c r="B11" t="s">
        <v>1046</v>
      </c>
      <c r="C11" t="s">
        <v>1020</v>
      </c>
      <c r="D11" t="s">
        <v>8</v>
      </c>
      <c r="E11" s="2">
        <v>4000</v>
      </c>
      <c r="F11">
        <v>60</v>
      </c>
      <c r="G11" s="2">
        <f t="shared" si="0"/>
        <v>241200</v>
      </c>
      <c r="H11" s="2">
        <f t="shared" si="1"/>
        <v>240000</v>
      </c>
      <c r="I11" s="2">
        <v>1200</v>
      </c>
      <c r="J11" s="1">
        <v>45010</v>
      </c>
      <c r="K11" s="3">
        <v>0.84583333333333333</v>
      </c>
      <c r="L11" t="s">
        <v>15</v>
      </c>
      <c r="M11">
        <v>10</v>
      </c>
      <c r="N11" t="str">
        <f>TEXT(Table1[[#This Row],[Order_date]], "DDD")</f>
        <v>Sat</v>
      </c>
      <c r="O11" s="15"/>
    </row>
    <row r="12" spans="1:15" x14ac:dyDescent="0.25">
      <c r="A12" t="s">
        <v>25</v>
      </c>
      <c r="B12" t="s">
        <v>1046</v>
      </c>
      <c r="C12" t="s">
        <v>1020</v>
      </c>
      <c r="D12" t="s">
        <v>18</v>
      </c>
      <c r="E12" s="2">
        <v>3300</v>
      </c>
      <c r="F12">
        <v>40</v>
      </c>
      <c r="G12" s="2">
        <f t="shared" si="0"/>
        <v>132700</v>
      </c>
      <c r="H12" s="2">
        <f t="shared" si="1"/>
        <v>132000</v>
      </c>
      <c r="I12" s="2">
        <v>700</v>
      </c>
      <c r="J12" s="1">
        <v>44955</v>
      </c>
      <c r="K12" s="3">
        <v>0.59166666666666667</v>
      </c>
      <c r="L12" t="s">
        <v>15</v>
      </c>
      <c r="M12">
        <v>9</v>
      </c>
      <c r="N12" t="str">
        <f>TEXT(Table1[[#This Row],[Order_date]], "DDD")</f>
        <v>Sun</v>
      </c>
      <c r="O12" s="15"/>
    </row>
    <row r="13" spans="1:15" x14ac:dyDescent="0.25">
      <c r="A13" t="s">
        <v>26</v>
      </c>
      <c r="B13" t="s">
        <v>1046</v>
      </c>
      <c r="C13" t="s">
        <v>1020</v>
      </c>
      <c r="D13" t="s">
        <v>27</v>
      </c>
      <c r="E13" s="2">
        <v>5800</v>
      </c>
      <c r="F13">
        <v>80</v>
      </c>
      <c r="G13" s="2">
        <f t="shared" si="0"/>
        <v>466400</v>
      </c>
      <c r="H13" s="2">
        <f t="shared" si="1"/>
        <v>464000</v>
      </c>
      <c r="I13" s="2">
        <v>2400</v>
      </c>
      <c r="J13" s="1">
        <v>44964</v>
      </c>
      <c r="K13" s="3">
        <v>0.62916666666666665</v>
      </c>
      <c r="L13" t="s">
        <v>15</v>
      </c>
      <c r="M13">
        <v>9</v>
      </c>
      <c r="N13" t="str">
        <f>TEXT(Table1[[#This Row],[Order_date]], "DDD")</f>
        <v>Tue</v>
      </c>
      <c r="O13" s="16"/>
    </row>
    <row r="14" spans="1:15" x14ac:dyDescent="0.25">
      <c r="A14" t="s">
        <v>28</v>
      </c>
      <c r="B14" t="s">
        <v>1046</v>
      </c>
      <c r="C14" t="s">
        <v>1020</v>
      </c>
      <c r="D14" t="s">
        <v>18</v>
      </c>
      <c r="E14" s="2">
        <v>1100</v>
      </c>
      <c r="F14">
        <v>80</v>
      </c>
      <c r="G14" s="2">
        <f t="shared" si="0"/>
        <v>88500</v>
      </c>
      <c r="H14" s="2">
        <f t="shared" si="1"/>
        <v>88000</v>
      </c>
      <c r="I14" s="2">
        <v>500</v>
      </c>
      <c r="J14" s="1">
        <v>45015</v>
      </c>
      <c r="K14" s="3">
        <v>0.53541666666666665</v>
      </c>
      <c r="L14" t="s">
        <v>15</v>
      </c>
      <c r="M14">
        <v>10</v>
      </c>
      <c r="N14" t="str">
        <f>TEXT(Table1[[#This Row],[Order_date]], "DDD")</f>
        <v>Thu</v>
      </c>
      <c r="O14" s="16"/>
    </row>
    <row r="15" spans="1:15" x14ac:dyDescent="0.25">
      <c r="A15" t="s">
        <v>29</v>
      </c>
      <c r="B15" t="s">
        <v>1046</v>
      </c>
      <c r="C15" t="s">
        <v>1020</v>
      </c>
      <c r="D15" t="s">
        <v>18</v>
      </c>
      <c r="E15" s="2">
        <v>5500</v>
      </c>
      <c r="F15">
        <v>70</v>
      </c>
      <c r="G15" s="2">
        <f t="shared" si="0"/>
        <v>387000</v>
      </c>
      <c r="H15" s="2">
        <f t="shared" si="1"/>
        <v>385000</v>
      </c>
      <c r="I15" s="2">
        <v>2000</v>
      </c>
      <c r="J15" s="1">
        <v>44999</v>
      </c>
      <c r="K15" s="3">
        <v>0.79305555555555562</v>
      </c>
      <c r="L15" t="s">
        <v>15</v>
      </c>
      <c r="M15">
        <v>9</v>
      </c>
      <c r="N15" t="str">
        <f>TEXT(Table1[[#This Row],[Order_date]], "DDD")</f>
        <v>Tue</v>
      </c>
    </row>
    <row r="16" spans="1:15" x14ac:dyDescent="0.25">
      <c r="A16" t="s">
        <v>30</v>
      </c>
      <c r="B16" t="s">
        <v>1046</v>
      </c>
      <c r="C16" t="s">
        <v>1020</v>
      </c>
      <c r="D16" t="s">
        <v>21</v>
      </c>
      <c r="E16" s="2">
        <v>7900</v>
      </c>
      <c r="F16">
        <v>40</v>
      </c>
      <c r="G16" s="2">
        <f t="shared" si="0"/>
        <v>317600</v>
      </c>
      <c r="H16" s="2">
        <f t="shared" si="1"/>
        <v>316000</v>
      </c>
      <c r="I16" s="2">
        <v>1600</v>
      </c>
      <c r="J16" s="1">
        <v>45009</v>
      </c>
      <c r="K16" s="3">
        <v>0.74722222222222223</v>
      </c>
      <c r="L16" t="s">
        <v>15</v>
      </c>
      <c r="M16">
        <v>8</v>
      </c>
      <c r="N16" t="str">
        <f>TEXT(Table1[[#This Row],[Order_date]], "DDD")</f>
        <v>Fri</v>
      </c>
    </row>
    <row r="17" spans="1:14" x14ac:dyDescent="0.25">
      <c r="A17" t="s">
        <v>31</v>
      </c>
      <c r="B17" t="s">
        <v>1046</v>
      </c>
      <c r="C17" t="s">
        <v>1020</v>
      </c>
      <c r="D17" t="s">
        <v>27</v>
      </c>
      <c r="E17" s="2">
        <v>3100</v>
      </c>
      <c r="F17">
        <v>60</v>
      </c>
      <c r="G17" s="2">
        <f t="shared" si="0"/>
        <v>187000</v>
      </c>
      <c r="H17" s="2">
        <f t="shared" si="1"/>
        <v>186000</v>
      </c>
      <c r="I17" s="2">
        <v>1000</v>
      </c>
      <c r="J17" s="1">
        <v>44997</v>
      </c>
      <c r="K17" s="3">
        <v>0.85833333333333339</v>
      </c>
      <c r="L17" t="s">
        <v>15</v>
      </c>
      <c r="M17">
        <v>10</v>
      </c>
      <c r="N17" t="str">
        <f>TEXT(Table1[[#This Row],[Order_date]], "DDD")</f>
        <v>Sun</v>
      </c>
    </row>
    <row r="18" spans="1:14" x14ac:dyDescent="0.25">
      <c r="A18" t="s">
        <v>32</v>
      </c>
      <c r="B18" t="s">
        <v>1046</v>
      </c>
      <c r="C18" t="s">
        <v>1020</v>
      </c>
      <c r="D18" t="s">
        <v>8</v>
      </c>
      <c r="E18" s="2">
        <v>2900</v>
      </c>
      <c r="F18">
        <v>50</v>
      </c>
      <c r="G18" s="2">
        <f t="shared" si="0"/>
        <v>145800</v>
      </c>
      <c r="H18" s="2">
        <f t="shared" si="1"/>
        <v>145000</v>
      </c>
      <c r="I18" s="2">
        <v>800</v>
      </c>
      <c r="J18" s="1">
        <v>44948</v>
      </c>
      <c r="K18" s="3">
        <v>0.75555555555555554</v>
      </c>
      <c r="L18" t="s">
        <v>15</v>
      </c>
      <c r="M18">
        <v>8</v>
      </c>
      <c r="N18" t="str">
        <f>TEXT(Table1[[#This Row],[Order_date]], "DDD")</f>
        <v>Sun</v>
      </c>
    </row>
    <row r="19" spans="1:14" x14ac:dyDescent="0.25">
      <c r="A19" t="s">
        <v>33</v>
      </c>
      <c r="B19" t="s">
        <v>1046</v>
      </c>
      <c r="C19" t="s">
        <v>1020</v>
      </c>
      <c r="D19" t="s">
        <v>27</v>
      </c>
      <c r="E19" s="2">
        <v>5200</v>
      </c>
      <c r="F19">
        <v>90</v>
      </c>
      <c r="G19" s="2">
        <f t="shared" si="0"/>
        <v>470400</v>
      </c>
      <c r="H19" s="2">
        <f t="shared" si="1"/>
        <v>468000</v>
      </c>
      <c r="I19" s="2">
        <v>2400</v>
      </c>
      <c r="J19" s="1">
        <v>44999</v>
      </c>
      <c r="K19" s="3">
        <v>0.81458333333333333</v>
      </c>
      <c r="L19" t="s">
        <v>15</v>
      </c>
      <c r="M19">
        <v>6</v>
      </c>
      <c r="N19" t="str">
        <f>TEXT(Table1[[#This Row],[Order_date]], "DDD")</f>
        <v>Tue</v>
      </c>
    </row>
    <row r="20" spans="1:14" x14ac:dyDescent="0.25">
      <c r="A20" t="s">
        <v>34</v>
      </c>
      <c r="B20" t="s">
        <v>1046</v>
      </c>
      <c r="C20" t="s">
        <v>1020</v>
      </c>
      <c r="D20" t="s">
        <v>11</v>
      </c>
      <c r="E20" s="2">
        <v>5900</v>
      </c>
      <c r="F20">
        <v>80</v>
      </c>
      <c r="G20" s="2">
        <f t="shared" si="0"/>
        <v>474400</v>
      </c>
      <c r="H20" s="2">
        <f t="shared" si="1"/>
        <v>472000</v>
      </c>
      <c r="I20" s="2">
        <v>2400</v>
      </c>
      <c r="J20" s="1">
        <v>44953</v>
      </c>
      <c r="K20" s="3">
        <v>0.85625000000000007</v>
      </c>
      <c r="L20" t="s">
        <v>15</v>
      </c>
      <c r="M20">
        <v>9</v>
      </c>
      <c r="N20" t="str">
        <f>TEXT(Table1[[#This Row],[Order_date]], "DDD")</f>
        <v>Fri</v>
      </c>
    </row>
    <row r="21" spans="1:14" x14ac:dyDescent="0.25">
      <c r="A21" t="s">
        <v>35</v>
      </c>
      <c r="B21" t="s">
        <v>1046</v>
      </c>
      <c r="C21" t="s">
        <v>1020</v>
      </c>
      <c r="D21" t="s">
        <v>14</v>
      </c>
      <c r="E21" s="2">
        <v>4700</v>
      </c>
      <c r="F21">
        <v>90</v>
      </c>
      <c r="G21" s="2">
        <f t="shared" si="0"/>
        <v>425100</v>
      </c>
      <c r="H21" s="2">
        <f t="shared" si="1"/>
        <v>423000</v>
      </c>
      <c r="I21" s="2">
        <v>2100</v>
      </c>
      <c r="J21" s="1">
        <v>44974</v>
      </c>
      <c r="K21" s="3">
        <v>0.7993055555555556</v>
      </c>
      <c r="L21" t="s">
        <v>15</v>
      </c>
      <c r="M21">
        <v>6</v>
      </c>
      <c r="N21" t="str">
        <f>TEXT(Table1[[#This Row],[Order_date]], "DDD")</f>
        <v>Fri</v>
      </c>
    </row>
    <row r="22" spans="1:14" x14ac:dyDescent="0.25">
      <c r="A22" t="s">
        <v>36</v>
      </c>
      <c r="B22" t="s">
        <v>1046</v>
      </c>
      <c r="C22" t="s">
        <v>1020</v>
      </c>
      <c r="D22" t="s">
        <v>27</v>
      </c>
      <c r="E22" s="2">
        <v>8000</v>
      </c>
      <c r="F22">
        <v>30</v>
      </c>
      <c r="G22" s="2">
        <f t="shared" si="0"/>
        <v>241200</v>
      </c>
      <c r="H22" s="2">
        <f t="shared" si="1"/>
        <v>240000</v>
      </c>
      <c r="I22" s="2">
        <v>1200</v>
      </c>
      <c r="J22" s="1">
        <v>44934</v>
      </c>
      <c r="K22" s="3">
        <v>0.60416666666666663</v>
      </c>
      <c r="L22" t="s">
        <v>15</v>
      </c>
      <c r="M22">
        <v>7</v>
      </c>
      <c r="N22" t="str">
        <f>TEXT(Table1[[#This Row],[Order_date]], "DDD")</f>
        <v>Sun</v>
      </c>
    </row>
    <row r="23" spans="1:14" x14ac:dyDescent="0.25">
      <c r="A23" t="s">
        <v>37</v>
      </c>
      <c r="B23" t="s">
        <v>1046</v>
      </c>
      <c r="C23" t="s">
        <v>1020</v>
      </c>
      <c r="D23" t="s">
        <v>18</v>
      </c>
      <c r="E23" s="2">
        <v>10000</v>
      </c>
      <c r="F23">
        <v>60</v>
      </c>
      <c r="G23" s="2">
        <f t="shared" si="0"/>
        <v>603000</v>
      </c>
      <c r="H23" s="2">
        <f t="shared" si="1"/>
        <v>600000</v>
      </c>
      <c r="I23" s="2">
        <v>3000</v>
      </c>
      <c r="J23" s="1">
        <v>44945</v>
      </c>
      <c r="K23" s="3">
        <v>0.5493055555555556</v>
      </c>
      <c r="L23" t="s">
        <v>15</v>
      </c>
      <c r="M23">
        <v>5</v>
      </c>
      <c r="N23" t="str">
        <f>TEXT(Table1[[#This Row],[Order_date]], "DDD")</f>
        <v>Thu</v>
      </c>
    </row>
    <row r="24" spans="1:14" x14ac:dyDescent="0.25">
      <c r="A24" t="s">
        <v>38</v>
      </c>
      <c r="B24" t="s">
        <v>1046</v>
      </c>
      <c r="C24" t="s">
        <v>1020</v>
      </c>
      <c r="D24" t="s">
        <v>21</v>
      </c>
      <c r="E24" s="2">
        <v>2200</v>
      </c>
      <c r="F24">
        <v>90</v>
      </c>
      <c r="G24" s="2">
        <f t="shared" si="0"/>
        <v>199000</v>
      </c>
      <c r="H24" s="2">
        <f t="shared" si="1"/>
        <v>198000</v>
      </c>
      <c r="I24" s="2">
        <v>1000</v>
      </c>
      <c r="J24" s="1">
        <v>44933</v>
      </c>
      <c r="K24" s="3">
        <v>0.48888888888888887</v>
      </c>
      <c r="L24" t="s">
        <v>15</v>
      </c>
      <c r="M24">
        <v>9</v>
      </c>
      <c r="N24" t="str">
        <f>TEXT(Table1[[#This Row],[Order_date]], "DDD")</f>
        <v>Sat</v>
      </c>
    </row>
    <row r="25" spans="1:14" x14ac:dyDescent="0.25">
      <c r="A25" t="s">
        <v>39</v>
      </c>
      <c r="B25" t="s">
        <v>1046</v>
      </c>
      <c r="C25" t="s">
        <v>1020</v>
      </c>
      <c r="D25" t="s">
        <v>11</v>
      </c>
      <c r="E25" s="2">
        <v>5200</v>
      </c>
      <c r="F25">
        <v>40</v>
      </c>
      <c r="G25" s="2">
        <f t="shared" si="0"/>
        <v>209100</v>
      </c>
      <c r="H25" s="2">
        <f t="shared" si="1"/>
        <v>208000</v>
      </c>
      <c r="I25" s="2">
        <v>1100</v>
      </c>
      <c r="J25" s="1">
        <v>44994</v>
      </c>
      <c r="K25" s="3">
        <v>0.57847222222222217</v>
      </c>
      <c r="L25" t="s">
        <v>15</v>
      </c>
      <c r="M25">
        <v>10</v>
      </c>
      <c r="N25" t="str">
        <f>TEXT(Table1[[#This Row],[Order_date]], "DDD")</f>
        <v>Thu</v>
      </c>
    </row>
    <row r="26" spans="1:14" x14ac:dyDescent="0.25">
      <c r="A26" t="s">
        <v>40</v>
      </c>
      <c r="B26" t="s">
        <v>1046</v>
      </c>
      <c r="C26" t="s">
        <v>1020</v>
      </c>
      <c r="D26" t="s">
        <v>14</v>
      </c>
      <c r="E26" s="2">
        <v>6300</v>
      </c>
      <c r="F26">
        <v>50</v>
      </c>
      <c r="G26" s="2">
        <f t="shared" si="0"/>
        <v>316600</v>
      </c>
      <c r="H26" s="2">
        <f t="shared" si="1"/>
        <v>315000</v>
      </c>
      <c r="I26" s="2">
        <v>1600</v>
      </c>
      <c r="J26" s="1">
        <v>44995</v>
      </c>
      <c r="K26" s="3">
        <v>0.80208333333333337</v>
      </c>
      <c r="L26" t="s">
        <v>15</v>
      </c>
      <c r="M26">
        <v>7</v>
      </c>
      <c r="N26" t="str">
        <f>TEXT(Table1[[#This Row],[Order_date]], "DDD")</f>
        <v>Fri</v>
      </c>
    </row>
    <row r="27" spans="1:14" x14ac:dyDescent="0.25">
      <c r="A27" t="s">
        <v>41</v>
      </c>
      <c r="B27" t="s">
        <v>1046</v>
      </c>
      <c r="C27" t="s">
        <v>1020</v>
      </c>
      <c r="D27" t="s">
        <v>8</v>
      </c>
      <c r="E27" s="2">
        <v>4900</v>
      </c>
      <c r="F27">
        <v>60</v>
      </c>
      <c r="G27" s="2">
        <f t="shared" si="0"/>
        <v>295500</v>
      </c>
      <c r="H27" s="2">
        <f t="shared" si="1"/>
        <v>294000</v>
      </c>
      <c r="I27" s="2">
        <v>1500</v>
      </c>
      <c r="J27" s="1">
        <v>44937</v>
      </c>
      <c r="K27" s="3">
        <v>0.58124999999999993</v>
      </c>
      <c r="L27" t="s">
        <v>15</v>
      </c>
      <c r="M27">
        <v>10</v>
      </c>
      <c r="N27" t="str">
        <f>TEXT(Table1[[#This Row],[Order_date]], "DDD")</f>
        <v>Wed</v>
      </c>
    </row>
    <row r="28" spans="1:14" x14ac:dyDescent="0.25">
      <c r="A28" t="s">
        <v>42</v>
      </c>
      <c r="B28" t="s">
        <v>1046</v>
      </c>
      <c r="C28" t="s">
        <v>1020</v>
      </c>
      <c r="D28" t="s">
        <v>18</v>
      </c>
      <c r="E28" s="2">
        <v>6500</v>
      </c>
      <c r="F28">
        <v>70</v>
      </c>
      <c r="G28" s="2">
        <f t="shared" si="0"/>
        <v>457300</v>
      </c>
      <c r="H28" s="2">
        <f t="shared" si="1"/>
        <v>455000</v>
      </c>
      <c r="I28" s="2">
        <v>2300</v>
      </c>
      <c r="J28" s="1">
        <v>44966</v>
      </c>
      <c r="K28" s="3">
        <v>0.41666666666666669</v>
      </c>
      <c r="L28" t="s">
        <v>15</v>
      </c>
      <c r="M28">
        <v>6</v>
      </c>
      <c r="N28" t="str">
        <f>TEXT(Table1[[#This Row],[Order_date]], "DDD")</f>
        <v>Thu</v>
      </c>
    </row>
    <row r="29" spans="1:14" x14ac:dyDescent="0.25">
      <c r="A29" t="s">
        <v>43</v>
      </c>
      <c r="B29" t="s">
        <v>1046</v>
      </c>
      <c r="C29" t="s">
        <v>1020</v>
      </c>
      <c r="D29" t="s">
        <v>8</v>
      </c>
      <c r="E29" s="2">
        <v>7300</v>
      </c>
      <c r="F29">
        <v>80</v>
      </c>
      <c r="G29" s="2">
        <f t="shared" si="0"/>
        <v>587000</v>
      </c>
      <c r="H29" s="2">
        <f t="shared" si="1"/>
        <v>584000</v>
      </c>
      <c r="I29" s="2">
        <v>3000</v>
      </c>
      <c r="J29" s="1">
        <v>45015</v>
      </c>
      <c r="K29" s="3">
        <v>0.80972222222222223</v>
      </c>
      <c r="L29" t="s">
        <v>15</v>
      </c>
      <c r="M29">
        <v>4</v>
      </c>
      <c r="N29" t="str">
        <f>TEXT(Table1[[#This Row],[Order_date]], "DDD")</f>
        <v>Thu</v>
      </c>
    </row>
    <row r="30" spans="1:14" x14ac:dyDescent="0.25">
      <c r="A30" t="s">
        <v>44</v>
      </c>
      <c r="B30" t="s">
        <v>1046</v>
      </c>
      <c r="C30" t="s">
        <v>1020</v>
      </c>
      <c r="D30" t="s">
        <v>11</v>
      </c>
      <c r="E30" s="2">
        <v>9300</v>
      </c>
      <c r="F30">
        <v>30</v>
      </c>
      <c r="G30" s="2">
        <f t="shared" si="0"/>
        <v>280400</v>
      </c>
      <c r="H30" s="2">
        <f t="shared" si="1"/>
        <v>279000</v>
      </c>
      <c r="I30" s="2">
        <v>1400</v>
      </c>
      <c r="J30" s="1">
        <v>44974</v>
      </c>
      <c r="K30" s="3">
        <v>0.68541666666666667</v>
      </c>
      <c r="L30" t="s">
        <v>15</v>
      </c>
      <c r="M30">
        <v>5</v>
      </c>
      <c r="N30" t="str">
        <f>TEXT(Table1[[#This Row],[Order_date]], "DDD")</f>
        <v>Fri</v>
      </c>
    </row>
    <row r="31" spans="1:14" x14ac:dyDescent="0.25">
      <c r="A31" t="s">
        <v>45</v>
      </c>
      <c r="B31" t="s">
        <v>1046</v>
      </c>
      <c r="C31" t="s">
        <v>1020</v>
      </c>
      <c r="D31" t="s">
        <v>11</v>
      </c>
      <c r="E31" s="2">
        <v>2100</v>
      </c>
      <c r="F31">
        <v>50</v>
      </c>
      <c r="G31" s="2">
        <f t="shared" si="0"/>
        <v>105600</v>
      </c>
      <c r="H31" s="2">
        <f t="shared" si="1"/>
        <v>105000</v>
      </c>
      <c r="I31" s="2">
        <v>600</v>
      </c>
      <c r="J31" s="1">
        <v>44930</v>
      </c>
      <c r="K31" s="3">
        <v>0.55625000000000002</v>
      </c>
      <c r="L31" t="s">
        <v>15</v>
      </c>
      <c r="M31">
        <v>8</v>
      </c>
      <c r="N31" t="str">
        <f>TEXT(Table1[[#This Row],[Order_date]], "DDD")</f>
        <v>Wed</v>
      </c>
    </row>
    <row r="32" spans="1:14" x14ac:dyDescent="0.25">
      <c r="A32" t="s">
        <v>46</v>
      </c>
      <c r="B32" t="s">
        <v>1046</v>
      </c>
      <c r="C32" t="s">
        <v>1020</v>
      </c>
      <c r="D32" t="s">
        <v>27</v>
      </c>
      <c r="E32" s="2">
        <v>9400</v>
      </c>
      <c r="F32">
        <v>40</v>
      </c>
      <c r="G32" s="2">
        <f t="shared" si="0"/>
        <v>377900</v>
      </c>
      <c r="H32" s="2">
        <f t="shared" si="1"/>
        <v>376000</v>
      </c>
      <c r="I32" s="2">
        <v>1900</v>
      </c>
      <c r="J32" s="1">
        <v>44994</v>
      </c>
      <c r="K32" s="3">
        <v>0.75</v>
      </c>
      <c r="L32" t="s">
        <v>15</v>
      </c>
      <c r="M32">
        <v>10</v>
      </c>
      <c r="N32" t="str">
        <f>TEXT(Table1[[#This Row],[Order_date]], "DDD")</f>
        <v>Thu</v>
      </c>
    </row>
    <row r="33" spans="1:14" x14ac:dyDescent="0.25">
      <c r="A33" t="s">
        <v>47</v>
      </c>
      <c r="B33" t="s">
        <v>1046</v>
      </c>
      <c r="C33" t="s">
        <v>1020</v>
      </c>
      <c r="D33" t="s">
        <v>11</v>
      </c>
      <c r="E33" s="2">
        <v>6300</v>
      </c>
      <c r="F33">
        <v>20</v>
      </c>
      <c r="G33" s="2">
        <f t="shared" si="0"/>
        <v>126700</v>
      </c>
      <c r="H33" s="2">
        <f t="shared" si="1"/>
        <v>126000</v>
      </c>
      <c r="I33" s="2">
        <v>700</v>
      </c>
      <c r="J33" s="1">
        <v>44927</v>
      </c>
      <c r="K33" s="3">
        <v>0.48819444444444443</v>
      </c>
      <c r="L33" t="s">
        <v>15</v>
      </c>
      <c r="M33">
        <v>5</v>
      </c>
      <c r="N33" t="str">
        <f>TEXT(Table1[[#This Row],[Order_date]], "DDD")</f>
        <v>Sun</v>
      </c>
    </row>
    <row r="34" spans="1:14" x14ac:dyDescent="0.25">
      <c r="A34" t="s">
        <v>48</v>
      </c>
      <c r="B34" t="s">
        <v>1046</v>
      </c>
      <c r="C34" t="s">
        <v>1020</v>
      </c>
      <c r="D34" t="s">
        <v>18</v>
      </c>
      <c r="E34" s="2">
        <v>6100</v>
      </c>
      <c r="F34">
        <v>40</v>
      </c>
      <c r="G34" s="2">
        <f t="shared" si="0"/>
        <v>245300</v>
      </c>
      <c r="H34" s="2">
        <f t="shared" si="1"/>
        <v>244000</v>
      </c>
      <c r="I34" s="2">
        <v>1300</v>
      </c>
      <c r="J34" s="1">
        <v>44973</v>
      </c>
      <c r="K34" s="3">
        <v>0.75277777777777777</v>
      </c>
      <c r="L34" t="s">
        <v>15</v>
      </c>
      <c r="M34">
        <v>10</v>
      </c>
      <c r="N34" t="str">
        <f>TEXT(Table1[[#This Row],[Order_date]], "DDD")</f>
        <v>Thu</v>
      </c>
    </row>
    <row r="35" spans="1:14" x14ac:dyDescent="0.25">
      <c r="A35" t="s">
        <v>49</v>
      </c>
      <c r="B35" t="s">
        <v>1046</v>
      </c>
      <c r="C35" t="s">
        <v>1020</v>
      </c>
      <c r="D35" t="s">
        <v>27</v>
      </c>
      <c r="E35" s="2">
        <v>4300</v>
      </c>
      <c r="F35">
        <v>80</v>
      </c>
      <c r="G35" s="2">
        <f t="shared" si="0"/>
        <v>345700</v>
      </c>
      <c r="H35" s="2">
        <f t="shared" si="1"/>
        <v>344000</v>
      </c>
      <c r="I35" s="2">
        <v>1700</v>
      </c>
      <c r="J35" s="1">
        <v>44956</v>
      </c>
      <c r="K35" s="3">
        <v>0.58194444444444449</v>
      </c>
      <c r="L35" t="s">
        <v>15</v>
      </c>
      <c r="M35">
        <v>6</v>
      </c>
      <c r="N35" t="str">
        <f>TEXT(Table1[[#This Row],[Order_date]], "DDD")</f>
        <v>Mon</v>
      </c>
    </row>
    <row r="36" spans="1:14" x14ac:dyDescent="0.25">
      <c r="A36" t="s">
        <v>50</v>
      </c>
      <c r="B36" t="s">
        <v>1046</v>
      </c>
      <c r="C36" t="s">
        <v>1020</v>
      </c>
      <c r="D36" t="s">
        <v>27</v>
      </c>
      <c r="E36" s="2">
        <v>2000</v>
      </c>
      <c r="F36">
        <v>70</v>
      </c>
      <c r="G36" s="2">
        <f t="shared" si="0"/>
        <v>140700</v>
      </c>
      <c r="H36" s="2">
        <f t="shared" si="1"/>
        <v>140000</v>
      </c>
      <c r="I36" s="2">
        <v>700</v>
      </c>
      <c r="J36" s="1">
        <v>45010</v>
      </c>
      <c r="K36" s="3">
        <v>0.78541666666666676</v>
      </c>
      <c r="L36" t="s">
        <v>15</v>
      </c>
      <c r="M36">
        <v>7</v>
      </c>
      <c r="N36" t="str">
        <f>TEXT(Table1[[#This Row],[Order_date]], "DDD")</f>
        <v>Sat</v>
      </c>
    </row>
    <row r="37" spans="1:14" x14ac:dyDescent="0.25">
      <c r="A37" t="s">
        <v>51</v>
      </c>
      <c r="B37" t="s">
        <v>1046</v>
      </c>
      <c r="C37" t="s">
        <v>1020</v>
      </c>
      <c r="D37" t="s">
        <v>8</v>
      </c>
      <c r="E37" s="2">
        <v>7900</v>
      </c>
      <c r="F37">
        <v>20</v>
      </c>
      <c r="G37" s="2">
        <f t="shared" si="0"/>
        <v>158800</v>
      </c>
      <c r="H37" s="2">
        <f t="shared" si="1"/>
        <v>158000</v>
      </c>
      <c r="I37" s="2">
        <v>800</v>
      </c>
      <c r="J37" s="1">
        <v>44952</v>
      </c>
      <c r="K37" s="3">
        <v>0.6694444444444444</v>
      </c>
      <c r="L37" t="s">
        <v>15</v>
      </c>
      <c r="M37">
        <v>10</v>
      </c>
      <c r="N37" t="str">
        <f>TEXT(Table1[[#This Row],[Order_date]], "DDD")</f>
        <v>Thu</v>
      </c>
    </row>
    <row r="38" spans="1:14" x14ac:dyDescent="0.25">
      <c r="A38" t="s">
        <v>52</v>
      </c>
      <c r="B38" t="s">
        <v>1046</v>
      </c>
      <c r="C38" t="s">
        <v>1020</v>
      </c>
      <c r="D38" t="s">
        <v>18</v>
      </c>
      <c r="E38" s="2">
        <v>7800</v>
      </c>
      <c r="F38">
        <v>90</v>
      </c>
      <c r="G38" s="2">
        <f t="shared" si="0"/>
        <v>705600</v>
      </c>
      <c r="H38" s="2">
        <f t="shared" si="1"/>
        <v>702000</v>
      </c>
      <c r="I38" s="2">
        <v>3600</v>
      </c>
      <c r="J38" s="1">
        <v>44984</v>
      </c>
      <c r="K38" s="3">
        <v>0.67361111111111116</v>
      </c>
      <c r="L38" t="s">
        <v>15</v>
      </c>
      <c r="M38">
        <v>8</v>
      </c>
      <c r="N38" t="str">
        <f>TEXT(Table1[[#This Row],[Order_date]], "DDD")</f>
        <v>Mon</v>
      </c>
    </row>
    <row r="39" spans="1:14" x14ac:dyDescent="0.25">
      <c r="A39" t="s">
        <v>53</v>
      </c>
      <c r="B39" t="s">
        <v>1046</v>
      </c>
      <c r="C39" t="s">
        <v>1020</v>
      </c>
      <c r="D39" t="s">
        <v>21</v>
      </c>
      <c r="E39" s="2">
        <v>7000</v>
      </c>
      <c r="F39">
        <v>80</v>
      </c>
      <c r="G39" s="2">
        <f t="shared" si="0"/>
        <v>562800</v>
      </c>
      <c r="H39" s="2">
        <f t="shared" si="1"/>
        <v>560000</v>
      </c>
      <c r="I39" s="2">
        <v>2800</v>
      </c>
      <c r="J39" s="1">
        <v>44972</v>
      </c>
      <c r="K39" s="3">
        <v>0.7090277777777777</v>
      </c>
      <c r="L39" t="s">
        <v>15</v>
      </c>
      <c r="M39">
        <v>7</v>
      </c>
      <c r="N39" t="str">
        <f>TEXT(Table1[[#This Row],[Order_date]], "DDD")</f>
        <v>Wed</v>
      </c>
    </row>
    <row r="40" spans="1:14" x14ac:dyDescent="0.25">
      <c r="A40" t="s">
        <v>54</v>
      </c>
      <c r="B40" t="s">
        <v>1046</v>
      </c>
      <c r="C40" t="s">
        <v>1020</v>
      </c>
      <c r="D40" t="s">
        <v>27</v>
      </c>
      <c r="E40" s="2">
        <v>5900</v>
      </c>
      <c r="F40">
        <v>100</v>
      </c>
      <c r="G40" s="2">
        <f t="shared" si="0"/>
        <v>593000</v>
      </c>
      <c r="H40" s="2">
        <f t="shared" si="1"/>
        <v>590000</v>
      </c>
      <c r="I40" s="2">
        <v>3000</v>
      </c>
      <c r="J40" s="1">
        <v>44955</v>
      </c>
      <c r="K40" s="3">
        <v>0.60138888888888886</v>
      </c>
      <c r="L40" t="s">
        <v>15</v>
      </c>
      <c r="M40">
        <v>9</v>
      </c>
      <c r="N40" t="str">
        <f>TEXT(Table1[[#This Row],[Order_date]], "DDD")</f>
        <v>Sun</v>
      </c>
    </row>
    <row r="41" spans="1:14" x14ac:dyDescent="0.25">
      <c r="A41" t="s">
        <v>55</v>
      </c>
      <c r="B41" t="s">
        <v>1046</v>
      </c>
      <c r="C41" t="s">
        <v>1020</v>
      </c>
      <c r="D41" t="s">
        <v>18</v>
      </c>
      <c r="E41" s="2">
        <v>1300</v>
      </c>
      <c r="F41">
        <v>80</v>
      </c>
      <c r="G41" s="2">
        <f t="shared" si="0"/>
        <v>104500</v>
      </c>
      <c r="H41" s="2">
        <f t="shared" si="1"/>
        <v>104000</v>
      </c>
      <c r="I41" s="2">
        <v>500</v>
      </c>
      <c r="J41" s="1">
        <v>44998</v>
      </c>
      <c r="K41" s="3">
        <v>0.53263888888888888</v>
      </c>
      <c r="L41" t="s">
        <v>15</v>
      </c>
      <c r="M41">
        <v>7</v>
      </c>
      <c r="N41" t="str">
        <f>TEXT(Table1[[#This Row],[Order_date]], "DDD")</f>
        <v>Mon</v>
      </c>
    </row>
    <row r="42" spans="1:14" x14ac:dyDescent="0.25">
      <c r="A42" t="s">
        <v>56</v>
      </c>
      <c r="B42" t="s">
        <v>1046</v>
      </c>
      <c r="C42" t="s">
        <v>1020</v>
      </c>
      <c r="D42" t="s">
        <v>21</v>
      </c>
      <c r="E42" s="2">
        <v>9000</v>
      </c>
      <c r="F42">
        <v>90</v>
      </c>
      <c r="G42" s="2">
        <f t="shared" si="0"/>
        <v>814100</v>
      </c>
      <c r="H42" s="2">
        <f t="shared" si="1"/>
        <v>810000</v>
      </c>
      <c r="I42" s="2">
        <v>4100</v>
      </c>
      <c r="J42" s="1">
        <v>44941</v>
      </c>
      <c r="K42" s="3">
        <v>0.65416666666666667</v>
      </c>
      <c r="L42" t="s">
        <v>15</v>
      </c>
      <c r="M42">
        <v>7</v>
      </c>
      <c r="N42" t="str">
        <f>TEXT(Table1[[#This Row],[Order_date]], "DDD")</f>
        <v>Sun</v>
      </c>
    </row>
    <row r="43" spans="1:14" x14ac:dyDescent="0.25">
      <c r="A43" t="s">
        <v>57</v>
      </c>
      <c r="B43" t="s">
        <v>1046</v>
      </c>
      <c r="C43" t="s">
        <v>1020</v>
      </c>
      <c r="D43" t="s">
        <v>27</v>
      </c>
      <c r="E43" s="2">
        <v>4100</v>
      </c>
      <c r="F43">
        <v>100</v>
      </c>
      <c r="G43" s="2">
        <f t="shared" si="0"/>
        <v>412100</v>
      </c>
      <c r="H43" s="2">
        <f t="shared" si="1"/>
        <v>410000</v>
      </c>
      <c r="I43" s="2">
        <v>2100</v>
      </c>
      <c r="J43" s="1">
        <v>44950</v>
      </c>
      <c r="K43" s="3">
        <v>0.73402777777777783</v>
      </c>
      <c r="L43" t="s">
        <v>15</v>
      </c>
      <c r="M43">
        <v>7</v>
      </c>
      <c r="N43" t="str">
        <f>TEXT(Table1[[#This Row],[Order_date]], "DDD")</f>
        <v>Tue</v>
      </c>
    </row>
    <row r="44" spans="1:14" x14ac:dyDescent="0.25">
      <c r="A44" t="s">
        <v>58</v>
      </c>
      <c r="B44" t="s">
        <v>1046</v>
      </c>
      <c r="C44" t="s">
        <v>1020</v>
      </c>
      <c r="D44" t="s">
        <v>14</v>
      </c>
      <c r="E44" s="2">
        <v>9800</v>
      </c>
      <c r="F44">
        <v>90</v>
      </c>
      <c r="G44" s="2">
        <f t="shared" si="0"/>
        <v>886400</v>
      </c>
      <c r="H44" s="2">
        <f t="shared" si="1"/>
        <v>882000</v>
      </c>
      <c r="I44" s="2">
        <v>4400</v>
      </c>
      <c r="J44" s="1">
        <v>44999</v>
      </c>
      <c r="K44" s="3">
        <v>0.59652777777777777</v>
      </c>
      <c r="L44" t="s">
        <v>15</v>
      </c>
      <c r="M44">
        <v>8</v>
      </c>
      <c r="N44" t="str">
        <f>TEXT(Table1[[#This Row],[Order_date]], "DDD")</f>
        <v>Tue</v>
      </c>
    </row>
    <row r="45" spans="1:14" x14ac:dyDescent="0.25">
      <c r="A45" t="s">
        <v>59</v>
      </c>
      <c r="B45" t="s">
        <v>1046</v>
      </c>
      <c r="C45" t="s">
        <v>1020</v>
      </c>
      <c r="D45" t="s">
        <v>18</v>
      </c>
      <c r="E45" s="2">
        <v>2300</v>
      </c>
      <c r="F45">
        <v>70</v>
      </c>
      <c r="G45" s="2">
        <f t="shared" si="0"/>
        <v>161800</v>
      </c>
      <c r="H45" s="2">
        <f t="shared" si="1"/>
        <v>161000</v>
      </c>
      <c r="I45" s="2">
        <v>800</v>
      </c>
      <c r="J45" s="1">
        <v>44970</v>
      </c>
      <c r="K45" s="3">
        <v>0.4513888888888889</v>
      </c>
      <c r="L45" t="s">
        <v>15</v>
      </c>
      <c r="M45">
        <v>5</v>
      </c>
      <c r="N45" t="str">
        <f>TEXT(Table1[[#This Row],[Order_date]], "DDD")</f>
        <v>Mon</v>
      </c>
    </row>
    <row r="46" spans="1:14" x14ac:dyDescent="0.25">
      <c r="A46" t="s">
        <v>60</v>
      </c>
      <c r="B46" t="s">
        <v>1046</v>
      </c>
      <c r="C46" t="s">
        <v>1020</v>
      </c>
      <c r="D46" t="s">
        <v>21</v>
      </c>
      <c r="E46" s="2">
        <v>9300</v>
      </c>
      <c r="F46">
        <v>50</v>
      </c>
      <c r="G46" s="2">
        <f t="shared" si="0"/>
        <v>467400</v>
      </c>
      <c r="H46" s="2">
        <f t="shared" si="1"/>
        <v>465000</v>
      </c>
      <c r="I46" s="2">
        <v>2400</v>
      </c>
      <c r="J46" s="1">
        <v>45005</v>
      </c>
      <c r="K46" s="3">
        <v>0.80347222222222225</v>
      </c>
      <c r="L46" t="s">
        <v>15</v>
      </c>
      <c r="M46">
        <v>5</v>
      </c>
      <c r="N46" t="str">
        <f>TEXT(Table1[[#This Row],[Order_date]], "DDD")</f>
        <v>Mon</v>
      </c>
    </row>
    <row r="47" spans="1:14" x14ac:dyDescent="0.25">
      <c r="A47" t="s">
        <v>61</v>
      </c>
      <c r="B47" t="s">
        <v>1046</v>
      </c>
      <c r="C47" t="s">
        <v>1020</v>
      </c>
      <c r="D47" t="s">
        <v>18</v>
      </c>
      <c r="E47" s="2">
        <v>9400</v>
      </c>
      <c r="F47">
        <v>20</v>
      </c>
      <c r="G47" s="2">
        <f t="shared" si="0"/>
        <v>189000</v>
      </c>
      <c r="H47" s="2">
        <f t="shared" si="1"/>
        <v>188000</v>
      </c>
      <c r="I47" s="2">
        <v>1000</v>
      </c>
      <c r="J47" s="1">
        <v>44985</v>
      </c>
      <c r="K47" s="3">
        <v>0.77569444444444446</v>
      </c>
      <c r="L47" t="s">
        <v>15</v>
      </c>
      <c r="M47">
        <v>6</v>
      </c>
      <c r="N47" t="str">
        <f>TEXT(Table1[[#This Row],[Order_date]], "DDD")</f>
        <v>Tue</v>
      </c>
    </row>
    <row r="48" spans="1:14" x14ac:dyDescent="0.25">
      <c r="A48" t="s">
        <v>62</v>
      </c>
      <c r="B48" t="s">
        <v>1046</v>
      </c>
      <c r="C48" t="s">
        <v>1020</v>
      </c>
      <c r="D48" t="s">
        <v>21</v>
      </c>
      <c r="E48" s="2">
        <v>7100</v>
      </c>
      <c r="F48">
        <v>40</v>
      </c>
      <c r="G48" s="2">
        <f t="shared" si="0"/>
        <v>285500</v>
      </c>
      <c r="H48" s="2">
        <f t="shared" si="1"/>
        <v>284000</v>
      </c>
      <c r="I48" s="2">
        <v>1500</v>
      </c>
      <c r="J48" s="1">
        <v>44931</v>
      </c>
      <c r="K48" s="3">
        <v>0.67013888888888884</v>
      </c>
      <c r="L48" t="s">
        <v>15</v>
      </c>
      <c r="M48">
        <v>5</v>
      </c>
      <c r="N48" t="str">
        <f>TEXT(Table1[[#This Row],[Order_date]], "DDD")</f>
        <v>Thu</v>
      </c>
    </row>
    <row r="49" spans="1:14" x14ac:dyDescent="0.25">
      <c r="A49" t="s">
        <v>63</v>
      </c>
      <c r="B49" t="s">
        <v>1046</v>
      </c>
      <c r="C49" t="s">
        <v>1020</v>
      </c>
      <c r="D49" t="s">
        <v>8</v>
      </c>
      <c r="E49" s="2">
        <v>8900</v>
      </c>
      <c r="F49">
        <v>50</v>
      </c>
      <c r="G49" s="2">
        <f t="shared" si="0"/>
        <v>447300</v>
      </c>
      <c r="H49" s="2">
        <f t="shared" si="1"/>
        <v>445000</v>
      </c>
      <c r="I49" s="2">
        <v>2300</v>
      </c>
      <c r="J49" s="1">
        <v>44951</v>
      </c>
      <c r="K49" s="3">
        <v>0.82500000000000007</v>
      </c>
      <c r="L49" t="s">
        <v>15</v>
      </c>
      <c r="M49">
        <v>10</v>
      </c>
      <c r="N49" t="str">
        <f>TEXT(Table1[[#This Row],[Order_date]], "DDD")</f>
        <v>Wed</v>
      </c>
    </row>
    <row r="50" spans="1:14" x14ac:dyDescent="0.25">
      <c r="A50" t="s">
        <v>64</v>
      </c>
      <c r="B50" t="s">
        <v>1046</v>
      </c>
      <c r="C50" t="s">
        <v>1020</v>
      </c>
      <c r="D50" t="s">
        <v>8</v>
      </c>
      <c r="E50" s="2">
        <v>3600</v>
      </c>
      <c r="F50">
        <v>90</v>
      </c>
      <c r="G50" s="2">
        <f t="shared" si="0"/>
        <v>325600</v>
      </c>
      <c r="H50" s="2">
        <f t="shared" si="1"/>
        <v>324000</v>
      </c>
      <c r="I50" s="2">
        <v>1600</v>
      </c>
      <c r="J50" s="1">
        <v>44966</v>
      </c>
      <c r="K50" s="3">
        <v>0.80347222222222225</v>
      </c>
      <c r="L50" t="s">
        <v>15</v>
      </c>
      <c r="M50">
        <v>5</v>
      </c>
      <c r="N50" t="str">
        <f>TEXT(Table1[[#This Row],[Order_date]], "DDD")</f>
        <v>Thu</v>
      </c>
    </row>
    <row r="51" spans="1:14" x14ac:dyDescent="0.25">
      <c r="A51" t="s">
        <v>65</v>
      </c>
      <c r="B51" t="s">
        <v>1046</v>
      </c>
      <c r="C51" t="s">
        <v>1020</v>
      </c>
      <c r="D51" t="s">
        <v>11</v>
      </c>
      <c r="E51" s="2">
        <v>10000</v>
      </c>
      <c r="F51">
        <v>70</v>
      </c>
      <c r="G51" s="2">
        <f t="shared" si="0"/>
        <v>703500</v>
      </c>
      <c r="H51" s="2">
        <f t="shared" si="1"/>
        <v>700000</v>
      </c>
      <c r="I51" s="2">
        <v>3500</v>
      </c>
      <c r="J51" s="1">
        <v>44949</v>
      </c>
      <c r="K51" s="3">
        <v>0.43958333333333338</v>
      </c>
      <c r="L51" t="s">
        <v>15</v>
      </c>
      <c r="M51">
        <v>7</v>
      </c>
      <c r="N51" t="str">
        <f>TEXT(Table1[[#This Row],[Order_date]], "DDD")</f>
        <v>Mon</v>
      </c>
    </row>
    <row r="52" spans="1:14" x14ac:dyDescent="0.25">
      <c r="A52" t="s">
        <v>66</v>
      </c>
      <c r="B52" t="s">
        <v>1046</v>
      </c>
      <c r="C52" t="s">
        <v>1020</v>
      </c>
      <c r="D52" t="s">
        <v>21</v>
      </c>
      <c r="E52" s="2">
        <v>1300</v>
      </c>
      <c r="F52">
        <v>100</v>
      </c>
      <c r="G52" s="2">
        <f t="shared" si="0"/>
        <v>130700</v>
      </c>
      <c r="H52" s="2">
        <f t="shared" si="1"/>
        <v>130000</v>
      </c>
      <c r="I52" s="2">
        <v>700</v>
      </c>
      <c r="J52" s="1">
        <v>44990</v>
      </c>
      <c r="K52" s="3">
        <v>0.57222222222222219</v>
      </c>
      <c r="L52" t="s">
        <v>15</v>
      </c>
      <c r="M52">
        <v>9</v>
      </c>
      <c r="N52" t="str">
        <f>TEXT(Table1[[#This Row],[Order_date]], "DDD")</f>
        <v>Sun</v>
      </c>
    </row>
    <row r="53" spans="1:14" x14ac:dyDescent="0.25">
      <c r="A53" t="s">
        <v>67</v>
      </c>
      <c r="B53" t="s">
        <v>1046</v>
      </c>
      <c r="C53" t="s">
        <v>1020</v>
      </c>
      <c r="D53" t="s">
        <v>11</v>
      </c>
      <c r="E53" s="2">
        <v>2900</v>
      </c>
      <c r="F53">
        <v>80</v>
      </c>
      <c r="G53" s="2">
        <f t="shared" si="0"/>
        <v>233200</v>
      </c>
      <c r="H53" s="2">
        <f t="shared" si="1"/>
        <v>232000</v>
      </c>
      <c r="I53" s="2">
        <v>1200</v>
      </c>
      <c r="J53" s="1">
        <v>44963</v>
      </c>
      <c r="K53" s="3">
        <v>0.6</v>
      </c>
      <c r="L53" t="s">
        <v>15</v>
      </c>
      <c r="M53">
        <v>7</v>
      </c>
      <c r="N53" t="str">
        <f>TEXT(Table1[[#This Row],[Order_date]], "DDD")</f>
        <v>Mon</v>
      </c>
    </row>
    <row r="54" spans="1:14" x14ac:dyDescent="0.25">
      <c r="A54" t="s">
        <v>68</v>
      </c>
      <c r="B54" t="s">
        <v>1046</v>
      </c>
      <c r="C54" t="s">
        <v>1020</v>
      </c>
      <c r="D54" t="s">
        <v>14</v>
      </c>
      <c r="E54" s="2">
        <v>3800</v>
      </c>
      <c r="F54">
        <v>90</v>
      </c>
      <c r="G54" s="2">
        <f t="shared" si="0"/>
        <v>343700</v>
      </c>
      <c r="H54" s="2">
        <f t="shared" si="1"/>
        <v>342000</v>
      </c>
      <c r="I54" s="2">
        <v>1700</v>
      </c>
      <c r="J54" s="1">
        <v>44991</v>
      </c>
      <c r="K54" s="3">
        <v>0.64652777777777781</v>
      </c>
      <c r="L54" t="s">
        <v>15</v>
      </c>
      <c r="M54">
        <v>6</v>
      </c>
      <c r="N54" t="str">
        <f>TEXT(Table1[[#This Row],[Order_date]], "DDD")</f>
        <v>Mon</v>
      </c>
    </row>
    <row r="55" spans="1:14" x14ac:dyDescent="0.25">
      <c r="A55" t="s">
        <v>69</v>
      </c>
      <c r="B55" t="s">
        <v>1046</v>
      </c>
      <c r="C55" t="s">
        <v>1020</v>
      </c>
      <c r="D55" t="s">
        <v>14</v>
      </c>
      <c r="E55" s="2">
        <v>6500</v>
      </c>
      <c r="F55">
        <v>100</v>
      </c>
      <c r="G55" s="2">
        <f t="shared" si="0"/>
        <v>653300</v>
      </c>
      <c r="H55" s="2">
        <f t="shared" si="1"/>
        <v>650000</v>
      </c>
      <c r="I55" s="2">
        <v>3300</v>
      </c>
      <c r="J55" s="1">
        <v>44945</v>
      </c>
      <c r="K55" s="3">
        <v>0.58888888888888891</v>
      </c>
      <c r="L55" t="s">
        <v>15</v>
      </c>
      <c r="M55">
        <v>7</v>
      </c>
      <c r="N55" t="str">
        <f>TEXT(Table1[[#This Row],[Order_date]], "DDD")</f>
        <v>Thu</v>
      </c>
    </row>
    <row r="56" spans="1:14" x14ac:dyDescent="0.25">
      <c r="A56" t="s">
        <v>70</v>
      </c>
      <c r="B56" t="s">
        <v>1046</v>
      </c>
      <c r="C56" t="s">
        <v>1020</v>
      </c>
      <c r="D56" t="s">
        <v>14</v>
      </c>
      <c r="E56" s="2">
        <v>7900</v>
      </c>
      <c r="F56">
        <v>90</v>
      </c>
      <c r="G56" s="2">
        <f t="shared" si="0"/>
        <v>714600</v>
      </c>
      <c r="H56" s="2">
        <f t="shared" si="1"/>
        <v>711000</v>
      </c>
      <c r="I56" s="2">
        <v>3600</v>
      </c>
      <c r="J56" s="1">
        <v>44954</v>
      </c>
      <c r="K56" s="3">
        <v>0.52986111111111112</v>
      </c>
      <c r="L56" t="s">
        <v>15</v>
      </c>
      <c r="M56">
        <v>5</v>
      </c>
      <c r="N56" t="str">
        <f>TEXT(Table1[[#This Row],[Order_date]], "DDD")</f>
        <v>Sat</v>
      </c>
    </row>
    <row r="57" spans="1:14" x14ac:dyDescent="0.25">
      <c r="A57" t="s">
        <v>71</v>
      </c>
      <c r="B57" t="s">
        <v>1046</v>
      </c>
      <c r="C57" t="s">
        <v>1020</v>
      </c>
      <c r="D57" t="s">
        <v>14</v>
      </c>
      <c r="E57" s="2">
        <v>4500</v>
      </c>
      <c r="F57">
        <v>30</v>
      </c>
      <c r="G57" s="2">
        <f t="shared" si="0"/>
        <v>135700</v>
      </c>
      <c r="H57" s="2">
        <f t="shared" si="1"/>
        <v>135000</v>
      </c>
      <c r="I57" s="2">
        <v>700</v>
      </c>
      <c r="J57" s="1">
        <v>44971</v>
      </c>
      <c r="K57" s="3">
        <v>0.62777777777777777</v>
      </c>
      <c r="L57" t="s">
        <v>15</v>
      </c>
      <c r="M57">
        <v>7</v>
      </c>
      <c r="N57" t="str">
        <f>TEXT(Table1[[#This Row],[Order_date]], "DDD")</f>
        <v>Tue</v>
      </c>
    </row>
    <row r="58" spans="1:14" x14ac:dyDescent="0.25">
      <c r="A58" t="s">
        <v>72</v>
      </c>
      <c r="B58" t="s">
        <v>1046</v>
      </c>
      <c r="C58" t="s">
        <v>1020</v>
      </c>
      <c r="D58" t="s">
        <v>27</v>
      </c>
      <c r="E58" s="2">
        <v>3300</v>
      </c>
      <c r="F58">
        <v>40</v>
      </c>
      <c r="G58" s="2">
        <f t="shared" si="0"/>
        <v>132700</v>
      </c>
      <c r="H58" s="2">
        <f t="shared" si="1"/>
        <v>132000</v>
      </c>
      <c r="I58" s="2">
        <v>700</v>
      </c>
      <c r="J58" s="1">
        <v>44970</v>
      </c>
      <c r="K58" s="3">
        <v>0.52638888888888891</v>
      </c>
      <c r="L58" t="s">
        <v>15</v>
      </c>
      <c r="M58">
        <v>7</v>
      </c>
      <c r="N58" t="str">
        <f>TEXT(Table1[[#This Row],[Order_date]], "DDD")</f>
        <v>Mon</v>
      </c>
    </row>
    <row r="59" spans="1:14" x14ac:dyDescent="0.25">
      <c r="A59" t="s">
        <v>73</v>
      </c>
      <c r="B59" t="s">
        <v>1046</v>
      </c>
      <c r="C59" t="s">
        <v>1020</v>
      </c>
      <c r="D59" t="s">
        <v>27</v>
      </c>
      <c r="E59" s="2">
        <v>5700</v>
      </c>
      <c r="F59">
        <v>40</v>
      </c>
      <c r="G59" s="2">
        <f t="shared" si="0"/>
        <v>229200</v>
      </c>
      <c r="H59" s="2">
        <f t="shared" si="1"/>
        <v>228000</v>
      </c>
      <c r="I59" s="2">
        <v>1200</v>
      </c>
      <c r="J59" s="1">
        <v>44945</v>
      </c>
      <c r="K59" s="3">
        <v>0.48819444444444443</v>
      </c>
      <c r="L59" t="s">
        <v>15</v>
      </c>
      <c r="M59">
        <v>9</v>
      </c>
      <c r="N59" t="str">
        <f>TEXT(Table1[[#This Row],[Order_date]], "DDD")</f>
        <v>Thu</v>
      </c>
    </row>
    <row r="60" spans="1:14" x14ac:dyDescent="0.25">
      <c r="A60" t="s">
        <v>74</v>
      </c>
      <c r="B60" t="s">
        <v>1046</v>
      </c>
      <c r="C60" t="s">
        <v>1020</v>
      </c>
      <c r="D60" t="s">
        <v>8</v>
      </c>
      <c r="E60" s="2">
        <v>6800</v>
      </c>
      <c r="F60">
        <v>10</v>
      </c>
      <c r="G60" s="2">
        <f t="shared" si="0"/>
        <v>68400</v>
      </c>
      <c r="H60" s="2">
        <f t="shared" si="1"/>
        <v>68000</v>
      </c>
      <c r="I60" s="2">
        <v>400</v>
      </c>
      <c r="J60" s="1">
        <v>44961</v>
      </c>
      <c r="K60" s="3">
        <v>0.86319444444444438</v>
      </c>
      <c r="L60" t="s">
        <v>15</v>
      </c>
      <c r="M60">
        <v>7</v>
      </c>
      <c r="N60" t="str">
        <f>TEXT(Table1[[#This Row],[Order_date]], "DDD")</f>
        <v>Sat</v>
      </c>
    </row>
    <row r="61" spans="1:14" x14ac:dyDescent="0.25">
      <c r="A61" t="s">
        <v>75</v>
      </c>
      <c r="B61" t="s">
        <v>1046</v>
      </c>
      <c r="C61" t="s">
        <v>1020</v>
      </c>
      <c r="D61" t="s">
        <v>21</v>
      </c>
      <c r="E61" s="2">
        <v>1200</v>
      </c>
      <c r="F61">
        <v>90</v>
      </c>
      <c r="G61" s="2">
        <f t="shared" si="0"/>
        <v>108600</v>
      </c>
      <c r="H61" s="2">
        <f t="shared" si="1"/>
        <v>108000</v>
      </c>
      <c r="I61" s="2">
        <v>600</v>
      </c>
      <c r="J61" s="1">
        <v>45002</v>
      </c>
      <c r="K61" s="3">
        <v>0.49652777777777773</v>
      </c>
      <c r="L61" t="s">
        <v>15</v>
      </c>
      <c r="M61">
        <v>5</v>
      </c>
      <c r="N61" t="str">
        <f>TEXT(Table1[[#This Row],[Order_date]], "DDD")</f>
        <v>Fri</v>
      </c>
    </row>
    <row r="62" spans="1:14" x14ac:dyDescent="0.25">
      <c r="A62" t="s">
        <v>76</v>
      </c>
      <c r="B62" t="s">
        <v>1046</v>
      </c>
      <c r="C62" t="s">
        <v>1020</v>
      </c>
      <c r="D62" t="s">
        <v>11</v>
      </c>
      <c r="E62" s="2">
        <v>6500</v>
      </c>
      <c r="F62">
        <v>90</v>
      </c>
      <c r="G62" s="2">
        <f t="shared" si="0"/>
        <v>587900</v>
      </c>
      <c r="H62" s="2">
        <f t="shared" si="1"/>
        <v>585000</v>
      </c>
      <c r="I62" s="2">
        <v>2900</v>
      </c>
      <c r="J62" s="1">
        <v>44997</v>
      </c>
      <c r="K62" s="3">
        <v>0.50624999999999998</v>
      </c>
      <c r="L62" t="s">
        <v>15</v>
      </c>
      <c r="M62">
        <v>9</v>
      </c>
      <c r="N62" t="str">
        <f>TEXT(Table1[[#This Row],[Order_date]], "DDD")</f>
        <v>Sun</v>
      </c>
    </row>
    <row r="63" spans="1:14" x14ac:dyDescent="0.25">
      <c r="A63" t="s">
        <v>77</v>
      </c>
      <c r="B63" t="s">
        <v>1046</v>
      </c>
      <c r="C63" t="s">
        <v>1020</v>
      </c>
      <c r="D63" t="s">
        <v>8</v>
      </c>
      <c r="E63" s="2">
        <v>5300</v>
      </c>
      <c r="F63">
        <v>30</v>
      </c>
      <c r="G63" s="2">
        <f t="shared" si="0"/>
        <v>159800</v>
      </c>
      <c r="H63" s="2">
        <f t="shared" si="1"/>
        <v>159000</v>
      </c>
      <c r="I63" s="2">
        <v>800</v>
      </c>
      <c r="J63" s="1">
        <v>44972</v>
      </c>
      <c r="K63" s="3">
        <v>0.5625</v>
      </c>
      <c r="L63" t="s">
        <v>15</v>
      </c>
      <c r="M63">
        <v>10</v>
      </c>
      <c r="N63" t="str">
        <f>TEXT(Table1[[#This Row],[Order_date]], "DDD")</f>
        <v>Wed</v>
      </c>
    </row>
    <row r="64" spans="1:14" x14ac:dyDescent="0.25">
      <c r="A64" t="s">
        <v>78</v>
      </c>
      <c r="B64" t="s">
        <v>1046</v>
      </c>
      <c r="C64" t="s">
        <v>1020</v>
      </c>
      <c r="D64" t="s">
        <v>8</v>
      </c>
      <c r="E64" s="2">
        <v>7500</v>
      </c>
      <c r="F64">
        <v>40</v>
      </c>
      <c r="G64" s="2">
        <f t="shared" si="0"/>
        <v>301500</v>
      </c>
      <c r="H64" s="2">
        <f t="shared" si="1"/>
        <v>300000</v>
      </c>
      <c r="I64" s="2">
        <v>1500</v>
      </c>
      <c r="J64" s="1">
        <v>44986</v>
      </c>
      <c r="K64" s="3">
        <v>0.64722222222222225</v>
      </c>
      <c r="L64" t="s">
        <v>15</v>
      </c>
      <c r="M64">
        <v>5</v>
      </c>
      <c r="N64" t="str">
        <f>TEXT(Table1[[#This Row],[Order_date]], "DDD")</f>
        <v>Wed</v>
      </c>
    </row>
    <row r="65" spans="1:14" x14ac:dyDescent="0.25">
      <c r="A65" t="s">
        <v>79</v>
      </c>
      <c r="B65" t="s">
        <v>1046</v>
      </c>
      <c r="C65" t="s">
        <v>1020</v>
      </c>
      <c r="D65" t="s">
        <v>14</v>
      </c>
      <c r="E65" s="2">
        <v>5500</v>
      </c>
      <c r="F65">
        <v>10</v>
      </c>
      <c r="G65" s="2">
        <f t="shared" si="0"/>
        <v>55300</v>
      </c>
      <c r="H65" s="2">
        <f t="shared" si="1"/>
        <v>55000</v>
      </c>
      <c r="I65" s="2">
        <v>300</v>
      </c>
      <c r="J65" s="1">
        <v>44983</v>
      </c>
      <c r="K65" s="3">
        <v>0.80833333333333324</v>
      </c>
      <c r="L65" t="s">
        <v>15</v>
      </c>
      <c r="M65">
        <v>8</v>
      </c>
      <c r="N65" t="str">
        <f>TEXT(Table1[[#This Row],[Order_date]], "DDD")</f>
        <v>Sun</v>
      </c>
    </row>
    <row r="66" spans="1:14" x14ac:dyDescent="0.25">
      <c r="A66" t="s">
        <v>80</v>
      </c>
      <c r="B66" t="s">
        <v>1046</v>
      </c>
      <c r="C66" t="s">
        <v>1020</v>
      </c>
      <c r="D66" t="s">
        <v>21</v>
      </c>
      <c r="E66" s="2">
        <v>6600</v>
      </c>
      <c r="F66">
        <v>80</v>
      </c>
      <c r="G66" s="2">
        <f t="shared" ref="G66:G129" si="2">H66+I66</f>
        <v>530700</v>
      </c>
      <c r="H66" s="2">
        <f t="shared" ref="H66:H129" si="3">E66*F66</f>
        <v>528000</v>
      </c>
      <c r="I66" s="2">
        <v>2700</v>
      </c>
      <c r="J66" s="1">
        <v>45000</v>
      </c>
      <c r="K66" s="3">
        <v>0.58611111111111114</v>
      </c>
      <c r="L66" t="s">
        <v>15</v>
      </c>
      <c r="M66">
        <v>7</v>
      </c>
      <c r="N66" t="str">
        <f>TEXT(Table1[[#This Row],[Order_date]], "DDD")</f>
        <v>Wed</v>
      </c>
    </row>
    <row r="67" spans="1:14" x14ac:dyDescent="0.25">
      <c r="A67" t="s">
        <v>81</v>
      </c>
      <c r="B67" t="s">
        <v>1046</v>
      </c>
      <c r="C67" t="s">
        <v>1020</v>
      </c>
      <c r="D67" t="s">
        <v>27</v>
      </c>
      <c r="E67" s="2">
        <v>8900</v>
      </c>
      <c r="F67">
        <v>80</v>
      </c>
      <c r="G67" s="2">
        <f t="shared" si="2"/>
        <v>715600</v>
      </c>
      <c r="H67" s="2">
        <f t="shared" si="3"/>
        <v>712000</v>
      </c>
      <c r="I67" s="2">
        <v>3600</v>
      </c>
      <c r="J67" s="1">
        <v>45004</v>
      </c>
      <c r="K67" s="3">
        <v>0.64513888888888882</v>
      </c>
      <c r="L67" t="s">
        <v>15</v>
      </c>
      <c r="M67">
        <v>5</v>
      </c>
      <c r="N67" t="str">
        <f>TEXT(Table1[[#This Row],[Order_date]], "DDD")</f>
        <v>Sun</v>
      </c>
    </row>
    <row r="68" spans="1:14" x14ac:dyDescent="0.25">
      <c r="A68" t="s">
        <v>82</v>
      </c>
      <c r="B68" t="s">
        <v>1046</v>
      </c>
      <c r="C68" t="s">
        <v>1020</v>
      </c>
      <c r="D68" t="s">
        <v>27</v>
      </c>
      <c r="E68" s="2">
        <v>2600</v>
      </c>
      <c r="F68">
        <v>10</v>
      </c>
      <c r="G68" s="2">
        <f t="shared" si="2"/>
        <v>26200</v>
      </c>
      <c r="H68" s="2">
        <f t="shared" si="3"/>
        <v>26000</v>
      </c>
      <c r="I68" s="2">
        <v>200</v>
      </c>
      <c r="J68" s="1">
        <v>44995</v>
      </c>
      <c r="K68" s="3">
        <v>0.75694444444444453</v>
      </c>
      <c r="L68" t="s">
        <v>15</v>
      </c>
      <c r="M68">
        <v>6</v>
      </c>
      <c r="N68" t="str">
        <f>TEXT(Table1[[#This Row],[Order_date]], "DDD")</f>
        <v>Fri</v>
      </c>
    </row>
    <row r="69" spans="1:14" x14ac:dyDescent="0.25">
      <c r="A69" t="s">
        <v>83</v>
      </c>
      <c r="B69" t="s">
        <v>1046</v>
      </c>
      <c r="C69" t="s">
        <v>1020</v>
      </c>
      <c r="D69" t="s">
        <v>8</v>
      </c>
      <c r="E69" s="2">
        <v>5600</v>
      </c>
      <c r="F69">
        <v>40</v>
      </c>
      <c r="G69" s="2">
        <f t="shared" si="2"/>
        <v>225200</v>
      </c>
      <c r="H69" s="2">
        <f t="shared" si="3"/>
        <v>224000</v>
      </c>
      <c r="I69" s="2">
        <v>1200</v>
      </c>
      <c r="J69" s="1">
        <v>45010</v>
      </c>
      <c r="K69" s="3">
        <v>0.6381944444444444</v>
      </c>
      <c r="L69" t="s">
        <v>15</v>
      </c>
      <c r="M69">
        <v>8</v>
      </c>
      <c r="N69" t="str">
        <f>TEXT(Table1[[#This Row],[Order_date]], "DDD")</f>
        <v>Sat</v>
      </c>
    </row>
    <row r="70" spans="1:14" x14ac:dyDescent="0.25">
      <c r="A70" t="s">
        <v>84</v>
      </c>
      <c r="B70" t="s">
        <v>1046</v>
      </c>
      <c r="C70" t="s">
        <v>1020</v>
      </c>
      <c r="D70" t="s">
        <v>11</v>
      </c>
      <c r="E70" s="2">
        <v>5200</v>
      </c>
      <c r="F70">
        <v>100</v>
      </c>
      <c r="G70" s="2">
        <f t="shared" si="2"/>
        <v>522600</v>
      </c>
      <c r="H70" s="2">
        <f t="shared" si="3"/>
        <v>520000</v>
      </c>
      <c r="I70" s="2">
        <v>2600</v>
      </c>
      <c r="J70" s="1">
        <v>44994</v>
      </c>
      <c r="K70" s="3">
        <v>0.76666666666666661</v>
      </c>
      <c r="L70" t="s">
        <v>15</v>
      </c>
      <c r="M70">
        <v>7</v>
      </c>
      <c r="N70" t="str">
        <f>TEXT(Table1[[#This Row],[Order_date]], "DDD")</f>
        <v>Thu</v>
      </c>
    </row>
    <row r="71" spans="1:14" x14ac:dyDescent="0.25">
      <c r="A71" t="s">
        <v>85</v>
      </c>
      <c r="B71" t="s">
        <v>1046</v>
      </c>
      <c r="C71" t="s">
        <v>1020</v>
      </c>
      <c r="D71" t="s">
        <v>11</v>
      </c>
      <c r="E71" s="2">
        <v>9600</v>
      </c>
      <c r="F71">
        <v>50</v>
      </c>
      <c r="G71" s="2">
        <f t="shared" si="2"/>
        <v>482400</v>
      </c>
      <c r="H71" s="2">
        <f t="shared" si="3"/>
        <v>480000</v>
      </c>
      <c r="I71" s="2">
        <v>2400</v>
      </c>
      <c r="J71" s="1">
        <v>44949</v>
      </c>
      <c r="K71" s="3">
        <v>0.59791666666666665</v>
      </c>
      <c r="L71" t="s">
        <v>15</v>
      </c>
      <c r="M71">
        <v>9</v>
      </c>
      <c r="N71" t="str">
        <f>TEXT(Table1[[#This Row],[Order_date]], "DDD")</f>
        <v>Mon</v>
      </c>
    </row>
    <row r="72" spans="1:14" x14ac:dyDescent="0.25">
      <c r="A72" t="s">
        <v>86</v>
      </c>
      <c r="B72" t="s">
        <v>1046</v>
      </c>
      <c r="C72" t="s">
        <v>1020</v>
      </c>
      <c r="D72" t="s">
        <v>8</v>
      </c>
      <c r="E72" s="2">
        <v>4500</v>
      </c>
      <c r="F72">
        <v>50</v>
      </c>
      <c r="G72" s="2">
        <f t="shared" si="2"/>
        <v>226200</v>
      </c>
      <c r="H72" s="2">
        <f t="shared" si="3"/>
        <v>225000</v>
      </c>
      <c r="I72" s="2">
        <v>1200</v>
      </c>
      <c r="J72" s="1">
        <v>44967</v>
      </c>
      <c r="K72" s="3">
        <v>0.63194444444444442</v>
      </c>
      <c r="L72" t="s">
        <v>15</v>
      </c>
      <c r="M72">
        <v>9</v>
      </c>
      <c r="N72" t="str">
        <f>TEXT(Table1[[#This Row],[Order_date]], "DDD")</f>
        <v>Fri</v>
      </c>
    </row>
    <row r="73" spans="1:14" x14ac:dyDescent="0.25">
      <c r="A73" t="s">
        <v>87</v>
      </c>
      <c r="B73" t="s">
        <v>1046</v>
      </c>
      <c r="C73" t="s">
        <v>1020</v>
      </c>
      <c r="D73" t="s">
        <v>8</v>
      </c>
      <c r="E73" s="2">
        <v>6900</v>
      </c>
      <c r="F73">
        <v>10</v>
      </c>
      <c r="G73" s="2">
        <f t="shared" si="2"/>
        <v>69400</v>
      </c>
      <c r="H73" s="2">
        <f t="shared" si="3"/>
        <v>69000</v>
      </c>
      <c r="I73" s="2">
        <v>400</v>
      </c>
      <c r="J73" s="1">
        <v>44947</v>
      </c>
      <c r="K73" s="3">
        <v>0.84236111111111101</v>
      </c>
      <c r="L73" t="s">
        <v>15</v>
      </c>
      <c r="M73">
        <v>5</v>
      </c>
      <c r="N73" t="str">
        <f>TEXT(Table1[[#This Row],[Order_date]], "DDD")</f>
        <v>Sat</v>
      </c>
    </row>
    <row r="74" spans="1:14" x14ac:dyDescent="0.25">
      <c r="A74" t="s">
        <v>88</v>
      </c>
      <c r="B74" t="s">
        <v>1046</v>
      </c>
      <c r="C74" t="s">
        <v>1020</v>
      </c>
      <c r="D74" t="s">
        <v>18</v>
      </c>
      <c r="E74" s="2">
        <v>4900</v>
      </c>
      <c r="F74">
        <v>10</v>
      </c>
      <c r="G74" s="2">
        <f t="shared" si="2"/>
        <v>49300</v>
      </c>
      <c r="H74" s="2">
        <f t="shared" si="3"/>
        <v>49000</v>
      </c>
      <c r="I74" s="2">
        <v>300</v>
      </c>
      <c r="J74" s="1">
        <v>45011</v>
      </c>
      <c r="K74" s="3">
        <v>0.80555555555555547</v>
      </c>
      <c r="L74" t="s">
        <v>15</v>
      </c>
      <c r="M74">
        <v>5</v>
      </c>
      <c r="N74" t="str">
        <f>TEXT(Table1[[#This Row],[Order_date]], "DDD")</f>
        <v>Sun</v>
      </c>
    </row>
    <row r="75" spans="1:14" x14ac:dyDescent="0.25">
      <c r="A75" t="s">
        <v>89</v>
      </c>
      <c r="B75" t="s">
        <v>1046</v>
      </c>
      <c r="C75" t="s">
        <v>1020</v>
      </c>
      <c r="D75" t="s">
        <v>14</v>
      </c>
      <c r="E75" s="2">
        <v>9000</v>
      </c>
      <c r="F75">
        <v>60</v>
      </c>
      <c r="G75" s="2">
        <f t="shared" si="2"/>
        <v>542700</v>
      </c>
      <c r="H75" s="2">
        <f t="shared" si="3"/>
        <v>540000</v>
      </c>
      <c r="I75" s="2">
        <v>2700</v>
      </c>
      <c r="J75" s="1">
        <v>44944</v>
      </c>
      <c r="K75" s="3">
        <v>0.72638888888888886</v>
      </c>
      <c r="L75" t="s">
        <v>15</v>
      </c>
      <c r="M75">
        <v>10</v>
      </c>
      <c r="N75" t="str">
        <f>TEXT(Table1[[#This Row],[Order_date]], "DDD")</f>
        <v>Wed</v>
      </c>
    </row>
    <row r="76" spans="1:14" x14ac:dyDescent="0.25">
      <c r="A76" t="s">
        <v>90</v>
      </c>
      <c r="B76" t="s">
        <v>1046</v>
      </c>
      <c r="C76" t="s">
        <v>1020</v>
      </c>
      <c r="D76" t="s">
        <v>27</v>
      </c>
      <c r="E76" s="2">
        <v>1600</v>
      </c>
      <c r="F76">
        <v>30</v>
      </c>
      <c r="G76" s="2">
        <f t="shared" si="2"/>
        <v>48300</v>
      </c>
      <c r="H76" s="2">
        <f t="shared" si="3"/>
        <v>48000</v>
      </c>
      <c r="I76" s="2">
        <v>300</v>
      </c>
      <c r="J76" s="1">
        <v>44999</v>
      </c>
      <c r="K76" s="3">
        <v>0.59236111111111112</v>
      </c>
      <c r="L76" t="s">
        <v>15</v>
      </c>
      <c r="M76">
        <v>6</v>
      </c>
      <c r="N76" t="str">
        <f>TEXT(Table1[[#This Row],[Order_date]], "DDD")</f>
        <v>Tue</v>
      </c>
    </row>
    <row r="77" spans="1:14" x14ac:dyDescent="0.25">
      <c r="A77" t="s">
        <v>91</v>
      </c>
      <c r="B77" t="s">
        <v>1046</v>
      </c>
      <c r="C77" t="s">
        <v>1020</v>
      </c>
      <c r="D77" t="s">
        <v>27</v>
      </c>
      <c r="E77" s="2">
        <v>3900</v>
      </c>
      <c r="F77">
        <v>20</v>
      </c>
      <c r="G77" s="2">
        <f t="shared" si="2"/>
        <v>78400</v>
      </c>
      <c r="H77" s="2">
        <f t="shared" si="3"/>
        <v>78000</v>
      </c>
      <c r="I77" s="2">
        <v>400</v>
      </c>
      <c r="J77" s="1">
        <v>44987</v>
      </c>
      <c r="K77" s="3">
        <v>0.76250000000000007</v>
      </c>
      <c r="L77" t="s">
        <v>15</v>
      </c>
      <c r="M77">
        <v>6</v>
      </c>
      <c r="N77" t="str">
        <f>TEXT(Table1[[#This Row],[Order_date]], "DDD")</f>
        <v>Thu</v>
      </c>
    </row>
    <row r="78" spans="1:14" x14ac:dyDescent="0.25">
      <c r="A78" t="s">
        <v>92</v>
      </c>
      <c r="B78" t="s">
        <v>1046</v>
      </c>
      <c r="C78" t="s">
        <v>1020</v>
      </c>
      <c r="D78" t="s">
        <v>14</v>
      </c>
      <c r="E78" s="2">
        <v>2100</v>
      </c>
      <c r="F78">
        <v>40</v>
      </c>
      <c r="G78" s="2">
        <f t="shared" si="2"/>
        <v>84500</v>
      </c>
      <c r="H78" s="2">
        <f t="shared" si="3"/>
        <v>84000</v>
      </c>
      <c r="I78" s="2">
        <v>500</v>
      </c>
      <c r="J78" s="1">
        <v>44970</v>
      </c>
      <c r="K78" s="3">
        <v>0.50972222222222219</v>
      </c>
      <c r="L78" t="s">
        <v>15</v>
      </c>
      <c r="M78">
        <v>5</v>
      </c>
      <c r="N78" t="str">
        <f>TEXT(Table1[[#This Row],[Order_date]], "DDD")</f>
        <v>Mon</v>
      </c>
    </row>
    <row r="79" spans="1:14" x14ac:dyDescent="0.25">
      <c r="A79" t="s">
        <v>93</v>
      </c>
      <c r="B79" t="s">
        <v>1046</v>
      </c>
      <c r="C79" t="s">
        <v>1020</v>
      </c>
      <c r="D79" t="s">
        <v>14</v>
      </c>
      <c r="E79" s="2">
        <v>7300</v>
      </c>
      <c r="F79">
        <v>20</v>
      </c>
      <c r="G79" s="2">
        <f t="shared" si="2"/>
        <v>146800</v>
      </c>
      <c r="H79" s="2">
        <f t="shared" si="3"/>
        <v>146000</v>
      </c>
      <c r="I79" s="2">
        <v>800</v>
      </c>
      <c r="J79" s="1">
        <v>44998</v>
      </c>
      <c r="K79" s="3">
        <v>0.53541666666666665</v>
      </c>
      <c r="L79" t="s">
        <v>15</v>
      </c>
      <c r="M79">
        <v>7</v>
      </c>
      <c r="N79" t="str">
        <f>TEXT(Table1[[#This Row],[Order_date]], "DDD")</f>
        <v>Mon</v>
      </c>
    </row>
    <row r="80" spans="1:14" x14ac:dyDescent="0.25">
      <c r="A80" t="s">
        <v>94</v>
      </c>
      <c r="B80" t="s">
        <v>1046</v>
      </c>
      <c r="C80" t="s">
        <v>1020</v>
      </c>
      <c r="D80" t="s">
        <v>18</v>
      </c>
      <c r="E80" s="2">
        <v>3800</v>
      </c>
      <c r="F80">
        <v>100</v>
      </c>
      <c r="G80" s="2">
        <f t="shared" si="2"/>
        <v>381900</v>
      </c>
      <c r="H80" s="2">
        <f t="shared" si="3"/>
        <v>380000</v>
      </c>
      <c r="I80" s="2">
        <v>1900</v>
      </c>
      <c r="J80" s="1">
        <v>44952</v>
      </c>
      <c r="K80" s="3">
        <v>0.61875000000000002</v>
      </c>
      <c r="L80" t="s">
        <v>15</v>
      </c>
      <c r="M80">
        <v>10</v>
      </c>
      <c r="N80" t="str">
        <f>TEXT(Table1[[#This Row],[Order_date]], "DDD")</f>
        <v>Thu</v>
      </c>
    </row>
    <row r="81" spans="1:14" x14ac:dyDescent="0.25">
      <c r="A81" t="s">
        <v>95</v>
      </c>
      <c r="B81" t="s">
        <v>1046</v>
      </c>
      <c r="C81" t="s">
        <v>1020</v>
      </c>
      <c r="D81" t="s">
        <v>8</v>
      </c>
      <c r="E81" s="2">
        <v>10000</v>
      </c>
      <c r="F81">
        <v>20</v>
      </c>
      <c r="G81" s="2">
        <f t="shared" si="2"/>
        <v>201000</v>
      </c>
      <c r="H81" s="2">
        <f t="shared" si="3"/>
        <v>200000</v>
      </c>
      <c r="I81" s="2">
        <v>1000</v>
      </c>
      <c r="J81" s="1">
        <v>44971</v>
      </c>
      <c r="K81" s="3">
        <v>0.7284722222222223</v>
      </c>
      <c r="L81" t="s">
        <v>15</v>
      </c>
      <c r="M81">
        <v>6</v>
      </c>
      <c r="N81" t="str">
        <f>TEXT(Table1[[#This Row],[Order_date]], "DDD")</f>
        <v>Tue</v>
      </c>
    </row>
    <row r="82" spans="1:14" x14ac:dyDescent="0.25">
      <c r="A82" t="s">
        <v>96</v>
      </c>
      <c r="B82" t="s">
        <v>1046</v>
      </c>
      <c r="C82" t="s">
        <v>1020</v>
      </c>
      <c r="D82" t="s">
        <v>14</v>
      </c>
      <c r="E82" s="2">
        <v>7000</v>
      </c>
      <c r="F82">
        <v>100</v>
      </c>
      <c r="G82" s="2">
        <f t="shared" si="2"/>
        <v>703500</v>
      </c>
      <c r="H82" s="2">
        <f t="shared" si="3"/>
        <v>700000</v>
      </c>
      <c r="I82" s="2">
        <v>3500</v>
      </c>
      <c r="J82" s="1">
        <v>44990</v>
      </c>
      <c r="K82" s="3">
        <v>0.74236111111111114</v>
      </c>
      <c r="L82" t="s">
        <v>15</v>
      </c>
      <c r="M82">
        <v>9</v>
      </c>
      <c r="N82" t="str">
        <f>TEXT(Table1[[#This Row],[Order_date]], "DDD")</f>
        <v>Sun</v>
      </c>
    </row>
    <row r="83" spans="1:14" x14ac:dyDescent="0.25">
      <c r="A83" t="s">
        <v>97</v>
      </c>
      <c r="B83" t="s">
        <v>1046</v>
      </c>
      <c r="C83" t="s">
        <v>1020</v>
      </c>
      <c r="D83" t="s">
        <v>27</v>
      </c>
      <c r="E83" s="2">
        <v>2200</v>
      </c>
      <c r="F83">
        <v>90</v>
      </c>
      <c r="G83" s="2">
        <f t="shared" si="2"/>
        <v>199000</v>
      </c>
      <c r="H83" s="2">
        <f t="shared" si="3"/>
        <v>198000</v>
      </c>
      <c r="I83" s="2">
        <v>1000</v>
      </c>
      <c r="J83" s="1">
        <v>44999</v>
      </c>
      <c r="K83" s="3">
        <v>0.52222222222222225</v>
      </c>
      <c r="L83" t="s">
        <v>15</v>
      </c>
      <c r="M83">
        <v>8</v>
      </c>
      <c r="N83" t="str">
        <f>TEXT(Table1[[#This Row],[Order_date]], "DDD")</f>
        <v>Tue</v>
      </c>
    </row>
    <row r="84" spans="1:14" x14ac:dyDescent="0.25">
      <c r="A84" t="s">
        <v>98</v>
      </c>
      <c r="B84" t="s">
        <v>1046</v>
      </c>
      <c r="C84" t="s">
        <v>1020</v>
      </c>
      <c r="D84" t="s">
        <v>8</v>
      </c>
      <c r="E84" s="2">
        <v>2300</v>
      </c>
      <c r="F84">
        <v>80</v>
      </c>
      <c r="G84" s="2">
        <f t="shared" si="2"/>
        <v>184900</v>
      </c>
      <c r="H84" s="2">
        <f t="shared" si="3"/>
        <v>184000</v>
      </c>
      <c r="I84" s="2">
        <v>900</v>
      </c>
      <c r="J84" s="1">
        <v>44988</v>
      </c>
      <c r="K84" s="3">
        <v>0.7090277777777777</v>
      </c>
      <c r="L84" t="s">
        <v>15</v>
      </c>
      <c r="M84">
        <v>10</v>
      </c>
      <c r="N84" t="str">
        <f>TEXT(Table1[[#This Row],[Order_date]], "DDD")</f>
        <v>Fri</v>
      </c>
    </row>
    <row r="85" spans="1:14" x14ac:dyDescent="0.25">
      <c r="A85" t="s">
        <v>99</v>
      </c>
      <c r="B85" t="s">
        <v>1046</v>
      </c>
      <c r="C85" t="s">
        <v>1020</v>
      </c>
      <c r="D85" t="s">
        <v>8</v>
      </c>
      <c r="E85" s="2">
        <v>3300</v>
      </c>
      <c r="F85">
        <v>30</v>
      </c>
      <c r="G85" s="2">
        <f t="shared" si="2"/>
        <v>99500</v>
      </c>
      <c r="H85" s="2">
        <f t="shared" si="3"/>
        <v>99000</v>
      </c>
      <c r="I85" s="2">
        <v>500</v>
      </c>
      <c r="J85" s="1">
        <v>45012</v>
      </c>
      <c r="K85" s="3">
        <v>0.7993055555555556</v>
      </c>
      <c r="L85" t="s">
        <v>15</v>
      </c>
      <c r="M85">
        <v>5</v>
      </c>
      <c r="N85" t="str">
        <f>TEXT(Table1[[#This Row],[Order_date]], "DDD")</f>
        <v>Mon</v>
      </c>
    </row>
    <row r="86" spans="1:14" x14ac:dyDescent="0.25">
      <c r="A86" t="s">
        <v>100</v>
      </c>
      <c r="B86" t="s">
        <v>1046</v>
      </c>
      <c r="C86" t="s">
        <v>1020</v>
      </c>
      <c r="D86" t="s">
        <v>11</v>
      </c>
      <c r="E86" s="2">
        <v>3400</v>
      </c>
      <c r="F86">
        <v>30</v>
      </c>
      <c r="G86" s="2">
        <f t="shared" si="2"/>
        <v>102600</v>
      </c>
      <c r="H86" s="2">
        <f t="shared" si="3"/>
        <v>102000</v>
      </c>
      <c r="I86" s="2">
        <v>600</v>
      </c>
      <c r="J86" s="1">
        <v>44952</v>
      </c>
      <c r="K86" s="3">
        <v>0.63263888888888886</v>
      </c>
      <c r="L86" t="s">
        <v>15</v>
      </c>
      <c r="M86">
        <v>8</v>
      </c>
      <c r="N86" t="str">
        <f>TEXT(Table1[[#This Row],[Order_date]], "DDD")</f>
        <v>Thu</v>
      </c>
    </row>
    <row r="87" spans="1:14" x14ac:dyDescent="0.25">
      <c r="A87" t="s">
        <v>101</v>
      </c>
      <c r="B87" t="s">
        <v>1046</v>
      </c>
      <c r="C87" t="s">
        <v>1020</v>
      </c>
      <c r="D87" t="s">
        <v>21</v>
      </c>
      <c r="E87" s="2">
        <v>1700</v>
      </c>
      <c r="F87">
        <v>60</v>
      </c>
      <c r="G87" s="2">
        <f t="shared" si="2"/>
        <v>102500</v>
      </c>
      <c r="H87" s="2">
        <f t="shared" si="3"/>
        <v>102000</v>
      </c>
      <c r="I87" s="2">
        <v>500</v>
      </c>
      <c r="J87" s="1">
        <v>44965</v>
      </c>
      <c r="K87" s="3">
        <v>0.45694444444444443</v>
      </c>
      <c r="L87" t="s">
        <v>15</v>
      </c>
      <c r="M87">
        <v>7</v>
      </c>
      <c r="N87" t="str">
        <f>TEXT(Table1[[#This Row],[Order_date]], "DDD")</f>
        <v>Wed</v>
      </c>
    </row>
    <row r="88" spans="1:14" x14ac:dyDescent="0.25">
      <c r="A88" t="s">
        <v>102</v>
      </c>
      <c r="B88" t="s">
        <v>1046</v>
      </c>
      <c r="C88" t="s">
        <v>1020</v>
      </c>
      <c r="D88" t="s">
        <v>18</v>
      </c>
      <c r="E88" s="2">
        <v>7000</v>
      </c>
      <c r="F88">
        <v>20</v>
      </c>
      <c r="G88" s="2">
        <f t="shared" si="2"/>
        <v>140700</v>
      </c>
      <c r="H88" s="2">
        <f t="shared" si="3"/>
        <v>140000</v>
      </c>
      <c r="I88" s="2">
        <v>700</v>
      </c>
      <c r="J88" s="1">
        <v>44962</v>
      </c>
      <c r="K88" s="3">
        <v>0.79513888888888884</v>
      </c>
      <c r="L88" t="s">
        <v>15</v>
      </c>
      <c r="M88">
        <v>10</v>
      </c>
      <c r="N88" t="str">
        <f>TEXT(Table1[[#This Row],[Order_date]], "DDD")</f>
        <v>Sun</v>
      </c>
    </row>
    <row r="89" spans="1:14" x14ac:dyDescent="0.25">
      <c r="A89" t="s">
        <v>103</v>
      </c>
      <c r="B89" t="s">
        <v>1046</v>
      </c>
      <c r="C89" t="s">
        <v>1020</v>
      </c>
      <c r="D89" t="s">
        <v>14</v>
      </c>
      <c r="E89" s="2">
        <v>2800</v>
      </c>
      <c r="F89">
        <v>40</v>
      </c>
      <c r="G89" s="2">
        <f t="shared" si="2"/>
        <v>112600</v>
      </c>
      <c r="H89" s="2">
        <f t="shared" si="3"/>
        <v>112000</v>
      </c>
      <c r="I89" s="2">
        <v>600</v>
      </c>
      <c r="J89" s="1">
        <v>44927</v>
      </c>
      <c r="K89" s="3">
        <v>0.85138888888888886</v>
      </c>
      <c r="L89" t="s">
        <v>15</v>
      </c>
      <c r="M89">
        <v>7</v>
      </c>
      <c r="N89" t="str">
        <f>TEXT(Table1[[#This Row],[Order_date]], "DDD")</f>
        <v>Sun</v>
      </c>
    </row>
    <row r="90" spans="1:14" x14ac:dyDescent="0.25">
      <c r="A90" t="s">
        <v>104</v>
      </c>
      <c r="B90" t="s">
        <v>1046</v>
      </c>
      <c r="C90" t="s">
        <v>1020</v>
      </c>
      <c r="D90" t="s">
        <v>27</v>
      </c>
      <c r="E90" s="2">
        <v>2400</v>
      </c>
      <c r="F90">
        <v>40</v>
      </c>
      <c r="G90" s="2">
        <f t="shared" si="2"/>
        <v>96500</v>
      </c>
      <c r="H90" s="2">
        <f t="shared" si="3"/>
        <v>96000</v>
      </c>
      <c r="I90" s="2">
        <v>500</v>
      </c>
      <c r="J90" s="1">
        <v>44956</v>
      </c>
      <c r="K90" s="3">
        <v>0.56388888888888888</v>
      </c>
      <c r="L90" t="s">
        <v>15</v>
      </c>
      <c r="M90">
        <v>4</v>
      </c>
      <c r="N90" t="str">
        <f>TEXT(Table1[[#This Row],[Order_date]], "DDD")</f>
        <v>Mon</v>
      </c>
    </row>
    <row r="91" spans="1:14" x14ac:dyDescent="0.25">
      <c r="A91" t="s">
        <v>105</v>
      </c>
      <c r="B91" t="s">
        <v>1046</v>
      </c>
      <c r="C91" t="s">
        <v>1020</v>
      </c>
      <c r="D91" t="s">
        <v>8</v>
      </c>
      <c r="E91" s="2">
        <v>8000</v>
      </c>
      <c r="F91">
        <v>30</v>
      </c>
      <c r="G91" s="2">
        <f t="shared" si="2"/>
        <v>241200</v>
      </c>
      <c r="H91" s="2">
        <f t="shared" si="3"/>
        <v>240000</v>
      </c>
      <c r="I91" s="2">
        <v>1200</v>
      </c>
      <c r="J91" s="1">
        <v>45005</v>
      </c>
      <c r="K91" s="3">
        <v>0.81111111111111101</v>
      </c>
      <c r="L91" t="s">
        <v>15</v>
      </c>
      <c r="M91">
        <v>5</v>
      </c>
      <c r="N91" t="str">
        <f>TEXT(Table1[[#This Row],[Order_date]], "DDD")</f>
        <v>Mon</v>
      </c>
    </row>
    <row r="92" spans="1:14" x14ac:dyDescent="0.25">
      <c r="A92" t="s">
        <v>106</v>
      </c>
      <c r="B92" t="s">
        <v>1046</v>
      </c>
      <c r="C92" t="s">
        <v>1020</v>
      </c>
      <c r="D92" t="s">
        <v>27</v>
      </c>
      <c r="E92" s="2">
        <v>7800</v>
      </c>
      <c r="F92">
        <v>90</v>
      </c>
      <c r="G92" s="2">
        <f t="shared" si="2"/>
        <v>705500</v>
      </c>
      <c r="H92" s="2">
        <f t="shared" si="3"/>
        <v>702000</v>
      </c>
      <c r="I92" s="2">
        <v>3500</v>
      </c>
      <c r="J92" s="1">
        <v>44976</v>
      </c>
      <c r="K92" s="3">
        <v>0.63472222222222219</v>
      </c>
      <c r="L92" t="s">
        <v>15</v>
      </c>
      <c r="M92">
        <v>8</v>
      </c>
      <c r="N92" t="str">
        <f>TEXT(Table1[[#This Row],[Order_date]], "DDD")</f>
        <v>Sun</v>
      </c>
    </row>
    <row r="93" spans="1:14" x14ac:dyDescent="0.25">
      <c r="A93" t="s">
        <v>107</v>
      </c>
      <c r="B93" t="s">
        <v>1046</v>
      </c>
      <c r="C93" t="s">
        <v>1020</v>
      </c>
      <c r="D93" t="s">
        <v>8</v>
      </c>
      <c r="E93" s="2">
        <v>10000</v>
      </c>
      <c r="F93">
        <v>40</v>
      </c>
      <c r="G93" s="2">
        <f t="shared" si="2"/>
        <v>402000</v>
      </c>
      <c r="H93" s="2">
        <f t="shared" si="3"/>
        <v>400000</v>
      </c>
      <c r="I93" s="2">
        <v>2000</v>
      </c>
      <c r="J93" s="1">
        <v>44963</v>
      </c>
      <c r="K93" s="3">
        <v>0.4458333333333333</v>
      </c>
      <c r="L93" t="s">
        <v>15</v>
      </c>
      <c r="M93">
        <v>8</v>
      </c>
      <c r="N93" t="str">
        <f>TEXT(Table1[[#This Row],[Order_date]], "DDD")</f>
        <v>Mon</v>
      </c>
    </row>
    <row r="94" spans="1:14" x14ac:dyDescent="0.25">
      <c r="A94" t="s">
        <v>108</v>
      </c>
      <c r="B94" t="s">
        <v>1046</v>
      </c>
      <c r="C94" t="s">
        <v>1020</v>
      </c>
      <c r="D94" t="s">
        <v>11</v>
      </c>
      <c r="E94" s="2">
        <v>8200</v>
      </c>
      <c r="F94">
        <v>10</v>
      </c>
      <c r="G94" s="2">
        <f t="shared" si="2"/>
        <v>82500</v>
      </c>
      <c r="H94" s="2">
        <f t="shared" si="3"/>
        <v>82000</v>
      </c>
      <c r="I94" s="2">
        <v>500</v>
      </c>
      <c r="J94" s="1">
        <v>44948</v>
      </c>
      <c r="K94" s="3">
        <v>0.45624999999999999</v>
      </c>
      <c r="L94" t="s">
        <v>15</v>
      </c>
      <c r="M94">
        <v>10</v>
      </c>
      <c r="N94" t="str">
        <f>TEXT(Table1[[#This Row],[Order_date]], "DDD")</f>
        <v>Sun</v>
      </c>
    </row>
    <row r="95" spans="1:14" x14ac:dyDescent="0.25">
      <c r="A95" t="s">
        <v>109</v>
      </c>
      <c r="B95" t="s">
        <v>1046</v>
      </c>
      <c r="C95" t="s">
        <v>1020</v>
      </c>
      <c r="D95" t="s">
        <v>21</v>
      </c>
      <c r="E95" s="2">
        <v>4800</v>
      </c>
      <c r="F95">
        <v>20</v>
      </c>
      <c r="G95" s="2">
        <f t="shared" si="2"/>
        <v>96500</v>
      </c>
      <c r="H95" s="2">
        <f t="shared" si="3"/>
        <v>96000</v>
      </c>
      <c r="I95" s="2">
        <v>500</v>
      </c>
      <c r="J95" s="1">
        <v>44981</v>
      </c>
      <c r="K95" s="3">
        <v>0.4236111111111111</v>
      </c>
      <c r="L95" t="s">
        <v>15</v>
      </c>
      <c r="M95">
        <v>5</v>
      </c>
      <c r="N95" t="str">
        <f>TEXT(Table1[[#This Row],[Order_date]], "DDD")</f>
        <v>Fri</v>
      </c>
    </row>
    <row r="96" spans="1:14" x14ac:dyDescent="0.25">
      <c r="A96" t="s">
        <v>110</v>
      </c>
      <c r="B96" t="s">
        <v>1046</v>
      </c>
      <c r="C96" t="s">
        <v>1020</v>
      </c>
      <c r="D96" t="s">
        <v>8</v>
      </c>
      <c r="E96" s="2">
        <v>8000</v>
      </c>
      <c r="F96">
        <v>20</v>
      </c>
      <c r="G96" s="2">
        <f t="shared" si="2"/>
        <v>160800</v>
      </c>
      <c r="H96" s="2">
        <f t="shared" si="3"/>
        <v>160000</v>
      </c>
      <c r="I96" s="2">
        <v>800</v>
      </c>
      <c r="J96" s="1">
        <v>45012</v>
      </c>
      <c r="K96" s="3">
        <v>0.6875</v>
      </c>
      <c r="L96" t="s">
        <v>15</v>
      </c>
      <c r="M96">
        <v>7</v>
      </c>
      <c r="N96" t="str">
        <f>TEXT(Table1[[#This Row],[Order_date]], "DDD")</f>
        <v>Mon</v>
      </c>
    </row>
    <row r="97" spans="1:14" x14ac:dyDescent="0.25">
      <c r="A97" t="s">
        <v>111</v>
      </c>
      <c r="B97" t="s">
        <v>1046</v>
      </c>
      <c r="C97" t="s">
        <v>1020</v>
      </c>
      <c r="D97" t="s">
        <v>11</v>
      </c>
      <c r="E97" s="2">
        <v>7200</v>
      </c>
      <c r="F97">
        <v>70</v>
      </c>
      <c r="G97" s="2">
        <f t="shared" si="2"/>
        <v>506600</v>
      </c>
      <c r="H97" s="2">
        <f t="shared" si="3"/>
        <v>504000</v>
      </c>
      <c r="I97" s="2">
        <v>2600</v>
      </c>
      <c r="J97" s="1">
        <v>45014</v>
      </c>
      <c r="K97" s="3">
        <v>0.58750000000000002</v>
      </c>
      <c r="L97" t="s">
        <v>15</v>
      </c>
      <c r="M97">
        <v>9</v>
      </c>
      <c r="N97" t="str">
        <f>TEXT(Table1[[#This Row],[Order_date]], "DDD")</f>
        <v>Wed</v>
      </c>
    </row>
    <row r="98" spans="1:14" x14ac:dyDescent="0.25">
      <c r="A98" t="s">
        <v>112</v>
      </c>
      <c r="B98" t="s">
        <v>1046</v>
      </c>
      <c r="C98" t="s">
        <v>1020</v>
      </c>
      <c r="D98" t="s">
        <v>27</v>
      </c>
      <c r="E98" s="2">
        <v>2100</v>
      </c>
      <c r="F98">
        <v>40</v>
      </c>
      <c r="G98" s="2">
        <f t="shared" si="2"/>
        <v>84500</v>
      </c>
      <c r="H98" s="2">
        <f t="shared" si="3"/>
        <v>84000</v>
      </c>
      <c r="I98" s="2">
        <v>500</v>
      </c>
      <c r="J98" s="1">
        <v>44957</v>
      </c>
      <c r="K98" s="3">
        <v>0.57430555555555551</v>
      </c>
      <c r="L98" t="s">
        <v>15</v>
      </c>
      <c r="M98">
        <v>5</v>
      </c>
      <c r="N98" t="str">
        <f>TEXT(Table1[[#This Row],[Order_date]], "DDD")</f>
        <v>Tue</v>
      </c>
    </row>
    <row r="99" spans="1:14" x14ac:dyDescent="0.25">
      <c r="A99" t="s">
        <v>113</v>
      </c>
      <c r="B99" t="s">
        <v>1046</v>
      </c>
      <c r="C99" t="s">
        <v>1020</v>
      </c>
      <c r="D99" t="s">
        <v>11</v>
      </c>
      <c r="E99" s="2">
        <v>6700</v>
      </c>
      <c r="F99">
        <v>100</v>
      </c>
      <c r="G99" s="2">
        <f t="shared" si="2"/>
        <v>673400</v>
      </c>
      <c r="H99" s="2">
        <f t="shared" si="3"/>
        <v>670000</v>
      </c>
      <c r="I99" s="2">
        <v>3400</v>
      </c>
      <c r="J99" s="1">
        <v>44941</v>
      </c>
      <c r="K99" s="3">
        <v>0.62569444444444444</v>
      </c>
      <c r="L99" t="s">
        <v>15</v>
      </c>
      <c r="M99">
        <v>5</v>
      </c>
      <c r="N99" t="str">
        <f>TEXT(Table1[[#This Row],[Order_date]], "DDD")</f>
        <v>Sun</v>
      </c>
    </row>
    <row r="100" spans="1:14" x14ac:dyDescent="0.25">
      <c r="A100" t="s">
        <v>114</v>
      </c>
      <c r="B100" t="s">
        <v>1046</v>
      </c>
      <c r="C100" t="s">
        <v>1020</v>
      </c>
      <c r="D100" t="s">
        <v>18</v>
      </c>
      <c r="E100" s="2">
        <v>3200</v>
      </c>
      <c r="F100">
        <v>90</v>
      </c>
      <c r="G100" s="2">
        <f t="shared" si="2"/>
        <v>289500</v>
      </c>
      <c r="H100" s="2">
        <f t="shared" si="3"/>
        <v>288000</v>
      </c>
      <c r="I100" s="2">
        <v>1500</v>
      </c>
      <c r="J100" s="1">
        <v>44934</v>
      </c>
      <c r="K100" s="3">
        <v>0.67847222222222225</v>
      </c>
      <c r="L100" t="s">
        <v>15</v>
      </c>
      <c r="M100">
        <v>6</v>
      </c>
      <c r="N100" t="str">
        <f>TEXT(Table1[[#This Row],[Order_date]], "DDD")</f>
        <v>Sun</v>
      </c>
    </row>
    <row r="101" spans="1:14" x14ac:dyDescent="0.25">
      <c r="A101" t="s">
        <v>115</v>
      </c>
      <c r="B101" t="s">
        <v>1046</v>
      </c>
      <c r="C101" t="s">
        <v>1020</v>
      </c>
      <c r="D101" t="s">
        <v>18</v>
      </c>
      <c r="E101" s="2">
        <v>8800</v>
      </c>
      <c r="F101">
        <v>20</v>
      </c>
      <c r="G101" s="2">
        <f t="shared" si="2"/>
        <v>176900</v>
      </c>
      <c r="H101" s="2">
        <f t="shared" si="3"/>
        <v>176000</v>
      </c>
      <c r="I101" s="2">
        <v>900</v>
      </c>
      <c r="J101" s="1">
        <v>44995</v>
      </c>
      <c r="K101" s="3">
        <v>0.51180555555555551</v>
      </c>
      <c r="L101" t="s">
        <v>15</v>
      </c>
      <c r="M101">
        <v>8</v>
      </c>
      <c r="N101" t="str">
        <f>TEXT(Table1[[#This Row],[Order_date]], "DDD")</f>
        <v>Fri</v>
      </c>
    </row>
    <row r="102" spans="1:14" x14ac:dyDescent="0.25">
      <c r="A102" t="s">
        <v>116</v>
      </c>
      <c r="B102" t="s">
        <v>1046</v>
      </c>
      <c r="C102" t="s">
        <v>1020</v>
      </c>
      <c r="D102" t="s">
        <v>27</v>
      </c>
      <c r="E102" s="2">
        <v>9700</v>
      </c>
      <c r="F102">
        <v>70</v>
      </c>
      <c r="G102" s="2">
        <f t="shared" si="2"/>
        <v>682400</v>
      </c>
      <c r="H102" s="2">
        <f t="shared" si="3"/>
        <v>679000</v>
      </c>
      <c r="I102" s="2">
        <v>3400</v>
      </c>
      <c r="J102" s="1">
        <v>44935</v>
      </c>
      <c r="K102" s="3">
        <v>0.4861111111111111</v>
      </c>
      <c r="L102" t="s">
        <v>15</v>
      </c>
      <c r="M102">
        <v>6</v>
      </c>
      <c r="N102" t="str">
        <f>TEXT(Table1[[#This Row],[Order_date]], "DDD")</f>
        <v>Mon</v>
      </c>
    </row>
    <row r="103" spans="1:14" x14ac:dyDescent="0.25">
      <c r="A103" t="s">
        <v>117</v>
      </c>
      <c r="B103" t="s">
        <v>1046</v>
      </c>
      <c r="C103" t="s">
        <v>1020</v>
      </c>
      <c r="D103" t="s">
        <v>27</v>
      </c>
      <c r="E103" s="2">
        <v>10000</v>
      </c>
      <c r="F103">
        <v>70</v>
      </c>
      <c r="G103" s="2">
        <f t="shared" si="2"/>
        <v>703500</v>
      </c>
      <c r="H103" s="2">
        <f t="shared" si="3"/>
        <v>700000</v>
      </c>
      <c r="I103" s="2">
        <v>3500</v>
      </c>
      <c r="J103" s="1">
        <v>44999</v>
      </c>
      <c r="K103" s="3">
        <v>0.50486111111111109</v>
      </c>
      <c r="L103" t="s">
        <v>15</v>
      </c>
      <c r="M103">
        <v>8</v>
      </c>
      <c r="N103" t="str">
        <f>TEXT(Table1[[#This Row],[Order_date]], "DDD")</f>
        <v>Tue</v>
      </c>
    </row>
    <row r="104" spans="1:14" x14ac:dyDescent="0.25">
      <c r="A104" t="s">
        <v>118</v>
      </c>
      <c r="B104" t="s">
        <v>1046</v>
      </c>
      <c r="C104" t="s">
        <v>1020</v>
      </c>
      <c r="D104" t="s">
        <v>18</v>
      </c>
      <c r="E104" s="2">
        <v>6300</v>
      </c>
      <c r="F104">
        <v>100</v>
      </c>
      <c r="G104" s="2">
        <f t="shared" si="2"/>
        <v>633200</v>
      </c>
      <c r="H104" s="2">
        <f t="shared" si="3"/>
        <v>630000</v>
      </c>
      <c r="I104" s="2">
        <v>3200</v>
      </c>
      <c r="J104" s="1">
        <v>44957</v>
      </c>
      <c r="K104" s="3">
        <v>0.43958333333333338</v>
      </c>
      <c r="L104" t="s">
        <v>15</v>
      </c>
      <c r="M104">
        <v>6</v>
      </c>
      <c r="N104" t="str">
        <f>TEXT(Table1[[#This Row],[Order_date]], "DDD")</f>
        <v>Tue</v>
      </c>
    </row>
    <row r="105" spans="1:14" x14ac:dyDescent="0.25">
      <c r="A105" t="s">
        <v>119</v>
      </c>
      <c r="B105" t="s">
        <v>1046</v>
      </c>
      <c r="C105" t="s">
        <v>1020</v>
      </c>
      <c r="D105" t="s">
        <v>18</v>
      </c>
      <c r="E105" s="2">
        <v>7900</v>
      </c>
      <c r="F105">
        <v>90</v>
      </c>
      <c r="G105" s="2">
        <f t="shared" si="2"/>
        <v>714600</v>
      </c>
      <c r="H105" s="2">
        <f t="shared" si="3"/>
        <v>711000</v>
      </c>
      <c r="I105" s="2">
        <v>3600</v>
      </c>
      <c r="J105" s="1">
        <v>44986</v>
      </c>
      <c r="K105" s="3">
        <v>0.55694444444444446</v>
      </c>
      <c r="L105" t="s">
        <v>15</v>
      </c>
      <c r="M105">
        <v>8</v>
      </c>
      <c r="N105" t="str">
        <f>TEXT(Table1[[#This Row],[Order_date]], "DDD")</f>
        <v>Wed</v>
      </c>
    </row>
    <row r="106" spans="1:14" x14ac:dyDescent="0.25">
      <c r="A106" t="s">
        <v>120</v>
      </c>
      <c r="B106" t="s">
        <v>1046</v>
      </c>
      <c r="C106" t="s">
        <v>1020</v>
      </c>
      <c r="D106" t="s">
        <v>11</v>
      </c>
      <c r="E106" s="2">
        <v>1800</v>
      </c>
      <c r="F106">
        <v>40</v>
      </c>
      <c r="G106" s="2">
        <f t="shared" si="2"/>
        <v>72400</v>
      </c>
      <c r="H106" s="2">
        <f t="shared" si="3"/>
        <v>72000</v>
      </c>
      <c r="I106" s="2">
        <v>400</v>
      </c>
      <c r="J106" s="1">
        <v>44980</v>
      </c>
      <c r="K106" s="3">
        <v>0.86319444444444438</v>
      </c>
      <c r="L106" t="s">
        <v>15</v>
      </c>
      <c r="M106">
        <v>7</v>
      </c>
      <c r="N106" t="str">
        <f>TEXT(Table1[[#This Row],[Order_date]], "DDD")</f>
        <v>Thu</v>
      </c>
    </row>
    <row r="107" spans="1:14" x14ac:dyDescent="0.25">
      <c r="A107" t="s">
        <v>121</v>
      </c>
      <c r="B107" t="s">
        <v>1046</v>
      </c>
      <c r="C107" t="s">
        <v>1020</v>
      </c>
      <c r="D107" t="s">
        <v>8</v>
      </c>
      <c r="E107" s="2">
        <v>4800</v>
      </c>
      <c r="F107">
        <v>50</v>
      </c>
      <c r="G107" s="2">
        <f t="shared" si="2"/>
        <v>241200</v>
      </c>
      <c r="H107" s="2">
        <f t="shared" si="3"/>
        <v>240000</v>
      </c>
      <c r="I107" s="2">
        <v>1200</v>
      </c>
      <c r="J107" s="1">
        <v>44960</v>
      </c>
      <c r="K107" s="3">
        <v>0.60763888888888895</v>
      </c>
      <c r="L107" t="s">
        <v>15</v>
      </c>
      <c r="M107">
        <v>6</v>
      </c>
      <c r="N107" t="str">
        <f>TEXT(Table1[[#This Row],[Order_date]], "DDD")</f>
        <v>Fri</v>
      </c>
    </row>
    <row r="108" spans="1:14" x14ac:dyDescent="0.25">
      <c r="A108" t="s">
        <v>122</v>
      </c>
      <c r="B108" t="s">
        <v>1046</v>
      </c>
      <c r="C108" t="s">
        <v>1020</v>
      </c>
      <c r="D108" t="s">
        <v>18</v>
      </c>
      <c r="E108" s="2">
        <v>4000</v>
      </c>
      <c r="F108">
        <v>70</v>
      </c>
      <c r="G108" s="2">
        <f t="shared" si="2"/>
        <v>281400</v>
      </c>
      <c r="H108" s="2">
        <f t="shared" si="3"/>
        <v>280000</v>
      </c>
      <c r="I108" s="2">
        <v>1400</v>
      </c>
      <c r="J108" s="1">
        <v>44951</v>
      </c>
      <c r="K108" s="3">
        <v>0.5541666666666667</v>
      </c>
      <c r="L108" t="s">
        <v>15</v>
      </c>
      <c r="M108">
        <v>8</v>
      </c>
      <c r="N108" t="str">
        <f>TEXT(Table1[[#This Row],[Order_date]], "DDD")</f>
        <v>Wed</v>
      </c>
    </row>
    <row r="109" spans="1:14" x14ac:dyDescent="0.25">
      <c r="A109" t="s">
        <v>123</v>
      </c>
      <c r="B109" t="s">
        <v>1046</v>
      </c>
      <c r="C109" t="s">
        <v>1020</v>
      </c>
      <c r="D109" t="s">
        <v>18</v>
      </c>
      <c r="E109" s="2">
        <v>2000</v>
      </c>
      <c r="F109">
        <v>100</v>
      </c>
      <c r="G109" s="2">
        <f t="shared" si="2"/>
        <v>201000</v>
      </c>
      <c r="H109" s="2">
        <f t="shared" si="3"/>
        <v>200000</v>
      </c>
      <c r="I109" s="2">
        <v>1000</v>
      </c>
      <c r="J109" s="1">
        <v>44984</v>
      </c>
      <c r="K109" s="3">
        <v>0.7895833333333333</v>
      </c>
      <c r="L109" t="s">
        <v>15</v>
      </c>
      <c r="M109">
        <v>5</v>
      </c>
      <c r="N109" t="str">
        <f>TEXT(Table1[[#This Row],[Order_date]], "DDD")</f>
        <v>Mon</v>
      </c>
    </row>
    <row r="110" spans="1:14" x14ac:dyDescent="0.25">
      <c r="A110" t="s">
        <v>124</v>
      </c>
      <c r="B110" t="s">
        <v>1046</v>
      </c>
      <c r="C110" t="s">
        <v>1020</v>
      </c>
      <c r="D110" t="s">
        <v>18</v>
      </c>
      <c r="E110" s="2">
        <v>1300</v>
      </c>
      <c r="F110">
        <v>10</v>
      </c>
      <c r="G110" s="2">
        <f t="shared" si="2"/>
        <v>13100</v>
      </c>
      <c r="H110" s="2">
        <f t="shared" si="3"/>
        <v>13000</v>
      </c>
      <c r="I110" s="2">
        <v>100</v>
      </c>
      <c r="J110" s="1">
        <v>44934</v>
      </c>
      <c r="K110" s="3">
        <v>0.59097222222222223</v>
      </c>
      <c r="L110" t="s">
        <v>15</v>
      </c>
      <c r="M110">
        <v>10</v>
      </c>
      <c r="N110" t="str">
        <f>TEXT(Table1[[#This Row],[Order_date]], "DDD")</f>
        <v>Sun</v>
      </c>
    </row>
    <row r="111" spans="1:14" x14ac:dyDescent="0.25">
      <c r="A111" t="s">
        <v>125</v>
      </c>
      <c r="B111" t="s">
        <v>1046</v>
      </c>
      <c r="C111" t="s">
        <v>1020</v>
      </c>
      <c r="D111" t="s">
        <v>21</v>
      </c>
      <c r="E111" s="2">
        <v>8200</v>
      </c>
      <c r="F111">
        <v>30</v>
      </c>
      <c r="G111" s="2">
        <f t="shared" si="2"/>
        <v>247300</v>
      </c>
      <c r="H111" s="2">
        <f t="shared" si="3"/>
        <v>246000</v>
      </c>
      <c r="I111" s="2">
        <v>1300</v>
      </c>
      <c r="J111" s="1">
        <v>44939</v>
      </c>
      <c r="K111" s="3">
        <v>0.53819444444444442</v>
      </c>
      <c r="L111" t="s">
        <v>15</v>
      </c>
      <c r="M111">
        <v>10</v>
      </c>
      <c r="N111" t="str">
        <f>TEXT(Table1[[#This Row],[Order_date]], "DDD")</f>
        <v>Fri</v>
      </c>
    </row>
    <row r="112" spans="1:14" x14ac:dyDescent="0.25">
      <c r="A112" t="s">
        <v>126</v>
      </c>
      <c r="B112" t="s">
        <v>1046</v>
      </c>
      <c r="C112" t="s">
        <v>1020</v>
      </c>
      <c r="D112" t="s">
        <v>18</v>
      </c>
      <c r="E112" s="2">
        <v>7400</v>
      </c>
      <c r="F112">
        <v>70</v>
      </c>
      <c r="G112" s="2">
        <f t="shared" si="2"/>
        <v>520600</v>
      </c>
      <c r="H112" s="2">
        <f t="shared" si="3"/>
        <v>518000</v>
      </c>
      <c r="I112" s="2">
        <v>2600</v>
      </c>
      <c r="J112" s="1">
        <v>44967</v>
      </c>
      <c r="K112" s="3">
        <v>0.5805555555555556</v>
      </c>
      <c r="L112" t="s">
        <v>15</v>
      </c>
      <c r="M112">
        <v>10</v>
      </c>
      <c r="N112" t="str">
        <f>TEXT(Table1[[#This Row],[Order_date]], "DDD")</f>
        <v>Fri</v>
      </c>
    </row>
    <row r="113" spans="1:14" x14ac:dyDescent="0.25">
      <c r="A113" t="s">
        <v>127</v>
      </c>
      <c r="B113" t="s">
        <v>1046</v>
      </c>
      <c r="C113" t="s">
        <v>1020</v>
      </c>
      <c r="D113" t="s">
        <v>27</v>
      </c>
      <c r="E113" s="2">
        <v>9200</v>
      </c>
      <c r="F113">
        <v>80</v>
      </c>
      <c r="G113" s="2">
        <f t="shared" si="2"/>
        <v>739700</v>
      </c>
      <c r="H113" s="2">
        <f t="shared" si="3"/>
        <v>736000</v>
      </c>
      <c r="I113" s="2">
        <v>3700</v>
      </c>
      <c r="J113" s="1">
        <v>44938</v>
      </c>
      <c r="K113" s="3">
        <v>0.76527777777777783</v>
      </c>
      <c r="L113" t="s">
        <v>15</v>
      </c>
      <c r="M113">
        <v>6</v>
      </c>
      <c r="N113" t="str">
        <f>TEXT(Table1[[#This Row],[Order_date]], "DDD")</f>
        <v>Thu</v>
      </c>
    </row>
    <row r="114" spans="1:14" x14ac:dyDescent="0.25">
      <c r="A114" t="s">
        <v>128</v>
      </c>
      <c r="B114" t="s">
        <v>1046</v>
      </c>
      <c r="C114" t="s">
        <v>1020</v>
      </c>
      <c r="D114" t="s">
        <v>18</v>
      </c>
      <c r="E114" s="2">
        <v>7300</v>
      </c>
      <c r="F114">
        <v>20</v>
      </c>
      <c r="G114" s="2">
        <f t="shared" si="2"/>
        <v>146800</v>
      </c>
      <c r="H114" s="2">
        <f t="shared" si="3"/>
        <v>146000</v>
      </c>
      <c r="I114" s="2">
        <v>800</v>
      </c>
      <c r="J114" s="1">
        <v>44961</v>
      </c>
      <c r="K114" s="3">
        <v>0.81805555555555554</v>
      </c>
      <c r="L114" t="s">
        <v>15</v>
      </c>
      <c r="M114">
        <v>10</v>
      </c>
      <c r="N114" t="str">
        <f>TEXT(Table1[[#This Row],[Order_date]], "DDD")</f>
        <v>Sat</v>
      </c>
    </row>
    <row r="115" spans="1:14" x14ac:dyDescent="0.25">
      <c r="A115" t="s">
        <v>129</v>
      </c>
      <c r="B115" t="s">
        <v>1046</v>
      </c>
      <c r="C115" t="s">
        <v>1020</v>
      </c>
      <c r="D115" t="s">
        <v>18</v>
      </c>
      <c r="E115" s="2">
        <v>4100</v>
      </c>
      <c r="F115">
        <v>90</v>
      </c>
      <c r="G115" s="2">
        <f t="shared" si="2"/>
        <v>370900</v>
      </c>
      <c r="H115" s="2">
        <f t="shared" si="3"/>
        <v>369000</v>
      </c>
      <c r="I115" s="2">
        <v>1900</v>
      </c>
      <c r="J115" s="1">
        <v>44928</v>
      </c>
      <c r="K115" s="3">
        <v>0.56944444444444442</v>
      </c>
      <c r="L115" t="s">
        <v>15</v>
      </c>
      <c r="M115">
        <v>7</v>
      </c>
      <c r="N115" t="str">
        <f>TEXT(Table1[[#This Row],[Order_date]], "DDD")</f>
        <v>Mon</v>
      </c>
    </row>
    <row r="116" spans="1:14" x14ac:dyDescent="0.25">
      <c r="A116" t="s">
        <v>130</v>
      </c>
      <c r="B116" t="s">
        <v>1046</v>
      </c>
      <c r="C116" t="s">
        <v>1020</v>
      </c>
      <c r="D116" t="s">
        <v>14</v>
      </c>
      <c r="E116" s="2">
        <v>1600</v>
      </c>
      <c r="F116">
        <v>100</v>
      </c>
      <c r="G116" s="2">
        <f t="shared" si="2"/>
        <v>160800</v>
      </c>
      <c r="H116" s="2">
        <f t="shared" si="3"/>
        <v>160000</v>
      </c>
      <c r="I116" s="2">
        <v>800</v>
      </c>
      <c r="J116" s="1">
        <v>44991</v>
      </c>
      <c r="K116" s="3">
        <v>0.51874999999999993</v>
      </c>
      <c r="L116" t="s">
        <v>15</v>
      </c>
      <c r="M116">
        <v>9</v>
      </c>
      <c r="N116" t="str">
        <f>TEXT(Table1[[#This Row],[Order_date]], "DDD")</f>
        <v>Mon</v>
      </c>
    </row>
    <row r="117" spans="1:14" x14ac:dyDescent="0.25">
      <c r="A117" t="s">
        <v>131</v>
      </c>
      <c r="B117" t="s">
        <v>1046</v>
      </c>
      <c r="C117" t="s">
        <v>1020</v>
      </c>
      <c r="D117" t="s">
        <v>8</v>
      </c>
      <c r="E117" s="2">
        <v>6600</v>
      </c>
      <c r="F117">
        <v>20</v>
      </c>
      <c r="G117" s="2">
        <f t="shared" si="2"/>
        <v>132700</v>
      </c>
      <c r="H117" s="2">
        <f t="shared" si="3"/>
        <v>132000</v>
      </c>
      <c r="I117" s="2">
        <v>700</v>
      </c>
      <c r="J117" s="1">
        <v>44943</v>
      </c>
      <c r="K117" s="3">
        <v>0.69861111111111107</v>
      </c>
      <c r="L117" t="s">
        <v>15</v>
      </c>
      <c r="M117">
        <v>6</v>
      </c>
      <c r="N117" t="str">
        <f>TEXT(Table1[[#This Row],[Order_date]], "DDD")</f>
        <v>Tue</v>
      </c>
    </row>
    <row r="118" spans="1:14" x14ac:dyDescent="0.25">
      <c r="A118" t="s">
        <v>132</v>
      </c>
      <c r="B118" t="s">
        <v>1046</v>
      </c>
      <c r="C118" t="s">
        <v>1020</v>
      </c>
      <c r="D118" t="s">
        <v>21</v>
      </c>
      <c r="E118" s="2">
        <v>6600</v>
      </c>
      <c r="F118">
        <v>60</v>
      </c>
      <c r="G118" s="2">
        <f t="shared" si="2"/>
        <v>398000</v>
      </c>
      <c r="H118" s="2">
        <f t="shared" si="3"/>
        <v>396000</v>
      </c>
      <c r="I118" s="2">
        <v>2000</v>
      </c>
      <c r="J118" s="1">
        <v>44966</v>
      </c>
      <c r="K118" s="3">
        <v>0.48958333333333331</v>
      </c>
      <c r="L118" t="s">
        <v>15</v>
      </c>
      <c r="M118">
        <v>6</v>
      </c>
      <c r="N118" t="str">
        <f>TEXT(Table1[[#This Row],[Order_date]], "DDD")</f>
        <v>Thu</v>
      </c>
    </row>
    <row r="119" spans="1:14" x14ac:dyDescent="0.25">
      <c r="A119" t="s">
        <v>133</v>
      </c>
      <c r="B119" t="s">
        <v>1046</v>
      </c>
      <c r="C119" t="s">
        <v>1020</v>
      </c>
      <c r="D119" t="s">
        <v>14</v>
      </c>
      <c r="E119" s="2">
        <v>6800</v>
      </c>
      <c r="F119">
        <v>70</v>
      </c>
      <c r="G119" s="2">
        <f t="shared" si="2"/>
        <v>478400</v>
      </c>
      <c r="H119" s="2">
        <f t="shared" si="3"/>
        <v>476000</v>
      </c>
      <c r="I119" s="2">
        <v>2400</v>
      </c>
      <c r="J119" s="1">
        <v>44974</v>
      </c>
      <c r="K119" s="3">
        <v>0.70138888888888884</v>
      </c>
      <c r="L119" t="s">
        <v>15</v>
      </c>
      <c r="M119">
        <v>6</v>
      </c>
      <c r="N119" t="str">
        <f>TEXT(Table1[[#This Row],[Order_date]], "DDD")</f>
        <v>Fri</v>
      </c>
    </row>
    <row r="120" spans="1:14" x14ac:dyDescent="0.25">
      <c r="A120" t="s">
        <v>134</v>
      </c>
      <c r="B120" t="s">
        <v>1046</v>
      </c>
      <c r="C120" t="s">
        <v>1020</v>
      </c>
      <c r="D120" t="s">
        <v>27</v>
      </c>
      <c r="E120" s="2">
        <v>2700</v>
      </c>
      <c r="F120">
        <v>70</v>
      </c>
      <c r="G120" s="2">
        <f t="shared" si="2"/>
        <v>190000</v>
      </c>
      <c r="H120" s="2">
        <f t="shared" si="3"/>
        <v>189000</v>
      </c>
      <c r="I120" s="2">
        <v>1000</v>
      </c>
      <c r="J120" s="1">
        <v>44959</v>
      </c>
      <c r="K120" s="3">
        <v>0.81944444444444453</v>
      </c>
      <c r="L120" t="s">
        <v>15</v>
      </c>
      <c r="M120">
        <v>10</v>
      </c>
      <c r="N120" t="str">
        <f>TEXT(Table1[[#This Row],[Order_date]], "DDD")</f>
        <v>Thu</v>
      </c>
    </row>
    <row r="121" spans="1:14" x14ac:dyDescent="0.25">
      <c r="A121" t="s">
        <v>135</v>
      </c>
      <c r="B121" t="s">
        <v>1046</v>
      </c>
      <c r="C121" t="s">
        <v>1020</v>
      </c>
      <c r="D121" t="s">
        <v>11</v>
      </c>
      <c r="E121" s="2">
        <v>7000</v>
      </c>
      <c r="F121">
        <v>20</v>
      </c>
      <c r="G121" s="2">
        <f t="shared" si="2"/>
        <v>140700</v>
      </c>
      <c r="H121" s="2">
        <f t="shared" si="3"/>
        <v>140000</v>
      </c>
      <c r="I121" s="2">
        <v>700</v>
      </c>
      <c r="J121" s="1">
        <v>44986</v>
      </c>
      <c r="K121" s="3">
        <v>0.51041666666666663</v>
      </c>
      <c r="L121" t="s">
        <v>15</v>
      </c>
      <c r="M121">
        <v>9</v>
      </c>
      <c r="N121" t="str">
        <f>TEXT(Table1[[#This Row],[Order_date]], "DDD")</f>
        <v>Wed</v>
      </c>
    </row>
    <row r="122" spans="1:14" x14ac:dyDescent="0.25">
      <c r="A122" t="s">
        <v>136</v>
      </c>
      <c r="B122" t="s">
        <v>1046</v>
      </c>
      <c r="C122" t="s">
        <v>1020</v>
      </c>
      <c r="D122" t="s">
        <v>21</v>
      </c>
      <c r="E122" s="2">
        <v>4300</v>
      </c>
      <c r="F122">
        <v>50</v>
      </c>
      <c r="G122" s="2">
        <f t="shared" si="2"/>
        <v>216100</v>
      </c>
      <c r="H122" s="2">
        <f t="shared" si="3"/>
        <v>215000</v>
      </c>
      <c r="I122" s="2">
        <v>1100</v>
      </c>
      <c r="J122" s="1">
        <v>44931</v>
      </c>
      <c r="K122" s="3">
        <v>0.7284722222222223</v>
      </c>
      <c r="L122" t="s">
        <v>15</v>
      </c>
      <c r="M122">
        <v>7</v>
      </c>
      <c r="N122" t="str">
        <f>TEXT(Table1[[#This Row],[Order_date]], "DDD")</f>
        <v>Thu</v>
      </c>
    </row>
    <row r="123" spans="1:14" x14ac:dyDescent="0.25">
      <c r="A123" t="s">
        <v>137</v>
      </c>
      <c r="B123" t="s">
        <v>1046</v>
      </c>
      <c r="C123" t="s">
        <v>1020</v>
      </c>
      <c r="D123" t="s">
        <v>18</v>
      </c>
      <c r="E123" s="2">
        <v>2300</v>
      </c>
      <c r="F123">
        <v>40</v>
      </c>
      <c r="G123" s="2">
        <f t="shared" si="2"/>
        <v>92500</v>
      </c>
      <c r="H123" s="2">
        <f t="shared" si="3"/>
        <v>92000</v>
      </c>
      <c r="I123" s="2">
        <v>500</v>
      </c>
      <c r="J123" s="1">
        <v>44999</v>
      </c>
      <c r="K123" s="3">
        <v>0.4694444444444445</v>
      </c>
      <c r="L123" t="s">
        <v>15</v>
      </c>
      <c r="M123">
        <v>5</v>
      </c>
      <c r="N123" t="str">
        <f>TEXT(Table1[[#This Row],[Order_date]], "DDD")</f>
        <v>Tue</v>
      </c>
    </row>
    <row r="124" spans="1:14" x14ac:dyDescent="0.25">
      <c r="A124" t="s">
        <v>138</v>
      </c>
      <c r="B124" t="s">
        <v>1046</v>
      </c>
      <c r="C124" t="s">
        <v>1020</v>
      </c>
      <c r="D124" t="s">
        <v>11</v>
      </c>
      <c r="E124" s="2">
        <v>5900</v>
      </c>
      <c r="F124">
        <v>90</v>
      </c>
      <c r="G124" s="2">
        <f t="shared" si="2"/>
        <v>533700</v>
      </c>
      <c r="H124" s="2">
        <f t="shared" si="3"/>
        <v>531000</v>
      </c>
      <c r="I124" s="2">
        <v>2700</v>
      </c>
      <c r="J124" s="1">
        <v>44962</v>
      </c>
      <c r="K124" s="3">
        <v>0.52361111111111114</v>
      </c>
      <c r="L124" t="s">
        <v>15</v>
      </c>
      <c r="M124">
        <v>10</v>
      </c>
      <c r="N124" t="str">
        <f>TEXT(Table1[[#This Row],[Order_date]], "DDD")</f>
        <v>Sun</v>
      </c>
    </row>
    <row r="125" spans="1:14" x14ac:dyDescent="0.25">
      <c r="A125" t="s">
        <v>139</v>
      </c>
      <c r="B125" t="s">
        <v>1046</v>
      </c>
      <c r="C125" t="s">
        <v>1020</v>
      </c>
      <c r="D125" t="s">
        <v>11</v>
      </c>
      <c r="E125" s="2">
        <v>9900</v>
      </c>
      <c r="F125">
        <v>30</v>
      </c>
      <c r="G125" s="2">
        <f t="shared" si="2"/>
        <v>298500</v>
      </c>
      <c r="H125" s="2">
        <f t="shared" si="3"/>
        <v>297000</v>
      </c>
      <c r="I125" s="2">
        <v>1500</v>
      </c>
      <c r="J125" s="1">
        <v>44962</v>
      </c>
      <c r="K125" s="3">
        <v>0.44513888888888892</v>
      </c>
      <c r="L125" t="s">
        <v>15</v>
      </c>
      <c r="M125">
        <v>8</v>
      </c>
      <c r="N125" t="str">
        <f>TEXT(Table1[[#This Row],[Order_date]], "DDD")</f>
        <v>Sun</v>
      </c>
    </row>
    <row r="126" spans="1:14" x14ac:dyDescent="0.25">
      <c r="A126" t="s">
        <v>140</v>
      </c>
      <c r="B126" t="s">
        <v>1046</v>
      </c>
      <c r="C126" t="s">
        <v>1020</v>
      </c>
      <c r="D126" t="s">
        <v>18</v>
      </c>
      <c r="E126" s="2">
        <v>9800</v>
      </c>
      <c r="F126">
        <v>40</v>
      </c>
      <c r="G126" s="2">
        <f t="shared" si="2"/>
        <v>394000</v>
      </c>
      <c r="H126" s="2">
        <f t="shared" si="3"/>
        <v>392000</v>
      </c>
      <c r="I126" s="2">
        <v>2000</v>
      </c>
      <c r="J126" s="1">
        <v>45001</v>
      </c>
      <c r="K126" s="3">
        <v>0.6479166666666667</v>
      </c>
      <c r="L126" t="s">
        <v>15</v>
      </c>
      <c r="M126">
        <v>7</v>
      </c>
      <c r="N126" t="str">
        <f>TEXT(Table1[[#This Row],[Order_date]], "DDD")</f>
        <v>Thu</v>
      </c>
    </row>
    <row r="127" spans="1:14" x14ac:dyDescent="0.25">
      <c r="A127" t="s">
        <v>141</v>
      </c>
      <c r="B127" t="s">
        <v>1046</v>
      </c>
      <c r="C127" t="s">
        <v>1020</v>
      </c>
      <c r="D127" t="s">
        <v>27</v>
      </c>
      <c r="E127" s="2">
        <v>5200</v>
      </c>
      <c r="F127">
        <v>50</v>
      </c>
      <c r="G127" s="2">
        <f t="shared" si="2"/>
        <v>261300</v>
      </c>
      <c r="H127" s="2">
        <f t="shared" si="3"/>
        <v>260000</v>
      </c>
      <c r="I127" s="2">
        <v>1300</v>
      </c>
      <c r="J127" s="1">
        <v>44988</v>
      </c>
      <c r="K127" s="3">
        <v>0.5708333333333333</v>
      </c>
      <c r="L127" t="s">
        <v>15</v>
      </c>
      <c r="M127">
        <v>8</v>
      </c>
      <c r="N127" t="str">
        <f>TEXT(Table1[[#This Row],[Order_date]], "DDD")</f>
        <v>Fri</v>
      </c>
    </row>
    <row r="128" spans="1:14" x14ac:dyDescent="0.25">
      <c r="A128" t="s">
        <v>142</v>
      </c>
      <c r="B128" t="s">
        <v>1046</v>
      </c>
      <c r="C128" t="s">
        <v>1020</v>
      </c>
      <c r="D128" t="s">
        <v>11</v>
      </c>
      <c r="E128" s="2">
        <v>1800</v>
      </c>
      <c r="F128">
        <v>50</v>
      </c>
      <c r="G128" s="2">
        <f t="shared" si="2"/>
        <v>90500</v>
      </c>
      <c r="H128" s="2">
        <f t="shared" si="3"/>
        <v>90000</v>
      </c>
      <c r="I128" s="2">
        <v>500</v>
      </c>
      <c r="J128" s="1">
        <v>44954</v>
      </c>
      <c r="K128" s="3">
        <v>0.63611111111111118</v>
      </c>
      <c r="L128" t="s">
        <v>15</v>
      </c>
      <c r="M128">
        <v>5</v>
      </c>
      <c r="N128" t="str">
        <f>TEXT(Table1[[#This Row],[Order_date]], "DDD")</f>
        <v>Sat</v>
      </c>
    </row>
    <row r="129" spans="1:14" x14ac:dyDescent="0.25">
      <c r="A129" t="s">
        <v>143</v>
      </c>
      <c r="B129" t="s">
        <v>1046</v>
      </c>
      <c r="C129" t="s">
        <v>1020</v>
      </c>
      <c r="D129" t="s">
        <v>8</v>
      </c>
      <c r="E129" s="2">
        <v>5900</v>
      </c>
      <c r="F129">
        <v>60</v>
      </c>
      <c r="G129" s="2">
        <f t="shared" si="2"/>
        <v>355800</v>
      </c>
      <c r="H129" s="2">
        <f t="shared" si="3"/>
        <v>354000</v>
      </c>
      <c r="I129" s="2">
        <v>1800</v>
      </c>
      <c r="J129" s="1">
        <v>45013</v>
      </c>
      <c r="K129" s="3">
        <v>0.6972222222222223</v>
      </c>
      <c r="L129" t="s">
        <v>15</v>
      </c>
      <c r="M129">
        <v>10</v>
      </c>
      <c r="N129" t="str">
        <f>TEXT(Table1[[#This Row],[Order_date]], "DDD")</f>
        <v>Tue</v>
      </c>
    </row>
    <row r="130" spans="1:14" x14ac:dyDescent="0.25">
      <c r="A130" t="s">
        <v>144</v>
      </c>
      <c r="B130" t="s">
        <v>1046</v>
      </c>
      <c r="C130" t="s">
        <v>1020</v>
      </c>
      <c r="D130" t="s">
        <v>27</v>
      </c>
      <c r="E130" s="2">
        <v>6700</v>
      </c>
      <c r="F130">
        <v>60</v>
      </c>
      <c r="G130" s="2">
        <f t="shared" ref="G130:G193" si="4">H130+I130</f>
        <v>404000</v>
      </c>
      <c r="H130" s="2">
        <f t="shared" ref="H130:H193" si="5">E130*F130</f>
        <v>402000</v>
      </c>
      <c r="I130" s="2">
        <v>2000</v>
      </c>
      <c r="J130" s="1">
        <v>44949</v>
      </c>
      <c r="K130" s="3">
        <v>0.43611111111111112</v>
      </c>
      <c r="L130" t="s">
        <v>15</v>
      </c>
      <c r="M130">
        <v>8</v>
      </c>
      <c r="N130" t="str">
        <f>TEXT(Table1[[#This Row],[Order_date]], "DDD")</f>
        <v>Mon</v>
      </c>
    </row>
    <row r="131" spans="1:14" x14ac:dyDescent="0.25">
      <c r="A131" t="s">
        <v>145</v>
      </c>
      <c r="B131" t="s">
        <v>1046</v>
      </c>
      <c r="C131" t="s">
        <v>1020</v>
      </c>
      <c r="D131" t="s">
        <v>8</v>
      </c>
      <c r="E131" s="2">
        <v>4400</v>
      </c>
      <c r="F131">
        <v>20</v>
      </c>
      <c r="G131" s="2">
        <f t="shared" si="4"/>
        <v>88500</v>
      </c>
      <c r="H131" s="2">
        <f t="shared" si="5"/>
        <v>88000</v>
      </c>
      <c r="I131" s="2">
        <v>500</v>
      </c>
      <c r="J131" s="1">
        <v>45005</v>
      </c>
      <c r="K131" s="3">
        <v>0.66388888888888886</v>
      </c>
      <c r="L131" t="s">
        <v>15</v>
      </c>
      <c r="M131">
        <v>7</v>
      </c>
      <c r="N131" t="str">
        <f>TEXT(Table1[[#This Row],[Order_date]], "DDD")</f>
        <v>Mon</v>
      </c>
    </row>
    <row r="132" spans="1:14" x14ac:dyDescent="0.25">
      <c r="A132" t="s">
        <v>146</v>
      </c>
      <c r="B132" t="s">
        <v>1046</v>
      </c>
      <c r="C132" t="s">
        <v>1020</v>
      </c>
      <c r="D132" t="s">
        <v>8</v>
      </c>
      <c r="E132" s="2">
        <v>1700</v>
      </c>
      <c r="F132">
        <v>60</v>
      </c>
      <c r="G132" s="2">
        <f t="shared" si="4"/>
        <v>102500</v>
      </c>
      <c r="H132" s="2">
        <f t="shared" si="5"/>
        <v>102000</v>
      </c>
      <c r="I132" s="2">
        <v>500</v>
      </c>
      <c r="J132" s="1">
        <v>44964</v>
      </c>
      <c r="K132" s="3">
        <v>0.76597222222222217</v>
      </c>
      <c r="L132" t="s">
        <v>15</v>
      </c>
      <c r="M132">
        <v>10</v>
      </c>
      <c r="N132" t="str">
        <f>TEXT(Table1[[#This Row],[Order_date]], "DDD")</f>
        <v>Tue</v>
      </c>
    </row>
    <row r="133" spans="1:14" x14ac:dyDescent="0.25">
      <c r="A133" t="s">
        <v>147</v>
      </c>
      <c r="B133" t="s">
        <v>1046</v>
      </c>
      <c r="C133" t="s">
        <v>1020</v>
      </c>
      <c r="D133" t="s">
        <v>27</v>
      </c>
      <c r="E133" s="2">
        <v>3500</v>
      </c>
      <c r="F133">
        <v>50</v>
      </c>
      <c r="G133" s="2">
        <f t="shared" si="4"/>
        <v>175900</v>
      </c>
      <c r="H133" s="2">
        <f t="shared" si="5"/>
        <v>175000</v>
      </c>
      <c r="I133" s="2">
        <v>900</v>
      </c>
      <c r="J133" s="1">
        <v>44996</v>
      </c>
      <c r="K133" s="3">
        <v>0.8222222222222223</v>
      </c>
      <c r="L133" t="s">
        <v>15</v>
      </c>
      <c r="M133">
        <v>9</v>
      </c>
      <c r="N133" t="str">
        <f>TEXT(Table1[[#This Row],[Order_date]], "DDD")</f>
        <v>Sat</v>
      </c>
    </row>
    <row r="134" spans="1:14" x14ac:dyDescent="0.25">
      <c r="A134" t="s">
        <v>148</v>
      </c>
      <c r="B134" t="s">
        <v>1046</v>
      </c>
      <c r="C134" t="s">
        <v>1020</v>
      </c>
      <c r="D134" t="s">
        <v>21</v>
      </c>
      <c r="E134" s="2">
        <v>6300</v>
      </c>
      <c r="F134">
        <v>40</v>
      </c>
      <c r="G134" s="2">
        <f t="shared" si="4"/>
        <v>253300</v>
      </c>
      <c r="H134" s="2">
        <f t="shared" si="5"/>
        <v>252000</v>
      </c>
      <c r="I134" s="2">
        <v>1300</v>
      </c>
      <c r="J134" s="1">
        <v>44931</v>
      </c>
      <c r="K134" s="3">
        <v>0.47569444444444442</v>
      </c>
      <c r="L134" t="s">
        <v>15</v>
      </c>
      <c r="M134">
        <v>5</v>
      </c>
      <c r="N134" t="str">
        <f>TEXT(Table1[[#This Row],[Order_date]], "DDD")</f>
        <v>Thu</v>
      </c>
    </row>
    <row r="135" spans="1:14" x14ac:dyDescent="0.25">
      <c r="A135" t="s">
        <v>149</v>
      </c>
      <c r="B135" t="s">
        <v>1046</v>
      </c>
      <c r="C135" t="s">
        <v>1020</v>
      </c>
      <c r="D135" t="s">
        <v>21</v>
      </c>
      <c r="E135" s="2">
        <v>7300</v>
      </c>
      <c r="F135">
        <v>30</v>
      </c>
      <c r="G135" s="2">
        <f t="shared" si="4"/>
        <v>220100</v>
      </c>
      <c r="H135" s="2">
        <f t="shared" si="5"/>
        <v>219000</v>
      </c>
      <c r="I135" s="2">
        <v>1100</v>
      </c>
      <c r="J135" s="1">
        <v>45014</v>
      </c>
      <c r="K135" s="3">
        <v>0.70416666666666661</v>
      </c>
      <c r="L135" t="s">
        <v>15</v>
      </c>
      <c r="M135">
        <v>9</v>
      </c>
      <c r="N135" t="str">
        <f>TEXT(Table1[[#This Row],[Order_date]], "DDD")</f>
        <v>Wed</v>
      </c>
    </row>
    <row r="136" spans="1:14" x14ac:dyDescent="0.25">
      <c r="A136" t="s">
        <v>150</v>
      </c>
      <c r="B136" t="s">
        <v>1046</v>
      </c>
      <c r="C136" t="s">
        <v>1020</v>
      </c>
      <c r="D136" t="s">
        <v>14</v>
      </c>
      <c r="E136" s="2">
        <v>10000</v>
      </c>
      <c r="F136">
        <v>90</v>
      </c>
      <c r="G136" s="2">
        <f t="shared" si="4"/>
        <v>904500</v>
      </c>
      <c r="H136" s="2">
        <f t="shared" si="5"/>
        <v>900000</v>
      </c>
      <c r="I136" s="2">
        <v>4500</v>
      </c>
      <c r="J136" s="1">
        <v>44994</v>
      </c>
      <c r="K136" s="3">
        <v>0.72638888888888886</v>
      </c>
      <c r="L136" t="s">
        <v>15</v>
      </c>
      <c r="M136">
        <v>5</v>
      </c>
      <c r="N136" t="str">
        <f>TEXT(Table1[[#This Row],[Order_date]], "DDD")</f>
        <v>Thu</v>
      </c>
    </row>
    <row r="137" spans="1:14" x14ac:dyDescent="0.25">
      <c r="A137" t="s">
        <v>151</v>
      </c>
      <c r="B137" t="s">
        <v>1046</v>
      </c>
      <c r="C137" t="s">
        <v>1020</v>
      </c>
      <c r="D137" t="s">
        <v>27</v>
      </c>
      <c r="E137" s="2">
        <v>8400</v>
      </c>
      <c r="F137">
        <v>10</v>
      </c>
      <c r="G137" s="2">
        <f t="shared" si="4"/>
        <v>84500</v>
      </c>
      <c r="H137" s="2">
        <f t="shared" si="5"/>
        <v>84000</v>
      </c>
      <c r="I137" s="2">
        <v>500</v>
      </c>
      <c r="J137" s="1">
        <v>44949</v>
      </c>
      <c r="K137" s="3">
        <v>0.71944444444444444</v>
      </c>
      <c r="L137" t="s">
        <v>15</v>
      </c>
      <c r="M137">
        <v>7</v>
      </c>
      <c r="N137" t="str">
        <f>TEXT(Table1[[#This Row],[Order_date]], "DDD")</f>
        <v>Mon</v>
      </c>
    </row>
    <row r="138" spans="1:14" x14ac:dyDescent="0.25">
      <c r="A138" t="s">
        <v>152</v>
      </c>
      <c r="B138" t="s">
        <v>1046</v>
      </c>
      <c r="C138" t="s">
        <v>1020</v>
      </c>
      <c r="D138" t="s">
        <v>21</v>
      </c>
      <c r="E138" s="2">
        <v>3500</v>
      </c>
      <c r="F138">
        <v>20</v>
      </c>
      <c r="G138" s="2">
        <f t="shared" si="4"/>
        <v>70400</v>
      </c>
      <c r="H138" s="2">
        <f t="shared" si="5"/>
        <v>70000</v>
      </c>
      <c r="I138" s="2">
        <v>400</v>
      </c>
      <c r="J138" s="1">
        <v>44986</v>
      </c>
      <c r="K138" s="3">
        <v>0.7597222222222223</v>
      </c>
      <c r="L138" t="s">
        <v>15</v>
      </c>
      <c r="M138">
        <v>10</v>
      </c>
      <c r="N138" t="str">
        <f>TEXT(Table1[[#This Row],[Order_date]], "DDD")</f>
        <v>Wed</v>
      </c>
    </row>
    <row r="139" spans="1:14" x14ac:dyDescent="0.25">
      <c r="A139" t="s">
        <v>153</v>
      </c>
      <c r="B139" t="s">
        <v>1046</v>
      </c>
      <c r="C139" t="s">
        <v>1020</v>
      </c>
      <c r="D139" t="s">
        <v>21</v>
      </c>
      <c r="E139" s="2">
        <v>7800</v>
      </c>
      <c r="F139">
        <v>40</v>
      </c>
      <c r="G139" s="2">
        <f t="shared" si="4"/>
        <v>313600</v>
      </c>
      <c r="H139" s="2">
        <f t="shared" si="5"/>
        <v>312000</v>
      </c>
      <c r="I139" s="2">
        <v>1600</v>
      </c>
      <c r="J139" s="1">
        <v>45002</v>
      </c>
      <c r="K139" s="3">
        <v>0.69166666666666676</v>
      </c>
      <c r="L139" t="s">
        <v>15</v>
      </c>
      <c r="M139">
        <v>5</v>
      </c>
      <c r="N139" t="str">
        <f>TEXT(Table1[[#This Row],[Order_date]], "DDD")</f>
        <v>Fri</v>
      </c>
    </row>
    <row r="140" spans="1:14" x14ac:dyDescent="0.25">
      <c r="A140" t="s">
        <v>154</v>
      </c>
      <c r="B140" t="s">
        <v>1046</v>
      </c>
      <c r="C140" t="s">
        <v>1020</v>
      </c>
      <c r="D140" t="s">
        <v>8</v>
      </c>
      <c r="E140" s="2">
        <v>7500</v>
      </c>
      <c r="F140">
        <v>40</v>
      </c>
      <c r="G140" s="2">
        <f t="shared" si="4"/>
        <v>301500</v>
      </c>
      <c r="H140" s="2">
        <f t="shared" si="5"/>
        <v>300000</v>
      </c>
      <c r="I140" s="2">
        <v>1500</v>
      </c>
      <c r="J140" s="1">
        <v>44989</v>
      </c>
      <c r="K140" s="3">
        <v>0.44375000000000003</v>
      </c>
      <c r="L140" t="s">
        <v>15</v>
      </c>
      <c r="M140">
        <v>9</v>
      </c>
      <c r="N140" t="str">
        <f>TEXT(Table1[[#This Row],[Order_date]], "DDD")</f>
        <v>Sat</v>
      </c>
    </row>
    <row r="141" spans="1:14" x14ac:dyDescent="0.25">
      <c r="A141" t="s">
        <v>155</v>
      </c>
      <c r="B141" t="s">
        <v>1046</v>
      </c>
      <c r="C141" t="s">
        <v>1020</v>
      </c>
      <c r="D141" t="s">
        <v>11</v>
      </c>
      <c r="E141" s="2">
        <v>7300</v>
      </c>
      <c r="F141">
        <v>90</v>
      </c>
      <c r="G141" s="2">
        <f t="shared" si="4"/>
        <v>660300</v>
      </c>
      <c r="H141" s="2">
        <f t="shared" si="5"/>
        <v>657000</v>
      </c>
      <c r="I141" s="2">
        <v>3300</v>
      </c>
      <c r="J141" s="1">
        <v>44954</v>
      </c>
      <c r="K141" s="3">
        <v>0.57847222222222217</v>
      </c>
      <c r="L141" t="s">
        <v>15</v>
      </c>
      <c r="M141">
        <v>8</v>
      </c>
      <c r="N141" t="str">
        <f>TEXT(Table1[[#This Row],[Order_date]], "DDD")</f>
        <v>Sat</v>
      </c>
    </row>
    <row r="142" spans="1:14" x14ac:dyDescent="0.25">
      <c r="A142" t="s">
        <v>156</v>
      </c>
      <c r="B142" t="s">
        <v>1046</v>
      </c>
      <c r="C142" t="s">
        <v>1020</v>
      </c>
      <c r="D142" t="s">
        <v>14</v>
      </c>
      <c r="E142" s="2">
        <v>4500</v>
      </c>
      <c r="F142">
        <v>100</v>
      </c>
      <c r="G142" s="2">
        <f t="shared" si="4"/>
        <v>452300</v>
      </c>
      <c r="H142" s="2">
        <f t="shared" si="5"/>
        <v>450000</v>
      </c>
      <c r="I142" s="2">
        <v>2300</v>
      </c>
      <c r="J142" s="1">
        <v>44952</v>
      </c>
      <c r="K142" s="3">
        <v>0.82916666666666661</v>
      </c>
      <c r="L142" t="s">
        <v>15</v>
      </c>
      <c r="M142">
        <v>9</v>
      </c>
      <c r="N142" t="str">
        <f>TEXT(Table1[[#This Row],[Order_date]], "DDD")</f>
        <v>Thu</v>
      </c>
    </row>
    <row r="143" spans="1:14" x14ac:dyDescent="0.25">
      <c r="A143" t="s">
        <v>157</v>
      </c>
      <c r="B143" t="s">
        <v>1046</v>
      </c>
      <c r="C143" t="s">
        <v>1020</v>
      </c>
      <c r="D143" t="s">
        <v>18</v>
      </c>
      <c r="E143" s="2">
        <v>2800</v>
      </c>
      <c r="F143">
        <v>30</v>
      </c>
      <c r="G143" s="2">
        <f t="shared" si="4"/>
        <v>84500</v>
      </c>
      <c r="H143" s="2">
        <f t="shared" si="5"/>
        <v>84000</v>
      </c>
      <c r="I143" s="2">
        <v>500</v>
      </c>
      <c r="J143" s="1">
        <v>44987</v>
      </c>
      <c r="K143" s="3">
        <v>0.54236111111111118</v>
      </c>
      <c r="L143" t="s">
        <v>15</v>
      </c>
      <c r="M143">
        <v>8</v>
      </c>
      <c r="N143" t="str">
        <f>TEXT(Table1[[#This Row],[Order_date]], "DDD")</f>
        <v>Thu</v>
      </c>
    </row>
    <row r="144" spans="1:14" x14ac:dyDescent="0.25">
      <c r="A144" t="s">
        <v>158</v>
      </c>
      <c r="B144" t="s">
        <v>1046</v>
      </c>
      <c r="C144" t="s">
        <v>1020</v>
      </c>
      <c r="D144" t="s">
        <v>27</v>
      </c>
      <c r="E144" s="2">
        <v>1600</v>
      </c>
      <c r="F144">
        <v>50</v>
      </c>
      <c r="G144" s="2">
        <f t="shared" si="4"/>
        <v>80400</v>
      </c>
      <c r="H144" s="2">
        <f t="shared" si="5"/>
        <v>80000</v>
      </c>
      <c r="I144" s="2">
        <v>400</v>
      </c>
      <c r="J144" s="1">
        <v>44993</v>
      </c>
      <c r="K144" s="3">
        <v>0.4368055555555555</v>
      </c>
      <c r="L144" t="s">
        <v>15</v>
      </c>
      <c r="M144">
        <v>10</v>
      </c>
      <c r="N144" t="str">
        <f>TEXT(Table1[[#This Row],[Order_date]], "DDD")</f>
        <v>Wed</v>
      </c>
    </row>
    <row r="145" spans="1:14" x14ac:dyDescent="0.25">
      <c r="A145" t="s">
        <v>159</v>
      </c>
      <c r="B145" t="s">
        <v>1046</v>
      </c>
      <c r="C145" t="s">
        <v>1020</v>
      </c>
      <c r="D145" t="s">
        <v>27</v>
      </c>
      <c r="E145" s="2">
        <v>1400</v>
      </c>
      <c r="F145">
        <v>40</v>
      </c>
      <c r="G145" s="2">
        <f t="shared" si="4"/>
        <v>56300</v>
      </c>
      <c r="H145" s="2">
        <f t="shared" si="5"/>
        <v>56000</v>
      </c>
      <c r="I145" s="2">
        <v>300</v>
      </c>
      <c r="J145" s="1">
        <v>44936</v>
      </c>
      <c r="K145" s="3">
        <v>0.46527777777777773</v>
      </c>
      <c r="L145" t="s">
        <v>15</v>
      </c>
      <c r="M145">
        <v>9</v>
      </c>
      <c r="N145" t="str">
        <f>TEXT(Table1[[#This Row],[Order_date]], "DDD")</f>
        <v>Tue</v>
      </c>
    </row>
    <row r="146" spans="1:14" x14ac:dyDescent="0.25">
      <c r="A146" t="s">
        <v>160</v>
      </c>
      <c r="B146" t="s">
        <v>1046</v>
      </c>
      <c r="C146" t="s">
        <v>1020</v>
      </c>
      <c r="D146" t="s">
        <v>14</v>
      </c>
      <c r="E146" s="2">
        <v>2400</v>
      </c>
      <c r="F146">
        <v>90</v>
      </c>
      <c r="G146" s="2">
        <f t="shared" si="4"/>
        <v>217100</v>
      </c>
      <c r="H146" s="2">
        <f t="shared" si="5"/>
        <v>216000</v>
      </c>
      <c r="I146" s="2">
        <v>1100</v>
      </c>
      <c r="J146" s="1">
        <v>44957</v>
      </c>
      <c r="K146" s="3">
        <v>0.50138888888888888</v>
      </c>
      <c r="L146" t="s">
        <v>15</v>
      </c>
      <c r="M146">
        <v>10</v>
      </c>
      <c r="N146" t="str">
        <f>TEXT(Table1[[#This Row],[Order_date]], "DDD")</f>
        <v>Tue</v>
      </c>
    </row>
    <row r="147" spans="1:14" x14ac:dyDescent="0.25">
      <c r="A147" t="s">
        <v>161</v>
      </c>
      <c r="B147" t="s">
        <v>1046</v>
      </c>
      <c r="C147" t="s">
        <v>1020</v>
      </c>
      <c r="D147" t="s">
        <v>21</v>
      </c>
      <c r="E147" s="2">
        <v>5300</v>
      </c>
      <c r="F147">
        <v>80</v>
      </c>
      <c r="G147" s="2">
        <f t="shared" si="4"/>
        <v>426200</v>
      </c>
      <c r="H147" s="2">
        <f t="shared" si="5"/>
        <v>424000</v>
      </c>
      <c r="I147" s="2">
        <v>2200</v>
      </c>
      <c r="J147" s="1">
        <v>45007</v>
      </c>
      <c r="K147" s="3">
        <v>0.80555555555555547</v>
      </c>
      <c r="L147" t="s">
        <v>15</v>
      </c>
      <c r="M147">
        <v>9</v>
      </c>
      <c r="N147" t="str">
        <f>TEXT(Table1[[#This Row],[Order_date]], "DDD")</f>
        <v>Wed</v>
      </c>
    </row>
    <row r="148" spans="1:14" x14ac:dyDescent="0.25">
      <c r="A148" t="s">
        <v>162</v>
      </c>
      <c r="B148" t="s">
        <v>1046</v>
      </c>
      <c r="C148" t="s">
        <v>1020</v>
      </c>
      <c r="D148" t="s">
        <v>27</v>
      </c>
      <c r="E148" s="2">
        <v>7900</v>
      </c>
      <c r="F148">
        <v>100</v>
      </c>
      <c r="G148" s="2">
        <f t="shared" si="4"/>
        <v>794000</v>
      </c>
      <c r="H148" s="2">
        <f t="shared" si="5"/>
        <v>790000</v>
      </c>
      <c r="I148" s="2">
        <v>4000</v>
      </c>
      <c r="J148" s="1">
        <v>44967</v>
      </c>
      <c r="K148" s="3">
        <v>0.86875000000000002</v>
      </c>
      <c r="L148" t="s">
        <v>15</v>
      </c>
      <c r="M148">
        <v>5</v>
      </c>
      <c r="N148" t="str">
        <f>TEXT(Table1[[#This Row],[Order_date]], "DDD")</f>
        <v>Fri</v>
      </c>
    </row>
    <row r="149" spans="1:14" x14ac:dyDescent="0.25">
      <c r="A149" t="s">
        <v>163</v>
      </c>
      <c r="B149" t="s">
        <v>1046</v>
      </c>
      <c r="C149" t="s">
        <v>1020</v>
      </c>
      <c r="D149" t="s">
        <v>11</v>
      </c>
      <c r="E149" s="2">
        <v>1500</v>
      </c>
      <c r="F149">
        <v>50</v>
      </c>
      <c r="G149" s="2">
        <f t="shared" si="4"/>
        <v>75400</v>
      </c>
      <c r="H149" s="2">
        <f t="shared" si="5"/>
        <v>75000</v>
      </c>
      <c r="I149" s="2">
        <v>400</v>
      </c>
      <c r="J149" s="1">
        <v>44989</v>
      </c>
      <c r="K149" s="3">
        <v>0.51597222222222217</v>
      </c>
      <c r="L149" t="s">
        <v>15</v>
      </c>
      <c r="M149">
        <v>5</v>
      </c>
      <c r="N149" t="str">
        <f>TEXT(Table1[[#This Row],[Order_date]], "DDD")</f>
        <v>Sat</v>
      </c>
    </row>
    <row r="150" spans="1:14" x14ac:dyDescent="0.25">
      <c r="A150" t="s">
        <v>164</v>
      </c>
      <c r="B150" t="s">
        <v>1046</v>
      </c>
      <c r="C150" t="s">
        <v>1020</v>
      </c>
      <c r="D150" t="s">
        <v>18</v>
      </c>
      <c r="E150" s="2">
        <v>7300</v>
      </c>
      <c r="F150">
        <v>70</v>
      </c>
      <c r="G150" s="2">
        <f t="shared" si="4"/>
        <v>513600</v>
      </c>
      <c r="H150" s="2">
        <f t="shared" si="5"/>
        <v>511000</v>
      </c>
      <c r="I150" s="2">
        <v>2600</v>
      </c>
      <c r="J150" s="1">
        <v>44972</v>
      </c>
      <c r="K150" s="3">
        <v>0.53055555555555556</v>
      </c>
      <c r="L150" t="s">
        <v>15</v>
      </c>
      <c r="M150">
        <v>9</v>
      </c>
      <c r="N150" t="str">
        <f>TEXT(Table1[[#This Row],[Order_date]], "DDD")</f>
        <v>Wed</v>
      </c>
    </row>
    <row r="151" spans="1:14" x14ac:dyDescent="0.25">
      <c r="A151" t="s">
        <v>165</v>
      </c>
      <c r="B151" t="s">
        <v>1046</v>
      </c>
      <c r="C151" t="s">
        <v>1020</v>
      </c>
      <c r="D151" t="s">
        <v>8</v>
      </c>
      <c r="E151" s="2">
        <v>9900</v>
      </c>
      <c r="F151">
        <v>80</v>
      </c>
      <c r="G151" s="2">
        <f t="shared" si="4"/>
        <v>796000</v>
      </c>
      <c r="H151" s="2">
        <f t="shared" si="5"/>
        <v>792000</v>
      </c>
      <c r="I151" s="2">
        <v>4000</v>
      </c>
      <c r="J151" s="1">
        <v>44989</v>
      </c>
      <c r="K151" s="3">
        <v>0.86041666666666661</v>
      </c>
      <c r="L151" t="s">
        <v>15</v>
      </c>
      <c r="M151">
        <v>8</v>
      </c>
      <c r="N151" t="str">
        <f>TEXT(Table1[[#This Row],[Order_date]], "DDD")</f>
        <v>Sat</v>
      </c>
    </row>
    <row r="152" spans="1:14" x14ac:dyDescent="0.25">
      <c r="A152" t="s">
        <v>166</v>
      </c>
      <c r="B152" t="s">
        <v>1046</v>
      </c>
      <c r="C152" t="s">
        <v>1020</v>
      </c>
      <c r="D152" t="s">
        <v>14</v>
      </c>
      <c r="E152" s="2">
        <v>7900</v>
      </c>
      <c r="F152">
        <v>100</v>
      </c>
      <c r="G152" s="2">
        <f t="shared" si="4"/>
        <v>794000</v>
      </c>
      <c r="H152" s="2">
        <f t="shared" si="5"/>
        <v>790000</v>
      </c>
      <c r="I152" s="2">
        <v>4000</v>
      </c>
      <c r="J152" s="1">
        <v>44950</v>
      </c>
      <c r="K152" s="3">
        <v>0.41944444444444445</v>
      </c>
      <c r="L152" t="s">
        <v>15</v>
      </c>
      <c r="M152">
        <v>7</v>
      </c>
      <c r="N152" t="str">
        <f>TEXT(Table1[[#This Row],[Order_date]], "DDD")</f>
        <v>Tue</v>
      </c>
    </row>
    <row r="153" spans="1:14" x14ac:dyDescent="0.25">
      <c r="A153" t="s">
        <v>167</v>
      </c>
      <c r="B153" t="s">
        <v>1046</v>
      </c>
      <c r="C153" t="s">
        <v>1020</v>
      </c>
      <c r="D153" t="s">
        <v>14</v>
      </c>
      <c r="E153" s="2">
        <v>6900</v>
      </c>
      <c r="F153">
        <v>10</v>
      </c>
      <c r="G153" s="2">
        <f t="shared" si="4"/>
        <v>69400</v>
      </c>
      <c r="H153" s="2">
        <f t="shared" si="5"/>
        <v>69000</v>
      </c>
      <c r="I153" s="2">
        <v>400</v>
      </c>
      <c r="J153" s="1">
        <v>44933</v>
      </c>
      <c r="K153" s="3">
        <v>0.51944444444444449</v>
      </c>
      <c r="L153" t="s">
        <v>15</v>
      </c>
      <c r="M153">
        <v>7</v>
      </c>
      <c r="N153" t="str">
        <f>TEXT(Table1[[#This Row],[Order_date]], "DDD")</f>
        <v>Sat</v>
      </c>
    </row>
    <row r="154" spans="1:14" x14ac:dyDescent="0.25">
      <c r="A154" t="s">
        <v>168</v>
      </c>
      <c r="B154" t="s">
        <v>1046</v>
      </c>
      <c r="C154" t="s">
        <v>1020</v>
      </c>
      <c r="D154" t="s">
        <v>27</v>
      </c>
      <c r="E154" s="2">
        <v>9900</v>
      </c>
      <c r="F154">
        <v>10</v>
      </c>
      <c r="G154" s="2">
        <f t="shared" si="4"/>
        <v>99500</v>
      </c>
      <c r="H154" s="2">
        <f t="shared" si="5"/>
        <v>99000</v>
      </c>
      <c r="I154" s="2">
        <v>500</v>
      </c>
      <c r="J154" s="1">
        <v>44972</v>
      </c>
      <c r="K154" s="3">
        <v>0.47291666666666665</v>
      </c>
      <c r="L154" t="s">
        <v>15</v>
      </c>
      <c r="M154">
        <v>9</v>
      </c>
      <c r="N154" t="str">
        <f>TEXT(Table1[[#This Row],[Order_date]], "DDD")</f>
        <v>Wed</v>
      </c>
    </row>
    <row r="155" spans="1:14" x14ac:dyDescent="0.25">
      <c r="A155" t="s">
        <v>169</v>
      </c>
      <c r="B155" t="s">
        <v>1046</v>
      </c>
      <c r="C155" t="s">
        <v>1020</v>
      </c>
      <c r="D155" t="s">
        <v>11</v>
      </c>
      <c r="E155" s="2">
        <v>4100</v>
      </c>
      <c r="F155">
        <v>10</v>
      </c>
      <c r="G155" s="2">
        <f t="shared" si="4"/>
        <v>41300</v>
      </c>
      <c r="H155" s="2">
        <f t="shared" si="5"/>
        <v>41000</v>
      </c>
      <c r="I155" s="2">
        <v>300</v>
      </c>
      <c r="J155" s="1">
        <v>44955</v>
      </c>
      <c r="K155" s="3">
        <v>0.57361111111111118</v>
      </c>
      <c r="L155" t="s">
        <v>15</v>
      </c>
      <c r="M155">
        <v>7</v>
      </c>
      <c r="N155" t="str">
        <f>TEXT(Table1[[#This Row],[Order_date]], "DDD")</f>
        <v>Sun</v>
      </c>
    </row>
    <row r="156" spans="1:14" x14ac:dyDescent="0.25">
      <c r="A156" t="s">
        <v>170</v>
      </c>
      <c r="B156" t="s">
        <v>1046</v>
      </c>
      <c r="C156" t="s">
        <v>1020</v>
      </c>
      <c r="D156" t="s">
        <v>8</v>
      </c>
      <c r="E156" s="2">
        <v>7400</v>
      </c>
      <c r="F156">
        <v>100</v>
      </c>
      <c r="G156" s="2">
        <f t="shared" si="4"/>
        <v>743700</v>
      </c>
      <c r="H156" s="2">
        <f t="shared" si="5"/>
        <v>740000</v>
      </c>
      <c r="I156" s="2">
        <v>3700</v>
      </c>
      <c r="J156" s="1">
        <v>44988</v>
      </c>
      <c r="K156" s="3">
        <v>0.51736111111111105</v>
      </c>
      <c r="L156" t="s">
        <v>15</v>
      </c>
      <c r="M156">
        <v>9</v>
      </c>
      <c r="N156" t="str">
        <f>TEXT(Table1[[#This Row],[Order_date]], "DDD")</f>
        <v>Fri</v>
      </c>
    </row>
    <row r="157" spans="1:14" x14ac:dyDescent="0.25">
      <c r="A157" t="s">
        <v>171</v>
      </c>
      <c r="B157" t="s">
        <v>1046</v>
      </c>
      <c r="C157" t="s">
        <v>1020</v>
      </c>
      <c r="D157" t="s">
        <v>11</v>
      </c>
      <c r="E157" s="2">
        <v>5800</v>
      </c>
      <c r="F157">
        <v>60</v>
      </c>
      <c r="G157" s="2">
        <f t="shared" si="4"/>
        <v>349800</v>
      </c>
      <c r="H157" s="2">
        <f t="shared" si="5"/>
        <v>348000</v>
      </c>
      <c r="I157" s="2">
        <v>1800</v>
      </c>
      <c r="J157" s="1">
        <v>44972</v>
      </c>
      <c r="K157" s="3">
        <v>0.57708333333333328</v>
      </c>
      <c r="L157" t="s">
        <v>15</v>
      </c>
      <c r="M157">
        <v>6</v>
      </c>
      <c r="N157" t="str">
        <f>TEXT(Table1[[#This Row],[Order_date]], "DDD")</f>
        <v>Wed</v>
      </c>
    </row>
    <row r="158" spans="1:14" x14ac:dyDescent="0.25">
      <c r="A158" t="s">
        <v>172</v>
      </c>
      <c r="B158" t="s">
        <v>1046</v>
      </c>
      <c r="C158" t="s">
        <v>1020</v>
      </c>
      <c r="D158" t="s">
        <v>21</v>
      </c>
      <c r="E158" s="2">
        <v>9600</v>
      </c>
      <c r="F158">
        <v>100</v>
      </c>
      <c r="G158" s="2">
        <f t="shared" si="4"/>
        <v>964800</v>
      </c>
      <c r="H158" s="2">
        <f t="shared" si="5"/>
        <v>960000</v>
      </c>
      <c r="I158" s="2">
        <v>4800</v>
      </c>
      <c r="J158" s="1">
        <v>44942</v>
      </c>
      <c r="K158" s="3">
        <v>0.56388888888888888</v>
      </c>
      <c r="L158" t="s">
        <v>15</v>
      </c>
      <c r="M158">
        <v>5</v>
      </c>
      <c r="N158" t="str">
        <f>TEXT(Table1[[#This Row],[Order_date]], "DDD")</f>
        <v>Mon</v>
      </c>
    </row>
    <row r="159" spans="1:14" x14ac:dyDescent="0.25">
      <c r="A159" t="s">
        <v>173</v>
      </c>
      <c r="B159" t="s">
        <v>1046</v>
      </c>
      <c r="C159" t="s">
        <v>1020</v>
      </c>
      <c r="D159" t="s">
        <v>21</v>
      </c>
      <c r="E159" s="2">
        <v>8600</v>
      </c>
      <c r="F159">
        <v>30</v>
      </c>
      <c r="G159" s="2">
        <f t="shared" si="4"/>
        <v>259300</v>
      </c>
      <c r="H159" s="2">
        <f t="shared" si="5"/>
        <v>258000</v>
      </c>
      <c r="I159" s="2">
        <v>1300</v>
      </c>
      <c r="J159" s="1">
        <v>44950</v>
      </c>
      <c r="K159" s="3">
        <v>0.87430555555555556</v>
      </c>
      <c r="L159" t="s">
        <v>15</v>
      </c>
      <c r="M159">
        <v>6</v>
      </c>
      <c r="N159" t="str">
        <f>TEXT(Table1[[#This Row],[Order_date]], "DDD")</f>
        <v>Tue</v>
      </c>
    </row>
    <row r="160" spans="1:14" x14ac:dyDescent="0.25">
      <c r="A160" t="s">
        <v>174</v>
      </c>
      <c r="B160" t="s">
        <v>1046</v>
      </c>
      <c r="C160" t="s">
        <v>1020</v>
      </c>
      <c r="D160" t="s">
        <v>8</v>
      </c>
      <c r="E160" s="2">
        <v>2800</v>
      </c>
      <c r="F160">
        <v>100</v>
      </c>
      <c r="G160" s="2">
        <f t="shared" si="4"/>
        <v>281400</v>
      </c>
      <c r="H160" s="2">
        <f t="shared" si="5"/>
        <v>280000</v>
      </c>
      <c r="I160" s="2">
        <v>1400</v>
      </c>
      <c r="J160" s="1">
        <v>44971</v>
      </c>
      <c r="K160" s="3">
        <v>0.47638888888888892</v>
      </c>
      <c r="L160" t="s">
        <v>15</v>
      </c>
      <c r="M160">
        <v>9</v>
      </c>
      <c r="N160" t="str">
        <f>TEXT(Table1[[#This Row],[Order_date]], "DDD")</f>
        <v>Tue</v>
      </c>
    </row>
    <row r="161" spans="1:14" x14ac:dyDescent="0.25">
      <c r="A161" t="s">
        <v>175</v>
      </c>
      <c r="B161" t="s">
        <v>1046</v>
      </c>
      <c r="C161" t="s">
        <v>1020</v>
      </c>
      <c r="D161" t="s">
        <v>8</v>
      </c>
      <c r="E161" s="2">
        <v>1700</v>
      </c>
      <c r="F161">
        <v>90</v>
      </c>
      <c r="G161" s="2">
        <f t="shared" si="4"/>
        <v>153800</v>
      </c>
      <c r="H161" s="2">
        <f t="shared" si="5"/>
        <v>153000</v>
      </c>
      <c r="I161" s="2">
        <v>800</v>
      </c>
      <c r="J161" s="1">
        <v>45011</v>
      </c>
      <c r="K161" s="3">
        <v>0.4381944444444445</v>
      </c>
      <c r="L161" t="s">
        <v>15</v>
      </c>
      <c r="M161">
        <v>9</v>
      </c>
      <c r="N161" t="str">
        <f>TEXT(Table1[[#This Row],[Order_date]], "DDD")</f>
        <v>Sun</v>
      </c>
    </row>
    <row r="162" spans="1:14" x14ac:dyDescent="0.25">
      <c r="A162" t="s">
        <v>176</v>
      </c>
      <c r="B162" t="s">
        <v>1046</v>
      </c>
      <c r="C162" t="s">
        <v>1020</v>
      </c>
      <c r="D162" t="s">
        <v>21</v>
      </c>
      <c r="E162" s="2">
        <v>1400</v>
      </c>
      <c r="F162">
        <v>10</v>
      </c>
      <c r="G162" s="2">
        <f t="shared" si="4"/>
        <v>14100</v>
      </c>
      <c r="H162" s="2">
        <f t="shared" si="5"/>
        <v>14000</v>
      </c>
      <c r="I162" s="2">
        <v>100</v>
      </c>
      <c r="J162" s="1">
        <v>44961</v>
      </c>
      <c r="K162" s="3">
        <v>0.56805555555555554</v>
      </c>
      <c r="L162" t="s">
        <v>15</v>
      </c>
      <c r="M162">
        <v>10</v>
      </c>
      <c r="N162" t="str">
        <f>TEXT(Table1[[#This Row],[Order_date]], "DDD")</f>
        <v>Sat</v>
      </c>
    </row>
    <row r="163" spans="1:14" x14ac:dyDescent="0.25">
      <c r="A163" t="s">
        <v>177</v>
      </c>
      <c r="B163" t="s">
        <v>1046</v>
      </c>
      <c r="C163" t="s">
        <v>1020</v>
      </c>
      <c r="D163" t="s">
        <v>21</v>
      </c>
      <c r="E163" s="2">
        <v>8100</v>
      </c>
      <c r="F163">
        <v>90</v>
      </c>
      <c r="G163" s="2">
        <f t="shared" si="4"/>
        <v>732700</v>
      </c>
      <c r="H163" s="2">
        <f t="shared" si="5"/>
        <v>729000</v>
      </c>
      <c r="I163" s="2">
        <v>3700</v>
      </c>
      <c r="J163" s="1">
        <v>44958</v>
      </c>
      <c r="K163" s="3">
        <v>0.85486111111111107</v>
      </c>
      <c r="L163" t="s">
        <v>15</v>
      </c>
      <c r="M163">
        <v>10</v>
      </c>
      <c r="N163" t="str">
        <f>TEXT(Table1[[#This Row],[Order_date]], "DDD")</f>
        <v>Wed</v>
      </c>
    </row>
    <row r="164" spans="1:14" x14ac:dyDescent="0.25">
      <c r="A164" t="s">
        <v>178</v>
      </c>
      <c r="B164" t="s">
        <v>1046</v>
      </c>
      <c r="C164" t="s">
        <v>1020</v>
      </c>
      <c r="D164" t="s">
        <v>27</v>
      </c>
      <c r="E164" s="2">
        <v>1100</v>
      </c>
      <c r="F164">
        <v>80</v>
      </c>
      <c r="G164" s="2">
        <f t="shared" si="4"/>
        <v>88500</v>
      </c>
      <c r="H164" s="2">
        <f t="shared" si="5"/>
        <v>88000</v>
      </c>
      <c r="I164" s="2">
        <v>500</v>
      </c>
      <c r="J164" s="1">
        <v>44950</v>
      </c>
      <c r="K164" s="3">
        <v>0.73819444444444438</v>
      </c>
      <c r="L164" t="s">
        <v>15</v>
      </c>
      <c r="M164">
        <v>8</v>
      </c>
      <c r="N164" t="str">
        <f>TEXT(Table1[[#This Row],[Order_date]], "DDD")</f>
        <v>Tue</v>
      </c>
    </row>
    <row r="165" spans="1:14" x14ac:dyDescent="0.25">
      <c r="A165" t="s">
        <v>179</v>
      </c>
      <c r="B165" t="s">
        <v>1046</v>
      </c>
      <c r="C165" t="s">
        <v>1020</v>
      </c>
      <c r="D165" t="s">
        <v>8</v>
      </c>
      <c r="E165" s="2">
        <v>5400</v>
      </c>
      <c r="F165">
        <v>10</v>
      </c>
      <c r="G165" s="2">
        <f t="shared" si="4"/>
        <v>54300</v>
      </c>
      <c r="H165" s="2">
        <f t="shared" si="5"/>
        <v>54000</v>
      </c>
      <c r="I165" s="2">
        <v>300</v>
      </c>
      <c r="J165" s="1">
        <v>44986</v>
      </c>
      <c r="K165" s="3">
        <v>0.8354166666666667</v>
      </c>
      <c r="L165" t="s">
        <v>15</v>
      </c>
      <c r="M165">
        <v>7</v>
      </c>
      <c r="N165" t="str">
        <f>TEXT(Table1[[#This Row],[Order_date]], "DDD")</f>
        <v>Wed</v>
      </c>
    </row>
    <row r="166" spans="1:14" x14ac:dyDescent="0.25">
      <c r="A166" t="s">
        <v>180</v>
      </c>
      <c r="B166" t="s">
        <v>1046</v>
      </c>
      <c r="C166" t="s">
        <v>1020</v>
      </c>
      <c r="D166" t="s">
        <v>11</v>
      </c>
      <c r="E166" s="2">
        <v>3300</v>
      </c>
      <c r="F166">
        <v>80</v>
      </c>
      <c r="G166" s="2">
        <f t="shared" si="4"/>
        <v>265300</v>
      </c>
      <c r="H166" s="2">
        <f t="shared" si="5"/>
        <v>264000</v>
      </c>
      <c r="I166" s="2">
        <v>1300</v>
      </c>
      <c r="J166" s="1">
        <v>45012</v>
      </c>
      <c r="K166" s="3">
        <v>0.57500000000000007</v>
      </c>
      <c r="L166" t="s">
        <v>15</v>
      </c>
      <c r="M166">
        <v>5</v>
      </c>
      <c r="N166" t="str">
        <f>TEXT(Table1[[#This Row],[Order_date]], "DDD")</f>
        <v>Mon</v>
      </c>
    </row>
    <row r="167" spans="1:14" x14ac:dyDescent="0.25">
      <c r="A167" t="s">
        <v>181</v>
      </c>
      <c r="B167" t="s">
        <v>1046</v>
      </c>
      <c r="C167" t="s">
        <v>1020</v>
      </c>
      <c r="D167" t="s">
        <v>21</v>
      </c>
      <c r="E167" s="2">
        <v>7800</v>
      </c>
      <c r="F167">
        <v>60</v>
      </c>
      <c r="G167" s="2">
        <f t="shared" si="4"/>
        <v>470400</v>
      </c>
      <c r="H167" s="2">
        <f t="shared" si="5"/>
        <v>468000</v>
      </c>
      <c r="I167" s="2">
        <v>2400</v>
      </c>
      <c r="J167" s="1">
        <v>44947</v>
      </c>
      <c r="K167" s="3">
        <v>0.69236111111111109</v>
      </c>
      <c r="L167" t="s">
        <v>15</v>
      </c>
      <c r="M167">
        <v>8</v>
      </c>
      <c r="N167" t="str">
        <f>TEXT(Table1[[#This Row],[Order_date]], "DDD")</f>
        <v>Sat</v>
      </c>
    </row>
    <row r="168" spans="1:14" x14ac:dyDescent="0.25">
      <c r="A168" t="s">
        <v>182</v>
      </c>
      <c r="B168" t="s">
        <v>1046</v>
      </c>
      <c r="C168" t="s">
        <v>1020</v>
      </c>
      <c r="D168" t="s">
        <v>27</v>
      </c>
      <c r="E168" s="2">
        <v>4600</v>
      </c>
      <c r="F168">
        <v>60</v>
      </c>
      <c r="G168" s="2">
        <f t="shared" si="4"/>
        <v>277400</v>
      </c>
      <c r="H168" s="2">
        <f t="shared" si="5"/>
        <v>276000</v>
      </c>
      <c r="I168" s="2">
        <v>1400</v>
      </c>
      <c r="J168" s="1">
        <v>44957</v>
      </c>
      <c r="K168" s="3">
        <v>0.57222222222222219</v>
      </c>
      <c r="L168" t="s">
        <v>15</v>
      </c>
      <c r="M168">
        <v>7</v>
      </c>
      <c r="N168" t="str">
        <f>TEXT(Table1[[#This Row],[Order_date]], "DDD")</f>
        <v>Tue</v>
      </c>
    </row>
    <row r="169" spans="1:14" x14ac:dyDescent="0.25">
      <c r="A169" t="s">
        <v>183</v>
      </c>
      <c r="B169" t="s">
        <v>1046</v>
      </c>
      <c r="C169" t="s">
        <v>1020</v>
      </c>
      <c r="D169" t="s">
        <v>8</v>
      </c>
      <c r="E169" s="2">
        <v>1100</v>
      </c>
      <c r="F169">
        <v>70</v>
      </c>
      <c r="G169" s="2">
        <f t="shared" si="4"/>
        <v>77400</v>
      </c>
      <c r="H169" s="2">
        <f t="shared" si="5"/>
        <v>77000</v>
      </c>
      <c r="I169" s="2">
        <v>400</v>
      </c>
      <c r="J169" s="1">
        <v>44995</v>
      </c>
      <c r="K169" s="3">
        <v>0.81597222222222221</v>
      </c>
      <c r="L169" t="s">
        <v>15</v>
      </c>
      <c r="M169">
        <v>9</v>
      </c>
      <c r="N169" t="str">
        <f>TEXT(Table1[[#This Row],[Order_date]], "DDD")</f>
        <v>Fri</v>
      </c>
    </row>
    <row r="170" spans="1:14" x14ac:dyDescent="0.25">
      <c r="A170" t="s">
        <v>184</v>
      </c>
      <c r="B170" t="s">
        <v>1046</v>
      </c>
      <c r="C170" t="s">
        <v>1020</v>
      </c>
      <c r="D170" t="s">
        <v>18</v>
      </c>
      <c r="E170" s="2">
        <v>8000</v>
      </c>
      <c r="F170">
        <v>70</v>
      </c>
      <c r="G170" s="2">
        <f t="shared" si="4"/>
        <v>562800</v>
      </c>
      <c r="H170" s="2">
        <f t="shared" si="5"/>
        <v>560000</v>
      </c>
      <c r="I170" s="2">
        <v>2800</v>
      </c>
      <c r="J170" s="1">
        <v>44936</v>
      </c>
      <c r="K170" s="3">
        <v>0.43958333333333338</v>
      </c>
      <c r="L170" t="s">
        <v>15</v>
      </c>
      <c r="M170">
        <v>6</v>
      </c>
      <c r="N170" t="str">
        <f>TEXT(Table1[[#This Row],[Order_date]], "DDD")</f>
        <v>Tue</v>
      </c>
    </row>
    <row r="171" spans="1:14" x14ac:dyDescent="0.25">
      <c r="A171" t="s">
        <v>185</v>
      </c>
      <c r="B171" t="s">
        <v>1046</v>
      </c>
      <c r="C171" t="s">
        <v>1020</v>
      </c>
      <c r="D171" t="s">
        <v>14</v>
      </c>
      <c r="E171" s="2">
        <v>5200</v>
      </c>
      <c r="F171">
        <v>100</v>
      </c>
      <c r="G171" s="2">
        <f t="shared" si="4"/>
        <v>522600</v>
      </c>
      <c r="H171" s="2">
        <f t="shared" si="5"/>
        <v>520000</v>
      </c>
      <c r="I171" s="2">
        <v>2600</v>
      </c>
      <c r="J171" s="1">
        <v>44973</v>
      </c>
      <c r="K171" s="3">
        <v>0.51458333333333328</v>
      </c>
      <c r="L171" t="s">
        <v>15</v>
      </c>
      <c r="M171">
        <v>9</v>
      </c>
      <c r="N171" t="str">
        <f>TEXT(Table1[[#This Row],[Order_date]], "DDD")</f>
        <v>Thu</v>
      </c>
    </row>
    <row r="172" spans="1:14" x14ac:dyDescent="0.25">
      <c r="A172" t="s">
        <v>186</v>
      </c>
      <c r="B172" t="s">
        <v>1046</v>
      </c>
      <c r="C172" t="s">
        <v>1020</v>
      </c>
      <c r="D172" t="s">
        <v>21</v>
      </c>
      <c r="E172" s="2">
        <v>5000</v>
      </c>
      <c r="F172">
        <v>20</v>
      </c>
      <c r="G172" s="2">
        <f t="shared" si="4"/>
        <v>100500</v>
      </c>
      <c r="H172" s="2">
        <f t="shared" si="5"/>
        <v>100000</v>
      </c>
      <c r="I172" s="2">
        <v>500</v>
      </c>
      <c r="J172" s="1">
        <v>44934</v>
      </c>
      <c r="K172" s="3">
        <v>0.54027777777777775</v>
      </c>
      <c r="L172" t="s">
        <v>15</v>
      </c>
      <c r="M172">
        <v>7</v>
      </c>
      <c r="N172" t="str">
        <f>TEXT(Table1[[#This Row],[Order_date]], "DDD")</f>
        <v>Sun</v>
      </c>
    </row>
    <row r="173" spans="1:14" x14ac:dyDescent="0.25">
      <c r="A173" t="s">
        <v>187</v>
      </c>
      <c r="B173" t="s">
        <v>1046</v>
      </c>
      <c r="C173" t="s">
        <v>1020</v>
      </c>
      <c r="D173" t="s">
        <v>18</v>
      </c>
      <c r="E173" s="2">
        <v>8400</v>
      </c>
      <c r="F173">
        <v>20</v>
      </c>
      <c r="G173" s="2">
        <f t="shared" si="4"/>
        <v>168900</v>
      </c>
      <c r="H173" s="2">
        <f t="shared" si="5"/>
        <v>168000</v>
      </c>
      <c r="I173" s="2">
        <v>900</v>
      </c>
      <c r="J173" s="1">
        <v>44981</v>
      </c>
      <c r="K173" s="3">
        <v>0.83124999999999993</v>
      </c>
      <c r="L173" t="s">
        <v>15</v>
      </c>
      <c r="M173">
        <v>5</v>
      </c>
      <c r="N173" t="str">
        <f>TEXT(Table1[[#This Row],[Order_date]], "DDD")</f>
        <v>Fri</v>
      </c>
    </row>
    <row r="174" spans="1:14" x14ac:dyDescent="0.25">
      <c r="A174" t="s">
        <v>188</v>
      </c>
      <c r="B174" t="s">
        <v>1046</v>
      </c>
      <c r="C174" t="s">
        <v>1020</v>
      </c>
      <c r="D174" t="s">
        <v>21</v>
      </c>
      <c r="E174" s="2">
        <v>1700</v>
      </c>
      <c r="F174">
        <v>20</v>
      </c>
      <c r="G174" s="2">
        <f t="shared" si="4"/>
        <v>34200</v>
      </c>
      <c r="H174" s="2">
        <f t="shared" si="5"/>
        <v>34000</v>
      </c>
      <c r="I174" s="2">
        <v>200</v>
      </c>
      <c r="J174" s="1">
        <v>44992</v>
      </c>
      <c r="K174" s="3">
        <v>0.49236111111111108</v>
      </c>
      <c r="L174" t="s">
        <v>15</v>
      </c>
      <c r="M174">
        <v>7</v>
      </c>
      <c r="N174" t="str">
        <f>TEXT(Table1[[#This Row],[Order_date]], "DDD")</f>
        <v>Tue</v>
      </c>
    </row>
    <row r="175" spans="1:14" x14ac:dyDescent="0.25">
      <c r="A175" t="s">
        <v>189</v>
      </c>
      <c r="B175" t="s">
        <v>1046</v>
      </c>
      <c r="C175" t="s">
        <v>1020</v>
      </c>
      <c r="D175" t="s">
        <v>27</v>
      </c>
      <c r="E175" s="2">
        <v>1900</v>
      </c>
      <c r="F175">
        <v>60</v>
      </c>
      <c r="G175" s="2">
        <f t="shared" si="4"/>
        <v>114600</v>
      </c>
      <c r="H175" s="2">
        <f t="shared" si="5"/>
        <v>114000</v>
      </c>
      <c r="I175" s="2">
        <v>600</v>
      </c>
      <c r="J175" s="1">
        <v>44954</v>
      </c>
      <c r="K175" s="3">
        <v>0.69652777777777775</v>
      </c>
      <c r="L175" t="s">
        <v>15</v>
      </c>
      <c r="M175">
        <v>6</v>
      </c>
      <c r="N175" t="str">
        <f>TEXT(Table1[[#This Row],[Order_date]], "DDD")</f>
        <v>Sat</v>
      </c>
    </row>
    <row r="176" spans="1:14" x14ac:dyDescent="0.25">
      <c r="A176" t="s">
        <v>190</v>
      </c>
      <c r="B176" t="s">
        <v>1046</v>
      </c>
      <c r="C176" t="s">
        <v>1020</v>
      </c>
      <c r="D176" t="s">
        <v>8</v>
      </c>
      <c r="E176" s="2">
        <v>7500</v>
      </c>
      <c r="F176">
        <v>100</v>
      </c>
      <c r="G176" s="2">
        <f t="shared" si="4"/>
        <v>753800</v>
      </c>
      <c r="H176" s="2">
        <f t="shared" si="5"/>
        <v>750000</v>
      </c>
      <c r="I176" s="2">
        <v>3800</v>
      </c>
      <c r="J176" s="1">
        <v>44984</v>
      </c>
      <c r="K176" s="3">
        <v>0.4861111111111111</v>
      </c>
      <c r="L176" t="s">
        <v>15</v>
      </c>
      <c r="M176">
        <v>6</v>
      </c>
      <c r="N176" t="str">
        <f>TEXT(Table1[[#This Row],[Order_date]], "DDD")</f>
        <v>Mon</v>
      </c>
    </row>
    <row r="177" spans="1:14" x14ac:dyDescent="0.25">
      <c r="A177" t="s">
        <v>191</v>
      </c>
      <c r="B177" t="s">
        <v>1046</v>
      </c>
      <c r="C177" t="s">
        <v>1020</v>
      </c>
      <c r="D177" t="s">
        <v>11</v>
      </c>
      <c r="E177" s="2">
        <v>3500</v>
      </c>
      <c r="F177">
        <v>100</v>
      </c>
      <c r="G177" s="2">
        <f t="shared" si="4"/>
        <v>351800</v>
      </c>
      <c r="H177" s="2">
        <f t="shared" si="5"/>
        <v>350000</v>
      </c>
      <c r="I177" s="2">
        <v>1800</v>
      </c>
      <c r="J177" s="1">
        <v>44928</v>
      </c>
      <c r="K177" s="3">
        <v>0.54166666666666663</v>
      </c>
      <c r="L177" t="s">
        <v>15</v>
      </c>
      <c r="M177">
        <v>6</v>
      </c>
      <c r="N177" t="str">
        <f>TEXT(Table1[[#This Row],[Order_date]], "DDD")</f>
        <v>Mon</v>
      </c>
    </row>
    <row r="178" spans="1:14" x14ac:dyDescent="0.25">
      <c r="A178" t="s">
        <v>192</v>
      </c>
      <c r="B178" t="s">
        <v>1046</v>
      </c>
      <c r="C178" t="s">
        <v>1020</v>
      </c>
      <c r="D178" t="s">
        <v>27</v>
      </c>
      <c r="E178" s="2">
        <v>3300</v>
      </c>
      <c r="F178">
        <v>100</v>
      </c>
      <c r="G178" s="2">
        <f t="shared" si="4"/>
        <v>331700</v>
      </c>
      <c r="H178" s="2">
        <f t="shared" si="5"/>
        <v>330000</v>
      </c>
      <c r="I178" s="2">
        <v>1700</v>
      </c>
      <c r="J178" s="1">
        <v>44972</v>
      </c>
      <c r="K178" s="3">
        <v>0.5083333333333333</v>
      </c>
      <c r="L178" t="s">
        <v>15</v>
      </c>
      <c r="M178">
        <v>7</v>
      </c>
      <c r="N178" t="str">
        <f>TEXT(Table1[[#This Row],[Order_date]], "DDD")</f>
        <v>Wed</v>
      </c>
    </row>
    <row r="179" spans="1:14" x14ac:dyDescent="0.25">
      <c r="A179" t="s">
        <v>193</v>
      </c>
      <c r="B179" t="s">
        <v>1046</v>
      </c>
      <c r="C179" t="s">
        <v>1020</v>
      </c>
      <c r="D179" t="s">
        <v>21</v>
      </c>
      <c r="E179" s="2">
        <v>3600</v>
      </c>
      <c r="F179">
        <v>90</v>
      </c>
      <c r="G179" s="2">
        <f t="shared" si="4"/>
        <v>325700</v>
      </c>
      <c r="H179" s="2">
        <f t="shared" si="5"/>
        <v>324000</v>
      </c>
      <c r="I179" s="2">
        <v>1700</v>
      </c>
      <c r="J179" s="1">
        <v>44995</v>
      </c>
      <c r="K179" s="3">
        <v>0.62916666666666665</v>
      </c>
      <c r="L179" t="s">
        <v>15</v>
      </c>
      <c r="M179">
        <v>6</v>
      </c>
      <c r="N179" t="str">
        <f>TEXT(Table1[[#This Row],[Order_date]], "DDD")</f>
        <v>Fri</v>
      </c>
    </row>
    <row r="180" spans="1:14" x14ac:dyDescent="0.25">
      <c r="A180" t="s">
        <v>194</v>
      </c>
      <c r="B180" t="s">
        <v>1046</v>
      </c>
      <c r="C180" t="s">
        <v>1020</v>
      </c>
      <c r="D180" t="s">
        <v>18</v>
      </c>
      <c r="E180" s="2">
        <v>2300</v>
      </c>
      <c r="F180">
        <v>40</v>
      </c>
      <c r="G180" s="2">
        <f t="shared" si="4"/>
        <v>92500</v>
      </c>
      <c r="H180" s="2">
        <f t="shared" si="5"/>
        <v>92000</v>
      </c>
      <c r="I180" s="2">
        <v>500</v>
      </c>
      <c r="J180" s="1">
        <v>44986</v>
      </c>
      <c r="K180" s="3">
        <v>0.68263888888888891</v>
      </c>
      <c r="L180" t="s">
        <v>15</v>
      </c>
      <c r="M180">
        <v>5</v>
      </c>
      <c r="N180" t="str">
        <f>TEXT(Table1[[#This Row],[Order_date]], "DDD")</f>
        <v>Wed</v>
      </c>
    </row>
    <row r="181" spans="1:14" x14ac:dyDescent="0.25">
      <c r="A181" t="s">
        <v>195</v>
      </c>
      <c r="B181" t="s">
        <v>1046</v>
      </c>
      <c r="C181" t="s">
        <v>1020</v>
      </c>
      <c r="D181" t="s">
        <v>11</v>
      </c>
      <c r="E181" s="2">
        <v>7100</v>
      </c>
      <c r="F181">
        <v>50</v>
      </c>
      <c r="G181" s="2">
        <f t="shared" si="4"/>
        <v>356800</v>
      </c>
      <c r="H181" s="2">
        <f t="shared" si="5"/>
        <v>355000</v>
      </c>
      <c r="I181" s="2">
        <v>1800</v>
      </c>
      <c r="J181" s="1">
        <v>44929</v>
      </c>
      <c r="K181" s="3">
        <v>0.48333333333333334</v>
      </c>
      <c r="L181" t="s">
        <v>15</v>
      </c>
      <c r="M181">
        <v>6</v>
      </c>
      <c r="N181" t="str">
        <f>TEXT(Table1[[#This Row],[Order_date]], "DDD")</f>
        <v>Tue</v>
      </c>
    </row>
    <row r="182" spans="1:14" x14ac:dyDescent="0.25">
      <c r="A182" t="s">
        <v>196</v>
      </c>
      <c r="B182" t="s">
        <v>1046</v>
      </c>
      <c r="C182" t="s">
        <v>1020</v>
      </c>
      <c r="D182" t="s">
        <v>8</v>
      </c>
      <c r="E182" s="2">
        <v>1900</v>
      </c>
      <c r="F182">
        <v>100</v>
      </c>
      <c r="G182" s="2">
        <f t="shared" si="4"/>
        <v>191000</v>
      </c>
      <c r="H182" s="2">
        <f t="shared" si="5"/>
        <v>190000</v>
      </c>
      <c r="I182" s="2">
        <v>1000</v>
      </c>
      <c r="J182" s="1">
        <v>44984</v>
      </c>
      <c r="K182" s="3">
        <v>0.76666666666666661</v>
      </c>
      <c r="L182" t="s">
        <v>15</v>
      </c>
      <c r="M182">
        <v>6</v>
      </c>
      <c r="N182" t="str">
        <f>TEXT(Table1[[#This Row],[Order_date]], "DDD")</f>
        <v>Mon</v>
      </c>
    </row>
    <row r="183" spans="1:14" x14ac:dyDescent="0.25">
      <c r="A183" t="s">
        <v>197</v>
      </c>
      <c r="B183" t="s">
        <v>1046</v>
      </c>
      <c r="C183" t="s">
        <v>1020</v>
      </c>
      <c r="D183" t="s">
        <v>27</v>
      </c>
      <c r="E183" s="2">
        <v>10000</v>
      </c>
      <c r="F183">
        <v>10</v>
      </c>
      <c r="G183" s="2">
        <f t="shared" si="4"/>
        <v>100500</v>
      </c>
      <c r="H183" s="2">
        <f t="shared" si="5"/>
        <v>100000</v>
      </c>
      <c r="I183" s="2">
        <v>500</v>
      </c>
      <c r="J183" s="1">
        <v>44984</v>
      </c>
      <c r="K183" s="3">
        <v>0.43263888888888885</v>
      </c>
      <c r="L183" t="s">
        <v>15</v>
      </c>
      <c r="M183">
        <v>8</v>
      </c>
      <c r="N183" t="str">
        <f>TEXT(Table1[[#This Row],[Order_date]], "DDD")</f>
        <v>Mon</v>
      </c>
    </row>
    <row r="184" spans="1:14" x14ac:dyDescent="0.25">
      <c r="A184" t="s">
        <v>198</v>
      </c>
      <c r="B184" t="s">
        <v>1046</v>
      </c>
      <c r="C184" t="s">
        <v>1020</v>
      </c>
      <c r="D184" t="s">
        <v>8</v>
      </c>
      <c r="E184" s="2">
        <v>4400</v>
      </c>
      <c r="F184">
        <v>100</v>
      </c>
      <c r="G184" s="2">
        <f t="shared" si="4"/>
        <v>442200</v>
      </c>
      <c r="H184" s="2">
        <f t="shared" si="5"/>
        <v>440000</v>
      </c>
      <c r="I184" s="2">
        <v>2200</v>
      </c>
      <c r="J184" s="1">
        <v>44964</v>
      </c>
      <c r="K184" s="3">
        <v>0.70000000000000007</v>
      </c>
      <c r="L184" t="s">
        <v>15</v>
      </c>
      <c r="M184">
        <v>9</v>
      </c>
      <c r="N184" t="str">
        <f>TEXT(Table1[[#This Row],[Order_date]], "DDD")</f>
        <v>Tue</v>
      </c>
    </row>
    <row r="185" spans="1:14" x14ac:dyDescent="0.25">
      <c r="A185" t="s">
        <v>199</v>
      </c>
      <c r="B185" t="s">
        <v>1046</v>
      </c>
      <c r="C185" t="s">
        <v>1020</v>
      </c>
      <c r="D185" t="s">
        <v>14</v>
      </c>
      <c r="E185" s="2">
        <v>9900</v>
      </c>
      <c r="F185">
        <v>70</v>
      </c>
      <c r="G185" s="2">
        <f t="shared" si="4"/>
        <v>696500</v>
      </c>
      <c r="H185" s="2">
        <f t="shared" si="5"/>
        <v>693000</v>
      </c>
      <c r="I185" s="2">
        <v>3500</v>
      </c>
      <c r="J185" s="1">
        <v>44997</v>
      </c>
      <c r="K185" s="3">
        <v>0.52986111111111112</v>
      </c>
      <c r="L185" t="s">
        <v>15</v>
      </c>
      <c r="M185">
        <v>9</v>
      </c>
      <c r="N185" t="str">
        <f>TEXT(Table1[[#This Row],[Order_date]], "DDD")</f>
        <v>Sun</v>
      </c>
    </row>
    <row r="186" spans="1:14" x14ac:dyDescent="0.25">
      <c r="A186" t="s">
        <v>200</v>
      </c>
      <c r="B186" t="s">
        <v>1046</v>
      </c>
      <c r="C186" t="s">
        <v>1020</v>
      </c>
      <c r="D186" t="s">
        <v>27</v>
      </c>
      <c r="E186" s="2">
        <v>2200</v>
      </c>
      <c r="F186">
        <v>90</v>
      </c>
      <c r="G186" s="2">
        <f t="shared" si="4"/>
        <v>199000</v>
      </c>
      <c r="H186" s="2">
        <f t="shared" si="5"/>
        <v>198000</v>
      </c>
      <c r="I186" s="2">
        <v>1000</v>
      </c>
      <c r="J186" s="1">
        <v>44991</v>
      </c>
      <c r="K186" s="3">
        <v>0.53194444444444444</v>
      </c>
      <c r="L186" t="s">
        <v>15</v>
      </c>
      <c r="M186">
        <v>8</v>
      </c>
      <c r="N186" t="str">
        <f>TEXT(Table1[[#This Row],[Order_date]], "DDD")</f>
        <v>Mon</v>
      </c>
    </row>
    <row r="187" spans="1:14" x14ac:dyDescent="0.25">
      <c r="A187" t="s">
        <v>201</v>
      </c>
      <c r="B187" t="s">
        <v>1046</v>
      </c>
      <c r="C187" t="s">
        <v>1020</v>
      </c>
      <c r="D187" t="s">
        <v>21</v>
      </c>
      <c r="E187" s="2">
        <v>5700</v>
      </c>
      <c r="F187">
        <v>40</v>
      </c>
      <c r="G187" s="2">
        <f t="shared" si="4"/>
        <v>229200</v>
      </c>
      <c r="H187" s="2">
        <f t="shared" si="5"/>
        <v>228000</v>
      </c>
      <c r="I187" s="2">
        <v>1200</v>
      </c>
      <c r="J187" s="1">
        <v>44989</v>
      </c>
      <c r="K187" s="3">
        <v>0.82500000000000007</v>
      </c>
      <c r="L187" t="s">
        <v>15</v>
      </c>
      <c r="M187">
        <v>6</v>
      </c>
      <c r="N187" t="str">
        <f>TEXT(Table1[[#This Row],[Order_date]], "DDD")</f>
        <v>Sat</v>
      </c>
    </row>
    <row r="188" spans="1:14" x14ac:dyDescent="0.25">
      <c r="A188" t="s">
        <v>202</v>
      </c>
      <c r="B188" t="s">
        <v>1046</v>
      </c>
      <c r="C188" t="s">
        <v>1020</v>
      </c>
      <c r="D188" t="s">
        <v>18</v>
      </c>
      <c r="E188" s="2">
        <v>9200</v>
      </c>
      <c r="F188">
        <v>10</v>
      </c>
      <c r="G188" s="2">
        <f t="shared" si="4"/>
        <v>92500</v>
      </c>
      <c r="H188" s="2">
        <f t="shared" si="5"/>
        <v>92000</v>
      </c>
      <c r="I188" s="2">
        <v>500</v>
      </c>
      <c r="J188" s="1">
        <v>45003</v>
      </c>
      <c r="K188" s="3">
        <v>0.64513888888888882</v>
      </c>
      <c r="L188" t="s">
        <v>15</v>
      </c>
      <c r="M188">
        <v>10</v>
      </c>
      <c r="N188" t="str">
        <f>TEXT(Table1[[#This Row],[Order_date]], "DDD")</f>
        <v>Sat</v>
      </c>
    </row>
    <row r="189" spans="1:14" x14ac:dyDescent="0.25">
      <c r="A189" t="s">
        <v>203</v>
      </c>
      <c r="B189" t="s">
        <v>1046</v>
      </c>
      <c r="C189" t="s">
        <v>1020</v>
      </c>
      <c r="D189" t="s">
        <v>27</v>
      </c>
      <c r="E189" s="2">
        <v>5100</v>
      </c>
      <c r="F189">
        <v>40</v>
      </c>
      <c r="G189" s="2">
        <f t="shared" si="4"/>
        <v>205100</v>
      </c>
      <c r="H189" s="2">
        <f t="shared" si="5"/>
        <v>204000</v>
      </c>
      <c r="I189" s="2">
        <v>1100</v>
      </c>
      <c r="J189" s="1">
        <v>44934</v>
      </c>
      <c r="K189" s="3">
        <v>0.71666666666666667</v>
      </c>
      <c r="L189" t="s">
        <v>15</v>
      </c>
      <c r="M189">
        <v>9</v>
      </c>
      <c r="N189" t="str">
        <f>TEXT(Table1[[#This Row],[Order_date]], "DDD")</f>
        <v>Sun</v>
      </c>
    </row>
    <row r="190" spans="1:14" x14ac:dyDescent="0.25">
      <c r="A190" t="s">
        <v>204</v>
      </c>
      <c r="B190" t="s">
        <v>1046</v>
      </c>
      <c r="C190" t="s">
        <v>1020</v>
      </c>
      <c r="D190" t="s">
        <v>14</v>
      </c>
      <c r="E190" s="2">
        <v>8300</v>
      </c>
      <c r="F190">
        <v>40</v>
      </c>
      <c r="G190" s="2">
        <f t="shared" si="4"/>
        <v>333700</v>
      </c>
      <c r="H190" s="2">
        <f t="shared" si="5"/>
        <v>332000</v>
      </c>
      <c r="I190" s="2">
        <v>1700</v>
      </c>
      <c r="J190" s="1">
        <v>44946</v>
      </c>
      <c r="K190" s="3">
        <v>0.70208333333333339</v>
      </c>
      <c r="L190" t="s">
        <v>15</v>
      </c>
      <c r="M190">
        <v>10</v>
      </c>
      <c r="N190" t="str">
        <f>TEXT(Table1[[#This Row],[Order_date]], "DDD")</f>
        <v>Fri</v>
      </c>
    </row>
    <row r="191" spans="1:14" x14ac:dyDescent="0.25">
      <c r="A191" t="s">
        <v>205</v>
      </c>
      <c r="B191" t="s">
        <v>1046</v>
      </c>
      <c r="C191" t="s">
        <v>1020</v>
      </c>
      <c r="D191" t="s">
        <v>18</v>
      </c>
      <c r="E191" s="2">
        <v>3700</v>
      </c>
      <c r="F191">
        <v>50</v>
      </c>
      <c r="G191" s="2">
        <f t="shared" si="4"/>
        <v>186000</v>
      </c>
      <c r="H191" s="2">
        <f t="shared" si="5"/>
        <v>185000</v>
      </c>
      <c r="I191" s="2">
        <v>1000</v>
      </c>
      <c r="J191" s="1">
        <v>44952</v>
      </c>
      <c r="K191" s="3">
        <v>0.78680555555555554</v>
      </c>
      <c r="L191" t="s">
        <v>15</v>
      </c>
      <c r="M191">
        <v>10</v>
      </c>
      <c r="N191" t="str">
        <f>TEXT(Table1[[#This Row],[Order_date]], "DDD")</f>
        <v>Thu</v>
      </c>
    </row>
    <row r="192" spans="1:14" x14ac:dyDescent="0.25">
      <c r="A192" t="s">
        <v>206</v>
      </c>
      <c r="B192" t="s">
        <v>1046</v>
      </c>
      <c r="C192" t="s">
        <v>1020</v>
      </c>
      <c r="D192" t="s">
        <v>11</v>
      </c>
      <c r="E192" s="2">
        <v>3600</v>
      </c>
      <c r="F192">
        <v>50</v>
      </c>
      <c r="G192" s="2">
        <f t="shared" si="4"/>
        <v>180900</v>
      </c>
      <c r="H192" s="2">
        <f t="shared" si="5"/>
        <v>180000</v>
      </c>
      <c r="I192" s="2">
        <v>900</v>
      </c>
      <c r="J192" s="1">
        <v>44963</v>
      </c>
      <c r="K192" s="3">
        <v>0.7729166666666667</v>
      </c>
      <c r="L192" t="s">
        <v>15</v>
      </c>
      <c r="M192">
        <v>7</v>
      </c>
      <c r="N192" t="str">
        <f>TEXT(Table1[[#This Row],[Order_date]], "DDD")</f>
        <v>Mon</v>
      </c>
    </row>
    <row r="193" spans="1:14" x14ac:dyDescent="0.25">
      <c r="A193" t="s">
        <v>207</v>
      </c>
      <c r="B193" t="s">
        <v>1046</v>
      </c>
      <c r="C193" t="s">
        <v>1020</v>
      </c>
      <c r="D193" t="s">
        <v>18</v>
      </c>
      <c r="E193" s="2">
        <v>6100</v>
      </c>
      <c r="F193">
        <v>20</v>
      </c>
      <c r="G193" s="2">
        <f t="shared" si="4"/>
        <v>122700</v>
      </c>
      <c r="H193" s="2">
        <f t="shared" si="5"/>
        <v>122000</v>
      </c>
      <c r="I193" s="2">
        <v>700</v>
      </c>
      <c r="J193" s="1">
        <v>44951</v>
      </c>
      <c r="K193" s="3">
        <v>0.81874999999999998</v>
      </c>
      <c r="L193" t="s">
        <v>15</v>
      </c>
      <c r="M193">
        <v>5</v>
      </c>
      <c r="N193" t="str">
        <f>TEXT(Table1[[#This Row],[Order_date]], "DDD")</f>
        <v>Wed</v>
      </c>
    </row>
    <row r="194" spans="1:14" x14ac:dyDescent="0.25">
      <c r="A194" t="s">
        <v>208</v>
      </c>
      <c r="B194" t="s">
        <v>1046</v>
      </c>
      <c r="C194" t="s">
        <v>1020</v>
      </c>
      <c r="D194" t="s">
        <v>21</v>
      </c>
      <c r="E194" s="2">
        <v>7200</v>
      </c>
      <c r="F194">
        <v>80</v>
      </c>
      <c r="G194" s="2">
        <f t="shared" ref="G194:G257" si="6">H194+I194</f>
        <v>578900</v>
      </c>
      <c r="H194" s="2">
        <f t="shared" ref="H194:H257" si="7">E194*F194</f>
        <v>576000</v>
      </c>
      <c r="I194" s="2">
        <v>2900</v>
      </c>
      <c r="J194" s="1">
        <v>44991</v>
      </c>
      <c r="K194" s="3">
        <v>0.62986111111111109</v>
      </c>
      <c r="L194" t="s">
        <v>15</v>
      </c>
      <c r="M194">
        <v>7</v>
      </c>
      <c r="N194" t="str">
        <f>TEXT(Table1[[#This Row],[Order_date]], "DDD")</f>
        <v>Mon</v>
      </c>
    </row>
    <row r="195" spans="1:14" x14ac:dyDescent="0.25">
      <c r="A195" t="s">
        <v>209</v>
      </c>
      <c r="B195" t="s">
        <v>1046</v>
      </c>
      <c r="C195" t="s">
        <v>1020</v>
      </c>
      <c r="D195" t="s">
        <v>18</v>
      </c>
      <c r="E195" s="2">
        <v>5000</v>
      </c>
      <c r="F195">
        <v>90</v>
      </c>
      <c r="G195" s="2">
        <f t="shared" si="6"/>
        <v>452300</v>
      </c>
      <c r="H195" s="2">
        <f t="shared" si="7"/>
        <v>450000</v>
      </c>
      <c r="I195" s="2">
        <v>2300</v>
      </c>
      <c r="J195" s="1">
        <v>44935</v>
      </c>
      <c r="K195" s="3">
        <v>0.59722222222222221</v>
      </c>
      <c r="L195" t="s">
        <v>15</v>
      </c>
      <c r="M195">
        <v>9</v>
      </c>
      <c r="N195" t="str">
        <f>TEXT(Table1[[#This Row],[Order_date]], "DDD")</f>
        <v>Mon</v>
      </c>
    </row>
    <row r="196" spans="1:14" x14ac:dyDescent="0.25">
      <c r="A196" t="s">
        <v>210</v>
      </c>
      <c r="B196" t="s">
        <v>1046</v>
      </c>
      <c r="C196" t="s">
        <v>1020</v>
      </c>
      <c r="D196" t="s">
        <v>27</v>
      </c>
      <c r="E196" s="2">
        <v>9300</v>
      </c>
      <c r="F196">
        <v>70</v>
      </c>
      <c r="G196" s="2">
        <f t="shared" si="6"/>
        <v>654300</v>
      </c>
      <c r="H196" s="2">
        <f t="shared" si="7"/>
        <v>651000</v>
      </c>
      <c r="I196" s="2">
        <v>3300</v>
      </c>
      <c r="J196" s="1">
        <v>44984</v>
      </c>
      <c r="K196" s="3">
        <v>0.53611111111111109</v>
      </c>
      <c r="L196" t="s">
        <v>15</v>
      </c>
      <c r="M196">
        <v>10</v>
      </c>
      <c r="N196" t="str">
        <f>TEXT(Table1[[#This Row],[Order_date]], "DDD")</f>
        <v>Mon</v>
      </c>
    </row>
    <row r="197" spans="1:14" x14ac:dyDescent="0.25">
      <c r="A197" t="s">
        <v>211</v>
      </c>
      <c r="B197" t="s">
        <v>1046</v>
      </c>
      <c r="C197" t="s">
        <v>1020</v>
      </c>
      <c r="D197" t="s">
        <v>21</v>
      </c>
      <c r="E197" s="2">
        <v>2900</v>
      </c>
      <c r="F197">
        <v>100</v>
      </c>
      <c r="G197" s="2">
        <f t="shared" si="6"/>
        <v>291500</v>
      </c>
      <c r="H197" s="2">
        <f t="shared" si="7"/>
        <v>290000</v>
      </c>
      <c r="I197" s="2">
        <v>1500</v>
      </c>
      <c r="J197" s="1">
        <v>45003</v>
      </c>
      <c r="K197" s="3">
        <v>0.73472222222222217</v>
      </c>
      <c r="L197" t="s">
        <v>15</v>
      </c>
      <c r="M197">
        <v>8</v>
      </c>
      <c r="N197" t="str">
        <f>TEXT(Table1[[#This Row],[Order_date]], "DDD")</f>
        <v>Sat</v>
      </c>
    </row>
    <row r="198" spans="1:14" x14ac:dyDescent="0.25">
      <c r="A198" t="s">
        <v>212</v>
      </c>
      <c r="B198" t="s">
        <v>1046</v>
      </c>
      <c r="C198" t="s">
        <v>1020</v>
      </c>
      <c r="D198" t="s">
        <v>8</v>
      </c>
      <c r="E198" s="2">
        <v>5600</v>
      </c>
      <c r="F198">
        <v>70</v>
      </c>
      <c r="G198" s="2">
        <f t="shared" si="6"/>
        <v>394000</v>
      </c>
      <c r="H198" s="2">
        <f t="shared" si="7"/>
        <v>392000</v>
      </c>
      <c r="I198" s="2">
        <v>2000</v>
      </c>
      <c r="J198" s="1">
        <v>44997</v>
      </c>
      <c r="K198" s="3">
        <v>0.81874999999999998</v>
      </c>
      <c r="L198" t="s">
        <v>15</v>
      </c>
      <c r="M198">
        <v>6</v>
      </c>
      <c r="N198" t="str">
        <f>TEXT(Table1[[#This Row],[Order_date]], "DDD")</f>
        <v>Sun</v>
      </c>
    </row>
    <row r="199" spans="1:14" x14ac:dyDescent="0.25">
      <c r="A199" t="s">
        <v>213</v>
      </c>
      <c r="B199" t="s">
        <v>1046</v>
      </c>
      <c r="C199" t="s">
        <v>1020</v>
      </c>
      <c r="D199" t="s">
        <v>8</v>
      </c>
      <c r="E199" s="2">
        <v>3900</v>
      </c>
      <c r="F199">
        <v>30</v>
      </c>
      <c r="G199" s="2">
        <f t="shared" si="6"/>
        <v>117600</v>
      </c>
      <c r="H199" s="2">
        <f t="shared" si="7"/>
        <v>117000</v>
      </c>
      <c r="I199" s="2">
        <v>600</v>
      </c>
      <c r="J199" s="1">
        <v>45013</v>
      </c>
      <c r="K199" s="3">
        <v>0.58124999999999993</v>
      </c>
      <c r="L199" t="s">
        <v>15</v>
      </c>
      <c r="M199">
        <v>8</v>
      </c>
      <c r="N199" t="str">
        <f>TEXT(Table1[[#This Row],[Order_date]], "DDD")</f>
        <v>Tue</v>
      </c>
    </row>
    <row r="200" spans="1:14" x14ac:dyDescent="0.25">
      <c r="A200" t="s">
        <v>214</v>
      </c>
      <c r="B200" t="s">
        <v>1046</v>
      </c>
      <c r="C200" t="s">
        <v>1020</v>
      </c>
      <c r="D200" t="s">
        <v>27</v>
      </c>
      <c r="E200" s="2">
        <v>8300</v>
      </c>
      <c r="F200">
        <v>100</v>
      </c>
      <c r="G200" s="2">
        <f t="shared" si="6"/>
        <v>834200</v>
      </c>
      <c r="H200" s="2">
        <f t="shared" si="7"/>
        <v>830000</v>
      </c>
      <c r="I200" s="2">
        <v>4200</v>
      </c>
      <c r="J200" s="1">
        <v>45014</v>
      </c>
      <c r="K200" s="3">
        <v>0.79999999999999993</v>
      </c>
      <c r="L200" t="s">
        <v>15</v>
      </c>
      <c r="M200">
        <v>5</v>
      </c>
      <c r="N200" t="str">
        <f>TEXT(Table1[[#This Row],[Order_date]], "DDD")</f>
        <v>Wed</v>
      </c>
    </row>
    <row r="201" spans="1:14" x14ac:dyDescent="0.25">
      <c r="A201" t="s">
        <v>215</v>
      </c>
      <c r="B201" t="s">
        <v>1046</v>
      </c>
      <c r="C201" t="s">
        <v>1020</v>
      </c>
      <c r="D201" t="s">
        <v>11</v>
      </c>
      <c r="E201" s="2">
        <v>9700</v>
      </c>
      <c r="F201">
        <v>10</v>
      </c>
      <c r="G201" s="2">
        <f t="shared" si="6"/>
        <v>97500</v>
      </c>
      <c r="H201" s="2">
        <f t="shared" si="7"/>
        <v>97000</v>
      </c>
      <c r="I201" s="2">
        <v>500</v>
      </c>
      <c r="J201" s="1">
        <v>44951</v>
      </c>
      <c r="K201" s="3">
        <v>0.68611111111111101</v>
      </c>
      <c r="L201" t="s">
        <v>15</v>
      </c>
      <c r="M201">
        <v>8</v>
      </c>
      <c r="N201" t="str">
        <f>TEXT(Table1[[#This Row],[Order_date]], "DDD")</f>
        <v>Wed</v>
      </c>
    </row>
    <row r="202" spans="1:14" x14ac:dyDescent="0.25">
      <c r="A202" t="s">
        <v>216</v>
      </c>
      <c r="B202" t="s">
        <v>1046</v>
      </c>
      <c r="C202" t="s">
        <v>1020</v>
      </c>
      <c r="D202" t="s">
        <v>11</v>
      </c>
      <c r="E202" s="2">
        <v>1400</v>
      </c>
      <c r="F202">
        <v>90</v>
      </c>
      <c r="G202" s="2">
        <f t="shared" si="6"/>
        <v>126700</v>
      </c>
      <c r="H202" s="2">
        <f t="shared" si="7"/>
        <v>126000</v>
      </c>
      <c r="I202" s="2">
        <v>700</v>
      </c>
      <c r="J202" s="1">
        <v>44961</v>
      </c>
      <c r="K202" s="3">
        <v>0.53472222222222221</v>
      </c>
      <c r="L202" t="s">
        <v>15</v>
      </c>
      <c r="M202">
        <v>6</v>
      </c>
      <c r="N202" t="str">
        <f>TEXT(Table1[[#This Row],[Order_date]], "DDD")</f>
        <v>Sat</v>
      </c>
    </row>
    <row r="203" spans="1:14" x14ac:dyDescent="0.25">
      <c r="A203" t="s">
        <v>217</v>
      </c>
      <c r="B203" t="s">
        <v>1046</v>
      </c>
      <c r="C203" t="s">
        <v>1020</v>
      </c>
      <c r="D203" t="s">
        <v>18</v>
      </c>
      <c r="E203" s="2">
        <v>5700</v>
      </c>
      <c r="F203">
        <v>80</v>
      </c>
      <c r="G203" s="2">
        <f t="shared" si="6"/>
        <v>458300</v>
      </c>
      <c r="H203" s="2">
        <f t="shared" si="7"/>
        <v>456000</v>
      </c>
      <c r="I203" s="2">
        <v>2300</v>
      </c>
      <c r="J203" s="1">
        <v>44994</v>
      </c>
      <c r="K203" s="3">
        <v>0.62291666666666667</v>
      </c>
      <c r="L203" t="s">
        <v>15</v>
      </c>
      <c r="M203">
        <v>8</v>
      </c>
      <c r="N203" t="str">
        <f>TEXT(Table1[[#This Row],[Order_date]], "DDD")</f>
        <v>Thu</v>
      </c>
    </row>
    <row r="204" spans="1:14" x14ac:dyDescent="0.25">
      <c r="A204" t="s">
        <v>218</v>
      </c>
      <c r="B204" t="s">
        <v>1046</v>
      </c>
      <c r="C204" t="s">
        <v>1020</v>
      </c>
      <c r="D204" t="s">
        <v>18</v>
      </c>
      <c r="E204" s="2">
        <v>7400</v>
      </c>
      <c r="F204">
        <v>40</v>
      </c>
      <c r="G204" s="2">
        <f t="shared" si="6"/>
        <v>297500</v>
      </c>
      <c r="H204" s="2">
        <f t="shared" si="7"/>
        <v>296000</v>
      </c>
      <c r="I204" s="2">
        <v>1500</v>
      </c>
      <c r="J204" s="1">
        <v>44978</v>
      </c>
      <c r="K204" s="3">
        <v>0.7715277777777777</v>
      </c>
      <c r="L204" t="s">
        <v>15</v>
      </c>
      <c r="M204">
        <v>7</v>
      </c>
      <c r="N204" t="str">
        <f>TEXT(Table1[[#This Row],[Order_date]], "DDD")</f>
        <v>Tue</v>
      </c>
    </row>
    <row r="205" spans="1:14" x14ac:dyDescent="0.25">
      <c r="A205" t="s">
        <v>219</v>
      </c>
      <c r="B205" t="s">
        <v>1046</v>
      </c>
      <c r="C205" t="s">
        <v>1020</v>
      </c>
      <c r="D205" t="s">
        <v>11</v>
      </c>
      <c r="E205" s="2">
        <v>5400</v>
      </c>
      <c r="F205">
        <v>70</v>
      </c>
      <c r="G205" s="2">
        <f t="shared" si="6"/>
        <v>379900</v>
      </c>
      <c r="H205" s="2">
        <f t="shared" si="7"/>
        <v>378000</v>
      </c>
      <c r="I205" s="2">
        <v>1900</v>
      </c>
      <c r="J205" s="1">
        <v>44947</v>
      </c>
      <c r="K205" s="3">
        <v>0.75069444444444444</v>
      </c>
      <c r="L205" t="s">
        <v>15</v>
      </c>
      <c r="M205">
        <v>9</v>
      </c>
      <c r="N205" t="str">
        <f>TEXT(Table1[[#This Row],[Order_date]], "DDD")</f>
        <v>Sat</v>
      </c>
    </row>
    <row r="206" spans="1:14" x14ac:dyDescent="0.25">
      <c r="A206" t="s">
        <v>220</v>
      </c>
      <c r="B206" t="s">
        <v>1046</v>
      </c>
      <c r="C206" t="s">
        <v>1020</v>
      </c>
      <c r="D206" t="s">
        <v>14</v>
      </c>
      <c r="E206" s="2">
        <v>3000</v>
      </c>
      <c r="F206">
        <v>60</v>
      </c>
      <c r="G206" s="2">
        <f t="shared" si="6"/>
        <v>180900</v>
      </c>
      <c r="H206" s="2">
        <f t="shared" si="7"/>
        <v>180000</v>
      </c>
      <c r="I206" s="2">
        <v>900</v>
      </c>
      <c r="J206" s="1">
        <v>44927</v>
      </c>
      <c r="K206" s="3">
        <v>0.4861111111111111</v>
      </c>
      <c r="L206" t="s">
        <v>15</v>
      </c>
      <c r="M206">
        <v>5</v>
      </c>
      <c r="N206" t="str">
        <f>TEXT(Table1[[#This Row],[Order_date]], "DDD")</f>
        <v>Sun</v>
      </c>
    </row>
    <row r="207" spans="1:14" x14ac:dyDescent="0.25">
      <c r="A207" t="s">
        <v>221</v>
      </c>
      <c r="B207" t="s">
        <v>1046</v>
      </c>
      <c r="C207" t="s">
        <v>1020</v>
      </c>
      <c r="D207" t="s">
        <v>18</v>
      </c>
      <c r="E207" s="2">
        <v>9800</v>
      </c>
      <c r="F207">
        <v>100</v>
      </c>
      <c r="G207" s="2">
        <f t="shared" si="6"/>
        <v>984900</v>
      </c>
      <c r="H207" s="2">
        <f t="shared" si="7"/>
        <v>980000</v>
      </c>
      <c r="I207" s="2">
        <v>4900</v>
      </c>
      <c r="J207" s="1">
        <v>44965</v>
      </c>
      <c r="K207" s="3">
        <v>0.54166666666666663</v>
      </c>
      <c r="L207" t="s">
        <v>15</v>
      </c>
      <c r="M207">
        <v>9</v>
      </c>
      <c r="N207" t="str">
        <f>TEXT(Table1[[#This Row],[Order_date]], "DDD")</f>
        <v>Wed</v>
      </c>
    </row>
    <row r="208" spans="1:14" x14ac:dyDescent="0.25">
      <c r="A208" t="s">
        <v>222</v>
      </c>
      <c r="B208" t="s">
        <v>1046</v>
      </c>
      <c r="C208" t="s">
        <v>1020</v>
      </c>
      <c r="D208" t="s">
        <v>8</v>
      </c>
      <c r="E208" s="2">
        <v>4200</v>
      </c>
      <c r="F208">
        <v>40</v>
      </c>
      <c r="G208" s="2">
        <f t="shared" si="6"/>
        <v>168900</v>
      </c>
      <c r="H208" s="2">
        <f t="shared" si="7"/>
        <v>168000</v>
      </c>
      <c r="I208" s="2">
        <v>900</v>
      </c>
      <c r="J208" s="1">
        <v>44976</v>
      </c>
      <c r="K208" s="3">
        <v>0.68263888888888891</v>
      </c>
      <c r="L208" t="s">
        <v>15</v>
      </c>
      <c r="M208">
        <v>8</v>
      </c>
      <c r="N208" t="str">
        <f>TEXT(Table1[[#This Row],[Order_date]], "DDD")</f>
        <v>Sun</v>
      </c>
    </row>
    <row r="209" spans="1:14" x14ac:dyDescent="0.25">
      <c r="A209" t="s">
        <v>223</v>
      </c>
      <c r="B209" t="s">
        <v>1046</v>
      </c>
      <c r="C209" t="s">
        <v>1020</v>
      </c>
      <c r="D209" t="s">
        <v>27</v>
      </c>
      <c r="E209" s="2">
        <v>6100</v>
      </c>
      <c r="F209">
        <v>90</v>
      </c>
      <c r="G209" s="2">
        <f t="shared" si="6"/>
        <v>551800</v>
      </c>
      <c r="H209" s="2">
        <f t="shared" si="7"/>
        <v>549000</v>
      </c>
      <c r="I209" s="2">
        <v>2800</v>
      </c>
      <c r="J209" s="1">
        <v>44941</v>
      </c>
      <c r="K209" s="3">
        <v>0.72013888888888899</v>
      </c>
      <c r="L209" t="s">
        <v>15</v>
      </c>
      <c r="M209">
        <v>5</v>
      </c>
      <c r="N209" t="str">
        <f>TEXT(Table1[[#This Row],[Order_date]], "DDD")</f>
        <v>Sun</v>
      </c>
    </row>
    <row r="210" spans="1:14" x14ac:dyDescent="0.25">
      <c r="A210" t="s">
        <v>224</v>
      </c>
      <c r="B210" t="s">
        <v>1046</v>
      </c>
      <c r="C210" t="s">
        <v>1020</v>
      </c>
      <c r="D210" t="s">
        <v>21</v>
      </c>
      <c r="E210" s="2">
        <v>3400</v>
      </c>
      <c r="F210">
        <v>20</v>
      </c>
      <c r="G210" s="2">
        <f t="shared" si="6"/>
        <v>68400</v>
      </c>
      <c r="H210" s="2">
        <f t="shared" si="7"/>
        <v>68000</v>
      </c>
      <c r="I210" s="2">
        <v>400</v>
      </c>
      <c r="J210" s="1">
        <v>45000</v>
      </c>
      <c r="K210" s="3">
        <v>0.51388888888888895</v>
      </c>
      <c r="L210" t="s">
        <v>15</v>
      </c>
      <c r="M210">
        <v>5</v>
      </c>
      <c r="N210" t="str">
        <f>TEXT(Table1[[#This Row],[Order_date]], "DDD")</f>
        <v>Wed</v>
      </c>
    </row>
    <row r="211" spans="1:14" x14ac:dyDescent="0.25">
      <c r="A211" t="s">
        <v>225</v>
      </c>
      <c r="B211" t="s">
        <v>1046</v>
      </c>
      <c r="C211" t="s">
        <v>1020</v>
      </c>
      <c r="D211" t="s">
        <v>27</v>
      </c>
      <c r="E211" s="2">
        <v>1300</v>
      </c>
      <c r="F211">
        <v>50</v>
      </c>
      <c r="G211" s="2">
        <f t="shared" si="6"/>
        <v>65400</v>
      </c>
      <c r="H211" s="2">
        <f t="shared" si="7"/>
        <v>65000</v>
      </c>
      <c r="I211" s="2">
        <v>400</v>
      </c>
      <c r="J211" s="1">
        <v>44973</v>
      </c>
      <c r="K211" s="3">
        <v>0.66180555555555554</v>
      </c>
      <c r="L211" t="s">
        <v>15</v>
      </c>
      <c r="M211">
        <v>6</v>
      </c>
      <c r="N211" t="str">
        <f>TEXT(Table1[[#This Row],[Order_date]], "DDD")</f>
        <v>Thu</v>
      </c>
    </row>
    <row r="212" spans="1:14" x14ac:dyDescent="0.25">
      <c r="A212" t="s">
        <v>226</v>
      </c>
      <c r="B212" t="s">
        <v>1046</v>
      </c>
      <c r="C212" t="s">
        <v>1020</v>
      </c>
      <c r="D212" t="s">
        <v>8</v>
      </c>
      <c r="E212" s="2">
        <v>7400</v>
      </c>
      <c r="F212">
        <v>40</v>
      </c>
      <c r="G212" s="2">
        <f t="shared" si="6"/>
        <v>297500</v>
      </c>
      <c r="H212" s="2">
        <f t="shared" si="7"/>
        <v>296000</v>
      </c>
      <c r="I212" s="2">
        <v>1500</v>
      </c>
      <c r="J212" s="1">
        <v>44980</v>
      </c>
      <c r="K212" s="3">
        <v>0.77083333333333337</v>
      </c>
      <c r="L212" t="s">
        <v>15</v>
      </c>
      <c r="M212">
        <v>6</v>
      </c>
      <c r="N212" t="str">
        <f>TEXT(Table1[[#This Row],[Order_date]], "DDD")</f>
        <v>Thu</v>
      </c>
    </row>
    <row r="213" spans="1:14" x14ac:dyDescent="0.25">
      <c r="A213" t="s">
        <v>227</v>
      </c>
      <c r="B213" t="s">
        <v>1046</v>
      </c>
      <c r="C213" t="s">
        <v>1020</v>
      </c>
      <c r="D213" t="s">
        <v>14</v>
      </c>
      <c r="E213" s="2">
        <v>6400</v>
      </c>
      <c r="F213">
        <v>10</v>
      </c>
      <c r="G213" s="2">
        <f t="shared" si="6"/>
        <v>64400</v>
      </c>
      <c r="H213" s="2">
        <f t="shared" si="7"/>
        <v>64000</v>
      </c>
      <c r="I213" s="2">
        <v>400</v>
      </c>
      <c r="J213" s="1">
        <v>44982</v>
      </c>
      <c r="K213" s="3">
        <v>0.68125000000000002</v>
      </c>
      <c r="L213" t="s">
        <v>15</v>
      </c>
      <c r="M213">
        <v>6</v>
      </c>
      <c r="N213" t="str">
        <f>TEXT(Table1[[#This Row],[Order_date]], "DDD")</f>
        <v>Sat</v>
      </c>
    </row>
    <row r="214" spans="1:14" x14ac:dyDescent="0.25">
      <c r="A214" t="s">
        <v>228</v>
      </c>
      <c r="B214" t="s">
        <v>1046</v>
      </c>
      <c r="C214" t="s">
        <v>1020</v>
      </c>
      <c r="D214" t="s">
        <v>14</v>
      </c>
      <c r="E214" s="2">
        <v>9800</v>
      </c>
      <c r="F214">
        <v>40</v>
      </c>
      <c r="G214" s="2">
        <f t="shared" si="6"/>
        <v>394000</v>
      </c>
      <c r="H214" s="2">
        <f t="shared" si="7"/>
        <v>392000</v>
      </c>
      <c r="I214" s="2">
        <v>2000</v>
      </c>
      <c r="J214" s="1">
        <v>44997</v>
      </c>
      <c r="K214" s="3">
        <v>0.82847222222222217</v>
      </c>
      <c r="L214" t="s">
        <v>15</v>
      </c>
      <c r="M214">
        <v>7</v>
      </c>
      <c r="N214" t="str">
        <f>TEXT(Table1[[#This Row],[Order_date]], "DDD")</f>
        <v>Sun</v>
      </c>
    </row>
    <row r="215" spans="1:14" x14ac:dyDescent="0.25">
      <c r="A215" t="s">
        <v>229</v>
      </c>
      <c r="B215" t="s">
        <v>1046</v>
      </c>
      <c r="C215" t="s">
        <v>1020</v>
      </c>
      <c r="D215" t="s">
        <v>11</v>
      </c>
      <c r="E215" s="2">
        <v>6900</v>
      </c>
      <c r="F215">
        <v>30</v>
      </c>
      <c r="G215" s="2">
        <f t="shared" si="6"/>
        <v>208100</v>
      </c>
      <c r="H215" s="2">
        <f t="shared" si="7"/>
        <v>207000</v>
      </c>
      <c r="I215" s="2">
        <v>1100</v>
      </c>
      <c r="J215" s="1">
        <v>44989</v>
      </c>
      <c r="K215" s="3">
        <v>0.4201388888888889</v>
      </c>
      <c r="L215" t="s">
        <v>15</v>
      </c>
      <c r="M215">
        <v>9</v>
      </c>
      <c r="N215" t="str">
        <f>TEXT(Table1[[#This Row],[Order_date]], "DDD")</f>
        <v>Sat</v>
      </c>
    </row>
    <row r="216" spans="1:14" x14ac:dyDescent="0.25">
      <c r="A216" t="s">
        <v>230</v>
      </c>
      <c r="B216" t="s">
        <v>1046</v>
      </c>
      <c r="C216" t="s">
        <v>1020</v>
      </c>
      <c r="D216" t="s">
        <v>8</v>
      </c>
      <c r="E216" s="2">
        <v>9900</v>
      </c>
      <c r="F216">
        <v>90</v>
      </c>
      <c r="G216" s="2">
        <f t="shared" si="6"/>
        <v>895500</v>
      </c>
      <c r="H216" s="2">
        <f t="shared" si="7"/>
        <v>891000</v>
      </c>
      <c r="I216" s="2">
        <v>4500</v>
      </c>
      <c r="J216" s="1">
        <v>44994</v>
      </c>
      <c r="K216" s="3">
        <v>0.47430555555555554</v>
      </c>
      <c r="L216" t="s">
        <v>15</v>
      </c>
      <c r="M216">
        <v>7</v>
      </c>
      <c r="N216" t="str">
        <f>TEXT(Table1[[#This Row],[Order_date]], "DDD")</f>
        <v>Thu</v>
      </c>
    </row>
    <row r="217" spans="1:14" x14ac:dyDescent="0.25">
      <c r="A217" t="s">
        <v>231</v>
      </c>
      <c r="B217" t="s">
        <v>1046</v>
      </c>
      <c r="C217" t="s">
        <v>1020</v>
      </c>
      <c r="D217" t="s">
        <v>14</v>
      </c>
      <c r="E217" s="2">
        <v>7400</v>
      </c>
      <c r="F217">
        <v>10</v>
      </c>
      <c r="G217" s="2">
        <f t="shared" si="6"/>
        <v>74400</v>
      </c>
      <c r="H217" s="2">
        <f t="shared" si="7"/>
        <v>74000</v>
      </c>
      <c r="I217" s="2">
        <v>400</v>
      </c>
      <c r="J217" s="1">
        <v>44960</v>
      </c>
      <c r="K217" s="3">
        <v>0.66180555555555554</v>
      </c>
      <c r="L217" t="s">
        <v>15</v>
      </c>
      <c r="M217">
        <v>6</v>
      </c>
      <c r="N217" t="str">
        <f>TEXT(Table1[[#This Row],[Order_date]], "DDD")</f>
        <v>Fri</v>
      </c>
    </row>
    <row r="218" spans="1:14" x14ac:dyDescent="0.25">
      <c r="A218" t="s">
        <v>232</v>
      </c>
      <c r="B218" t="s">
        <v>1046</v>
      </c>
      <c r="C218" t="s">
        <v>1020</v>
      </c>
      <c r="D218" t="s">
        <v>8</v>
      </c>
      <c r="E218" s="2">
        <v>5300</v>
      </c>
      <c r="F218">
        <v>30</v>
      </c>
      <c r="G218" s="2">
        <f t="shared" si="6"/>
        <v>159800</v>
      </c>
      <c r="H218" s="2">
        <f t="shared" si="7"/>
        <v>159000</v>
      </c>
      <c r="I218" s="2">
        <v>800</v>
      </c>
      <c r="J218" s="1">
        <v>45012</v>
      </c>
      <c r="K218" s="3">
        <v>0.5854166666666667</v>
      </c>
      <c r="L218" t="s">
        <v>15</v>
      </c>
      <c r="M218">
        <v>10</v>
      </c>
      <c r="N218" t="str">
        <f>TEXT(Table1[[#This Row],[Order_date]], "DDD")</f>
        <v>Mon</v>
      </c>
    </row>
    <row r="219" spans="1:14" x14ac:dyDescent="0.25">
      <c r="A219" t="s">
        <v>233</v>
      </c>
      <c r="B219" t="s">
        <v>1046</v>
      </c>
      <c r="C219" t="s">
        <v>1020</v>
      </c>
      <c r="D219" t="s">
        <v>27</v>
      </c>
      <c r="E219" s="2">
        <v>6300</v>
      </c>
      <c r="F219">
        <v>10</v>
      </c>
      <c r="G219" s="2">
        <f t="shared" si="6"/>
        <v>63400</v>
      </c>
      <c r="H219" s="2">
        <f t="shared" si="7"/>
        <v>63000</v>
      </c>
      <c r="I219" s="2">
        <v>400</v>
      </c>
      <c r="J219" s="1">
        <v>44975</v>
      </c>
      <c r="K219" s="3">
        <v>0.8534722222222223</v>
      </c>
      <c r="L219" t="s">
        <v>15</v>
      </c>
      <c r="M219">
        <v>5</v>
      </c>
      <c r="N219" t="str">
        <f>TEXT(Table1[[#This Row],[Order_date]], "DDD")</f>
        <v>Sat</v>
      </c>
    </row>
    <row r="220" spans="1:14" x14ac:dyDescent="0.25">
      <c r="A220" t="s">
        <v>234</v>
      </c>
      <c r="B220" t="s">
        <v>1046</v>
      </c>
      <c r="C220" t="s">
        <v>1020</v>
      </c>
      <c r="D220" t="s">
        <v>18</v>
      </c>
      <c r="E220" s="2">
        <v>1300</v>
      </c>
      <c r="F220">
        <v>10</v>
      </c>
      <c r="G220" s="2">
        <f t="shared" si="6"/>
        <v>13100</v>
      </c>
      <c r="H220" s="2">
        <f t="shared" si="7"/>
        <v>13000</v>
      </c>
      <c r="I220" s="2">
        <v>100</v>
      </c>
      <c r="J220" s="1">
        <v>44978</v>
      </c>
      <c r="K220" s="3">
        <v>0.52638888888888891</v>
      </c>
      <c r="L220" t="s">
        <v>15</v>
      </c>
      <c r="M220">
        <v>9</v>
      </c>
      <c r="N220" t="str">
        <f>TEXT(Table1[[#This Row],[Order_date]], "DDD")</f>
        <v>Tue</v>
      </c>
    </row>
    <row r="221" spans="1:14" x14ac:dyDescent="0.25">
      <c r="A221" t="s">
        <v>235</v>
      </c>
      <c r="B221" t="s">
        <v>1046</v>
      </c>
      <c r="C221" t="s">
        <v>1020</v>
      </c>
      <c r="D221" t="s">
        <v>27</v>
      </c>
      <c r="E221" s="2">
        <v>7300</v>
      </c>
      <c r="F221">
        <v>10</v>
      </c>
      <c r="G221" s="2">
        <f t="shared" si="6"/>
        <v>73400</v>
      </c>
      <c r="H221" s="2">
        <f t="shared" si="7"/>
        <v>73000</v>
      </c>
      <c r="I221" s="2">
        <v>400</v>
      </c>
      <c r="J221" s="1">
        <v>44930</v>
      </c>
      <c r="K221" s="3">
        <v>0.81944444444444453</v>
      </c>
      <c r="L221" t="s">
        <v>15</v>
      </c>
      <c r="M221">
        <v>7</v>
      </c>
      <c r="N221" t="str">
        <f>TEXT(Table1[[#This Row],[Order_date]], "DDD")</f>
        <v>Wed</v>
      </c>
    </row>
    <row r="222" spans="1:14" x14ac:dyDescent="0.25">
      <c r="A222" t="s">
        <v>236</v>
      </c>
      <c r="B222" t="s">
        <v>1046</v>
      </c>
      <c r="C222" t="s">
        <v>1020</v>
      </c>
      <c r="D222" t="s">
        <v>11</v>
      </c>
      <c r="E222" s="2">
        <v>9100</v>
      </c>
      <c r="F222">
        <v>100</v>
      </c>
      <c r="G222" s="2">
        <f t="shared" si="6"/>
        <v>914600</v>
      </c>
      <c r="H222" s="2">
        <f t="shared" si="7"/>
        <v>910000</v>
      </c>
      <c r="I222" s="2">
        <v>4600</v>
      </c>
      <c r="J222" s="1">
        <v>44951</v>
      </c>
      <c r="K222" s="3">
        <v>0.57500000000000007</v>
      </c>
      <c r="L222" t="s">
        <v>15</v>
      </c>
      <c r="M222">
        <v>9</v>
      </c>
      <c r="N222" t="str">
        <f>TEXT(Table1[[#This Row],[Order_date]], "DDD")</f>
        <v>Wed</v>
      </c>
    </row>
    <row r="223" spans="1:14" x14ac:dyDescent="0.25">
      <c r="A223" t="s">
        <v>237</v>
      </c>
      <c r="B223" t="s">
        <v>1046</v>
      </c>
      <c r="C223" t="s">
        <v>1020</v>
      </c>
      <c r="D223" t="s">
        <v>21</v>
      </c>
      <c r="E223" s="2">
        <v>8700</v>
      </c>
      <c r="F223">
        <v>10</v>
      </c>
      <c r="G223" s="2">
        <f t="shared" si="6"/>
        <v>87500</v>
      </c>
      <c r="H223" s="2">
        <f t="shared" si="7"/>
        <v>87000</v>
      </c>
      <c r="I223" s="2">
        <v>500</v>
      </c>
      <c r="J223" s="1">
        <v>44943</v>
      </c>
      <c r="K223" s="3">
        <v>0.78125</v>
      </c>
      <c r="L223" t="s">
        <v>15</v>
      </c>
      <c r="M223">
        <v>8</v>
      </c>
      <c r="N223" t="str">
        <f>TEXT(Table1[[#This Row],[Order_date]], "DDD")</f>
        <v>Tue</v>
      </c>
    </row>
    <row r="224" spans="1:14" x14ac:dyDescent="0.25">
      <c r="A224" t="s">
        <v>238</v>
      </c>
      <c r="B224" t="s">
        <v>1046</v>
      </c>
      <c r="C224" t="s">
        <v>1020</v>
      </c>
      <c r="D224" t="s">
        <v>14</v>
      </c>
      <c r="E224" s="2">
        <v>9400</v>
      </c>
      <c r="F224">
        <v>20</v>
      </c>
      <c r="G224" s="2">
        <f t="shared" si="6"/>
        <v>189000</v>
      </c>
      <c r="H224" s="2">
        <f t="shared" si="7"/>
        <v>188000</v>
      </c>
      <c r="I224" s="2">
        <v>1000</v>
      </c>
      <c r="J224" s="1">
        <v>45010</v>
      </c>
      <c r="K224" s="3">
        <v>0.74513888888888891</v>
      </c>
      <c r="L224" t="s">
        <v>15</v>
      </c>
      <c r="M224">
        <v>7</v>
      </c>
      <c r="N224" t="str">
        <f>TEXT(Table1[[#This Row],[Order_date]], "DDD")</f>
        <v>Sat</v>
      </c>
    </row>
    <row r="225" spans="1:14" x14ac:dyDescent="0.25">
      <c r="A225" t="s">
        <v>239</v>
      </c>
      <c r="B225" t="s">
        <v>1046</v>
      </c>
      <c r="C225" t="s">
        <v>1020</v>
      </c>
      <c r="D225" t="s">
        <v>8</v>
      </c>
      <c r="E225" s="2">
        <v>9900</v>
      </c>
      <c r="F225">
        <v>100</v>
      </c>
      <c r="G225" s="2">
        <f t="shared" si="6"/>
        <v>995000</v>
      </c>
      <c r="H225" s="2">
        <f t="shared" si="7"/>
        <v>990000</v>
      </c>
      <c r="I225" s="2">
        <v>5000</v>
      </c>
      <c r="J225" s="1">
        <v>44956</v>
      </c>
      <c r="K225" s="3">
        <v>0.84930555555555554</v>
      </c>
      <c r="L225" t="s">
        <v>15</v>
      </c>
      <c r="M225">
        <v>5</v>
      </c>
      <c r="N225" t="str">
        <f>TEXT(Table1[[#This Row],[Order_date]], "DDD")</f>
        <v>Mon</v>
      </c>
    </row>
    <row r="226" spans="1:14" x14ac:dyDescent="0.25">
      <c r="A226" t="s">
        <v>240</v>
      </c>
      <c r="B226" t="s">
        <v>1046</v>
      </c>
      <c r="C226" t="s">
        <v>1020</v>
      </c>
      <c r="D226" t="s">
        <v>8</v>
      </c>
      <c r="E226" s="2">
        <v>4900</v>
      </c>
      <c r="F226">
        <v>70</v>
      </c>
      <c r="G226" s="2">
        <f t="shared" si="6"/>
        <v>344700</v>
      </c>
      <c r="H226" s="2">
        <f t="shared" si="7"/>
        <v>343000</v>
      </c>
      <c r="I226" s="2">
        <v>1700</v>
      </c>
      <c r="J226" s="1">
        <v>44951</v>
      </c>
      <c r="K226" s="3">
        <v>0.5625</v>
      </c>
      <c r="L226" t="s">
        <v>15</v>
      </c>
      <c r="M226">
        <v>6</v>
      </c>
      <c r="N226" t="str">
        <f>TEXT(Table1[[#This Row],[Order_date]], "DDD")</f>
        <v>Wed</v>
      </c>
    </row>
    <row r="227" spans="1:14" x14ac:dyDescent="0.25">
      <c r="A227" t="s">
        <v>241</v>
      </c>
      <c r="B227" t="s">
        <v>1046</v>
      </c>
      <c r="C227" t="s">
        <v>1020</v>
      </c>
      <c r="D227" t="s">
        <v>21</v>
      </c>
      <c r="E227" s="2">
        <v>7800</v>
      </c>
      <c r="F227">
        <v>30</v>
      </c>
      <c r="G227" s="2">
        <f t="shared" si="6"/>
        <v>235200</v>
      </c>
      <c r="H227" s="2">
        <f t="shared" si="7"/>
        <v>234000</v>
      </c>
      <c r="I227" s="2">
        <v>1200</v>
      </c>
      <c r="J227" s="1">
        <v>44968</v>
      </c>
      <c r="K227" s="3">
        <v>0.44375000000000003</v>
      </c>
      <c r="L227" t="s">
        <v>15</v>
      </c>
      <c r="M227">
        <v>8</v>
      </c>
      <c r="N227" t="str">
        <f>TEXT(Table1[[#This Row],[Order_date]], "DDD")</f>
        <v>Sat</v>
      </c>
    </row>
    <row r="228" spans="1:14" x14ac:dyDescent="0.25">
      <c r="A228" t="s">
        <v>242</v>
      </c>
      <c r="B228" t="s">
        <v>1046</v>
      </c>
      <c r="C228" t="s">
        <v>1020</v>
      </c>
      <c r="D228" t="s">
        <v>14</v>
      </c>
      <c r="E228" s="2">
        <v>8100</v>
      </c>
      <c r="F228">
        <v>10</v>
      </c>
      <c r="G228" s="2">
        <f t="shared" si="6"/>
        <v>81500</v>
      </c>
      <c r="H228" s="2">
        <f t="shared" si="7"/>
        <v>81000</v>
      </c>
      <c r="I228" s="2">
        <v>500</v>
      </c>
      <c r="J228" s="1">
        <v>44945</v>
      </c>
      <c r="K228" s="3">
        <v>0.67222222222222217</v>
      </c>
      <c r="L228" t="s">
        <v>15</v>
      </c>
      <c r="M228">
        <v>9</v>
      </c>
      <c r="N228" t="str">
        <f>TEXT(Table1[[#This Row],[Order_date]], "DDD")</f>
        <v>Thu</v>
      </c>
    </row>
    <row r="229" spans="1:14" x14ac:dyDescent="0.25">
      <c r="A229" t="s">
        <v>243</v>
      </c>
      <c r="B229" t="s">
        <v>1046</v>
      </c>
      <c r="C229" t="s">
        <v>1020</v>
      </c>
      <c r="D229" t="s">
        <v>14</v>
      </c>
      <c r="E229" s="2">
        <v>2500</v>
      </c>
      <c r="F229">
        <v>30</v>
      </c>
      <c r="G229" s="2">
        <f t="shared" si="6"/>
        <v>75400</v>
      </c>
      <c r="H229" s="2">
        <f t="shared" si="7"/>
        <v>75000</v>
      </c>
      <c r="I229" s="2">
        <v>400</v>
      </c>
      <c r="J229" s="1">
        <v>44972</v>
      </c>
      <c r="K229" s="3">
        <v>0.74097222222222225</v>
      </c>
      <c r="L229" t="s">
        <v>15</v>
      </c>
      <c r="M229">
        <v>10</v>
      </c>
      <c r="N229" t="str">
        <f>TEXT(Table1[[#This Row],[Order_date]], "DDD")</f>
        <v>Wed</v>
      </c>
    </row>
    <row r="230" spans="1:14" x14ac:dyDescent="0.25">
      <c r="A230" t="s">
        <v>244</v>
      </c>
      <c r="B230" t="s">
        <v>1046</v>
      </c>
      <c r="C230" t="s">
        <v>1020</v>
      </c>
      <c r="D230" t="s">
        <v>14</v>
      </c>
      <c r="E230" s="2">
        <v>4100</v>
      </c>
      <c r="F230">
        <v>70</v>
      </c>
      <c r="G230" s="2">
        <f t="shared" si="6"/>
        <v>288500</v>
      </c>
      <c r="H230" s="2">
        <f t="shared" si="7"/>
        <v>287000</v>
      </c>
      <c r="I230" s="2">
        <v>1500</v>
      </c>
      <c r="J230" s="1">
        <v>45015</v>
      </c>
      <c r="K230" s="3">
        <v>0.55694444444444446</v>
      </c>
      <c r="L230" t="s">
        <v>15</v>
      </c>
      <c r="M230">
        <v>10</v>
      </c>
      <c r="N230" t="str">
        <f>TEXT(Table1[[#This Row],[Order_date]], "DDD")</f>
        <v>Thu</v>
      </c>
    </row>
    <row r="231" spans="1:14" x14ac:dyDescent="0.25">
      <c r="A231" t="s">
        <v>245</v>
      </c>
      <c r="B231" t="s">
        <v>1046</v>
      </c>
      <c r="C231" t="s">
        <v>1020</v>
      </c>
      <c r="D231" t="s">
        <v>8</v>
      </c>
      <c r="E231" s="2">
        <v>8800</v>
      </c>
      <c r="F231">
        <v>90</v>
      </c>
      <c r="G231" s="2">
        <f t="shared" si="6"/>
        <v>796000</v>
      </c>
      <c r="H231" s="2">
        <f t="shared" si="7"/>
        <v>792000</v>
      </c>
      <c r="I231" s="2">
        <v>4000</v>
      </c>
      <c r="J231" s="1">
        <v>45001</v>
      </c>
      <c r="K231" s="3">
        <v>0.79722222222222217</v>
      </c>
      <c r="L231" t="s">
        <v>15</v>
      </c>
      <c r="M231">
        <v>10</v>
      </c>
      <c r="N231" t="str">
        <f>TEXT(Table1[[#This Row],[Order_date]], "DDD")</f>
        <v>Thu</v>
      </c>
    </row>
    <row r="232" spans="1:14" x14ac:dyDescent="0.25">
      <c r="A232" t="s">
        <v>246</v>
      </c>
      <c r="B232" t="s">
        <v>1046</v>
      </c>
      <c r="C232" t="s">
        <v>1020</v>
      </c>
      <c r="D232" t="s">
        <v>18</v>
      </c>
      <c r="E232" s="2">
        <v>4000</v>
      </c>
      <c r="F232">
        <v>40</v>
      </c>
      <c r="G232" s="2">
        <f t="shared" si="6"/>
        <v>160800</v>
      </c>
      <c r="H232" s="2">
        <f t="shared" si="7"/>
        <v>160000</v>
      </c>
      <c r="I232" s="2">
        <v>800</v>
      </c>
      <c r="J232" s="1">
        <v>44942</v>
      </c>
      <c r="K232" s="3">
        <v>0.8354166666666667</v>
      </c>
      <c r="L232" t="s">
        <v>15</v>
      </c>
      <c r="M232">
        <v>9</v>
      </c>
      <c r="N232" t="str">
        <f>TEXT(Table1[[#This Row],[Order_date]], "DDD")</f>
        <v>Mon</v>
      </c>
    </row>
    <row r="233" spans="1:14" x14ac:dyDescent="0.25">
      <c r="A233" t="s">
        <v>247</v>
      </c>
      <c r="B233" t="s">
        <v>1046</v>
      </c>
      <c r="C233" t="s">
        <v>1020</v>
      </c>
      <c r="D233" t="s">
        <v>18</v>
      </c>
      <c r="E233" s="2">
        <v>7000</v>
      </c>
      <c r="F233">
        <v>20</v>
      </c>
      <c r="G233" s="2">
        <f t="shared" si="6"/>
        <v>140700</v>
      </c>
      <c r="H233" s="2">
        <f t="shared" si="7"/>
        <v>140000</v>
      </c>
      <c r="I233" s="2">
        <v>700</v>
      </c>
      <c r="J233" s="1">
        <v>44957</v>
      </c>
      <c r="K233" s="3">
        <v>0.82500000000000007</v>
      </c>
      <c r="L233" t="s">
        <v>15</v>
      </c>
      <c r="M233">
        <v>7</v>
      </c>
      <c r="N233" t="str">
        <f>TEXT(Table1[[#This Row],[Order_date]], "DDD")</f>
        <v>Tue</v>
      </c>
    </row>
    <row r="234" spans="1:14" x14ac:dyDescent="0.25">
      <c r="A234" t="s">
        <v>248</v>
      </c>
      <c r="B234" t="s">
        <v>1046</v>
      </c>
      <c r="C234" t="s">
        <v>1020</v>
      </c>
      <c r="D234" t="s">
        <v>21</v>
      </c>
      <c r="E234" s="2">
        <v>7500</v>
      </c>
      <c r="F234">
        <v>90</v>
      </c>
      <c r="G234" s="2">
        <f t="shared" si="6"/>
        <v>678400</v>
      </c>
      <c r="H234" s="2">
        <f t="shared" si="7"/>
        <v>675000</v>
      </c>
      <c r="I234" s="2">
        <v>3400</v>
      </c>
      <c r="J234" s="1">
        <v>44948</v>
      </c>
      <c r="K234" s="3">
        <v>0.4548611111111111</v>
      </c>
      <c r="L234" t="s">
        <v>15</v>
      </c>
      <c r="M234">
        <v>10</v>
      </c>
      <c r="N234" t="str">
        <f>TEXT(Table1[[#This Row],[Order_date]], "DDD")</f>
        <v>Sun</v>
      </c>
    </row>
    <row r="235" spans="1:14" x14ac:dyDescent="0.25">
      <c r="A235" t="s">
        <v>249</v>
      </c>
      <c r="B235" t="s">
        <v>1046</v>
      </c>
      <c r="C235" t="s">
        <v>1020</v>
      </c>
      <c r="D235" t="s">
        <v>11</v>
      </c>
      <c r="E235" s="2">
        <v>2600</v>
      </c>
      <c r="F235">
        <v>60</v>
      </c>
      <c r="G235" s="2">
        <f t="shared" si="6"/>
        <v>156800</v>
      </c>
      <c r="H235" s="2">
        <f t="shared" si="7"/>
        <v>156000</v>
      </c>
      <c r="I235" s="2">
        <v>800</v>
      </c>
      <c r="J235" s="1">
        <v>44969</v>
      </c>
      <c r="K235" s="3">
        <v>0.79236111111111107</v>
      </c>
      <c r="L235" t="s">
        <v>15</v>
      </c>
      <c r="M235">
        <v>7</v>
      </c>
      <c r="N235" t="str">
        <f>TEXT(Table1[[#This Row],[Order_date]], "DDD")</f>
        <v>Sun</v>
      </c>
    </row>
    <row r="236" spans="1:14" x14ac:dyDescent="0.25">
      <c r="A236" t="s">
        <v>250</v>
      </c>
      <c r="B236" t="s">
        <v>1046</v>
      </c>
      <c r="C236" t="s">
        <v>1020</v>
      </c>
      <c r="D236" t="s">
        <v>18</v>
      </c>
      <c r="E236" s="2">
        <v>8500</v>
      </c>
      <c r="F236">
        <v>30</v>
      </c>
      <c r="G236" s="2">
        <f t="shared" si="6"/>
        <v>256300</v>
      </c>
      <c r="H236" s="2">
        <f t="shared" si="7"/>
        <v>255000</v>
      </c>
      <c r="I236" s="2">
        <v>1300</v>
      </c>
      <c r="J236" s="1">
        <v>44951</v>
      </c>
      <c r="K236" s="3">
        <v>0.77083333333333337</v>
      </c>
      <c r="L236" t="s">
        <v>15</v>
      </c>
      <c r="M236">
        <v>8</v>
      </c>
      <c r="N236" t="str">
        <f>TEXT(Table1[[#This Row],[Order_date]], "DDD")</f>
        <v>Wed</v>
      </c>
    </row>
    <row r="237" spans="1:14" x14ac:dyDescent="0.25">
      <c r="A237" t="s">
        <v>251</v>
      </c>
      <c r="B237" t="s">
        <v>1046</v>
      </c>
      <c r="C237" t="s">
        <v>1020</v>
      </c>
      <c r="D237" t="s">
        <v>18</v>
      </c>
      <c r="E237" s="2">
        <v>3900</v>
      </c>
      <c r="F237">
        <v>50</v>
      </c>
      <c r="G237" s="2">
        <f t="shared" si="6"/>
        <v>196000</v>
      </c>
      <c r="H237" s="2">
        <f t="shared" si="7"/>
        <v>195000</v>
      </c>
      <c r="I237" s="2">
        <v>1000</v>
      </c>
      <c r="J237" s="1">
        <v>44935</v>
      </c>
      <c r="K237" s="3">
        <v>0.56527777777777777</v>
      </c>
      <c r="L237" t="s">
        <v>15</v>
      </c>
      <c r="M237">
        <v>6</v>
      </c>
      <c r="N237" t="str">
        <f>TEXT(Table1[[#This Row],[Order_date]], "DDD")</f>
        <v>Mon</v>
      </c>
    </row>
    <row r="238" spans="1:14" x14ac:dyDescent="0.25">
      <c r="A238" t="s">
        <v>252</v>
      </c>
      <c r="B238" t="s">
        <v>1046</v>
      </c>
      <c r="C238" t="s">
        <v>1020</v>
      </c>
      <c r="D238" t="s">
        <v>14</v>
      </c>
      <c r="E238" s="2">
        <v>8300</v>
      </c>
      <c r="F238">
        <v>40</v>
      </c>
      <c r="G238" s="2">
        <f t="shared" si="6"/>
        <v>333700</v>
      </c>
      <c r="H238" s="2">
        <f t="shared" si="7"/>
        <v>332000</v>
      </c>
      <c r="I238" s="2">
        <v>1700</v>
      </c>
      <c r="J238" s="1">
        <v>44937</v>
      </c>
      <c r="K238" s="3">
        <v>0.44236111111111115</v>
      </c>
      <c r="L238" t="s">
        <v>15</v>
      </c>
      <c r="M238">
        <v>8</v>
      </c>
      <c r="N238" t="str">
        <f>TEXT(Table1[[#This Row],[Order_date]], "DDD")</f>
        <v>Wed</v>
      </c>
    </row>
    <row r="239" spans="1:14" x14ac:dyDescent="0.25">
      <c r="A239" t="s">
        <v>253</v>
      </c>
      <c r="B239" t="s">
        <v>1046</v>
      </c>
      <c r="C239" t="s">
        <v>1020</v>
      </c>
      <c r="D239" t="s">
        <v>18</v>
      </c>
      <c r="E239" s="2">
        <v>8200</v>
      </c>
      <c r="F239">
        <v>20</v>
      </c>
      <c r="G239" s="2">
        <f t="shared" si="6"/>
        <v>164900</v>
      </c>
      <c r="H239" s="2">
        <f t="shared" si="7"/>
        <v>164000</v>
      </c>
      <c r="I239" s="2">
        <v>900</v>
      </c>
      <c r="J239" s="1">
        <v>44952</v>
      </c>
      <c r="K239" s="3">
        <v>0.81111111111111101</v>
      </c>
      <c r="L239" t="s">
        <v>15</v>
      </c>
      <c r="M239">
        <v>7</v>
      </c>
      <c r="N239" t="str">
        <f>TEXT(Table1[[#This Row],[Order_date]], "DDD")</f>
        <v>Thu</v>
      </c>
    </row>
    <row r="240" spans="1:14" x14ac:dyDescent="0.25">
      <c r="A240" t="s">
        <v>254</v>
      </c>
      <c r="B240" t="s">
        <v>1046</v>
      </c>
      <c r="C240" t="s">
        <v>1020</v>
      </c>
      <c r="D240" t="s">
        <v>21</v>
      </c>
      <c r="E240" s="2">
        <v>2400</v>
      </c>
      <c r="F240">
        <v>40</v>
      </c>
      <c r="G240" s="2">
        <f t="shared" si="6"/>
        <v>96500</v>
      </c>
      <c r="H240" s="2">
        <f t="shared" si="7"/>
        <v>96000</v>
      </c>
      <c r="I240" s="2">
        <v>500</v>
      </c>
      <c r="J240" s="1">
        <v>45001</v>
      </c>
      <c r="K240" s="3">
        <v>0.47361111111111115</v>
      </c>
      <c r="L240" t="s">
        <v>15</v>
      </c>
      <c r="M240">
        <v>6</v>
      </c>
      <c r="N240" t="str">
        <f>TEXT(Table1[[#This Row],[Order_date]], "DDD")</f>
        <v>Thu</v>
      </c>
    </row>
    <row r="241" spans="1:14" x14ac:dyDescent="0.25">
      <c r="A241" t="s">
        <v>255</v>
      </c>
      <c r="B241" t="s">
        <v>1046</v>
      </c>
      <c r="C241" t="s">
        <v>1020</v>
      </c>
      <c r="D241" t="s">
        <v>11</v>
      </c>
      <c r="E241" s="2">
        <v>6200</v>
      </c>
      <c r="F241">
        <v>50</v>
      </c>
      <c r="G241" s="2">
        <f t="shared" si="6"/>
        <v>311600</v>
      </c>
      <c r="H241" s="2">
        <f t="shared" si="7"/>
        <v>310000</v>
      </c>
      <c r="I241" s="2">
        <v>1600</v>
      </c>
      <c r="J241" s="1">
        <v>45014</v>
      </c>
      <c r="K241" s="3">
        <v>0.60277777777777775</v>
      </c>
      <c r="L241" t="s">
        <v>15</v>
      </c>
      <c r="M241">
        <v>7</v>
      </c>
      <c r="N241" t="str">
        <f>TEXT(Table1[[#This Row],[Order_date]], "DDD")</f>
        <v>Wed</v>
      </c>
    </row>
    <row r="242" spans="1:14" x14ac:dyDescent="0.25">
      <c r="A242" t="s">
        <v>256</v>
      </c>
      <c r="B242" t="s">
        <v>1046</v>
      </c>
      <c r="C242" t="s">
        <v>1020</v>
      </c>
      <c r="D242" t="s">
        <v>18</v>
      </c>
      <c r="E242" s="2">
        <v>2200</v>
      </c>
      <c r="F242">
        <v>50</v>
      </c>
      <c r="G242" s="2">
        <f t="shared" si="6"/>
        <v>110600</v>
      </c>
      <c r="H242" s="2">
        <f t="shared" si="7"/>
        <v>110000</v>
      </c>
      <c r="I242" s="2">
        <v>600</v>
      </c>
      <c r="J242" s="1">
        <v>44990</v>
      </c>
      <c r="K242" s="3">
        <v>0.52013888888888882</v>
      </c>
      <c r="L242" t="s">
        <v>15</v>
      </c>
      <c r="M242">
        <v>6</v>
      </c>
      <c r="N242" t="str">
        <f>TEXT(Table1[[#This Row],[Order_date]], "DDD")</f>
        <v>Sun</v>
      </c>
    </row>
    <row r="243" spans="1:14" x14ac:dyDescent="0.25">
      <c r="A243" t="s">
        <v>257</v>
      </c>
      <c r="B243" t="s">
        <v>1046</v>
      </c>
      <c r="C243" t="s">
        <v>1020</v>
      </c>
      <c r="D243" t="s">
        <v>21</v>
      </c>
      <c r="E243" s="2">
        <v>3500</v>
      </c>
      <c r="F243">
        <v>60</v>
      </c>
      <c r="G243" s="2">
        <f t="shared" si="6"/>
        <v>211100</v>
      </c>
      <c r="H243" s="2">
        <f t="shared" si="7"/>
        <v>210000</v>
      </c>
      <c r="I243" s="2">
        <v>1100</v>
      </c>
      <c r="J243" s="1">
        <v>45015</v>
      </c>
      <c r="K243" s="3">
        <v>0.53125</v>
      </c>
      <c r="L243" t="s">
        <v>15</v>
      </c>
      <c r="M243">
        <v>8</v>
      </c>
      <c r="N243" t="str">
        <f>TEXT(Table1[[#This Row],[Order_date]], "DDD")</f>
        <v>Thu</v>
      </c>
    </row>
    <row r="244" spans="1:14" x14ac:dyDescent="0.25">
      <c r="A244" t="s">
        <v>258</v>
      </c>
      <c r="B244" t="s">
        <v>1046</v>
      </c>
      <c r="C244" t="s">
        <v>1020</v>
      </c>
      <c r="D244" t="s">
        <v>27</v>
      </c>
      <c r="E244" s="2">
        <v>6100</v>
      </c>
      <c r="F244">
        <v>10</v>
      </c>
      <c r="G244" s="2">
        <f t="shared" si="6"/>
        <v>61400</v>
      </c>
      <c r="H244" s="2">
        <f t="shared" si="7"/>
        <v>61000</v>
      </c>
      <c r="I244" s="2">
        <v>400</v>
      </c>
      <c r="J244" s="1">
        <v>44985</v>
      </c>
      <c r="K244" s="3">
        <v>0.73472222222222217</v>
      </c>
      <c r="L244" t="s">
        <v>15</v>
      </c>
      <c r="M244">
        <v>6</v>
      </c>
      <c r="N244" t="str">
        <f>TEXT(Table1[[#This Row],[Order_date]], "DDD")</f>
        <v>Tue</v>
      </c>
    </row>
    <row r="245" spans="1:14" x14ac:dyDescent="0.25">
      <c r="A245" t="s">
        <v>259</v>
      </c>
      <c r="B245" t="s">
        <v>1046</v>
      </c>
      <c r="C245" t="s">
        <v>1020</v>
      </c>
      <c r="D245" t="s">
        <v>11</v>
      </c>
      <c r="E245" s="2">
        <v>2800</v>
      </c>
      <c r="F245">
        <v>10</v>
      </c>
      <c r="G245" s="2">
        <f t="shared" si="6"/>
        <v>28200</v>
      </c>
      <c r="H245" s="2">
        <f t="shared" si="7"/>
        <v>28000</v>
      </c>
      <c r="I245" s="2">
        <v>200</v>
      </c>
      <c r="J245" s="1">
        <v>44938</v>
      </c>
      <c r="K245" s="3">
        <v>0.83819444444444446</v>
      </c>
      <c r="L245" t="s">
        <v>15</v>
      </c>
      <c r="M245">
        <v>6</v>
      </c>
      <c r="N245" t="str">
        <f>TEXT(Table1[[#This Row],[Order_date]], "DDD")</f>
        <v>Thu</v>
      </c>
    </row>
    <row r="246" spans="1:14" x14ac:dyDescent="0.25">
      <c r="A246" t="s">
        <v>260</v>
      </c>
      <c r="B246" t="s">
        <v>1046</v>
      </c>
      <c r="C246" t="s">
        <v>1020</v>
      </c>
      <c r="D246" t="s">
        <v>21</v>
      </c>
      <c r="E246" s="2">
        <v>5300</v>
      </c>
      <c r="F246">
        <v>70</v>
      </c>
      <c r="G246" s="2">
        <f t="shared" si="6"/>
        <v>372900</v>
      </c>
      <c r="H246" s="2">
        <f t="shared" si="7"/>
        <v>371000</v>
      </c>
      <c r="I246" s="2">
        <v>1900</v>
      </c>
      <c r="J246" s="1">
        <v>44994</v>
      </c>
      <c r="K246" s="3">
        <v>0.45416666666666666</v>
      </c>
      <c r="L246" t="s">
        <v>15</v>
      </c>
      <c r="M246">
        <v>10</v>
      </c>
      <c r="N246" t="str">
        <f>TEXT(Table1[[#This Row],[Order_date]], "DDD")</f>
        <v>Thu</v>
      </c>
    </row>
    <row r="247" spans="1:14" x14ac:dyDescent="0.25">
      <c r="A247" t="s">
        <v>261</v>
      </c>
      <c r="B247" t="s">
        <v>1046</v>
      </c>
      <c r="C247" t="s">
        <v>1020</v>
      </c>
      <c r="D247" t="s">
        <v>14</v>
      </c>
      <c r="E247" s="2">
        <v>9400</v>
      </c>
      <c r="F247">
        <v>60</v>
      </c>
      <c r="G247" s="2">
        <f t="shared" si="6"/>
        <v>566900</v>
      </c>
      <c r="H247" s="2">
        <f t="shared" si="7"/>
        <v>564000</v>
      </c>
      <c r="I247" s="2">
        <v>2900</v>
      </c>
      <c r="J247" s="1">
        <v>44941</v>
      </c>
      <c r="K247" s="3">
        <v>0.67986111111111114</v>
      </c>
      <c r="L247" t="s">
        <v>15</v>
      </c>
      <c r="M247">
        <v>5</v>
      </c>
      <c r="N247" t="str">
        <f>TEXT(Table1[[#This Row],[Order_date]], "DDD")</f>
        <v>Sun</v>
      </c>
    </row>
    <row r="248" spans="1:14" x14ac:dyDescent="0.25">
      <c r="A248" t="s">
        <v>262</v>
      </c>
      <c r="B248" t="s">
        <v>1046</v>
      </c>
      <c r="C248" t="s">
        <v>1020</v>
      </c>
      <c r="D248" t="s">
        <v>27</v>
      </c>
      <c r="E248" s="2">
        <v>8700</v>
      </c>
      <c r="F248">
        <v>50</v>
      </c>
      <c r="G248" s="2">
        <f t="shared" si="6"/>
        <v>437200</v>
      </c>
      <c r="H248" s="2">
        <f t="shared" si="7"/>
        <v>435000</v>
      </c>
      <c r="I248" s="2">
        <v>2200</v>
      </c>
      <c r="J248" s="1">
        <v>44982</v>
      </c>
      <c r="K248" s="3">
        <v>0.47500000000000003</v>
      </c>
      <c r="L248" t="s">
        <v>15</v>
      </c>
      <c r="M248">
        <v>5</v>
      </c>
      <c r="N248" t="str">
        <f>TEXT(Table1[[#This Row],[Order_date]], "DDD")</f>
        <v>Sat</v>
      </c>
    </row>
    <row r="249" spans="1:14" x14ac:dyDescent="0.25">
      <c r="A249" t="s">
        <v>263</v>
      </c>
      <c r="B249" t="s">
        <v>1046</v>
      </c>
      <c r="C249" t="s">
        <v>1020</v>
      </c>
      <c r="D249" t="s">
        <v>14</v>
      </c>
      <c r="E249" s="2">
        <v>2000</v>
      </c>
      <c r="F249">
        <v>70</v>
      </c>
      <c r="G249" s="2">
        <f t="shared" si="6"/>
        <v>140700</v>
      </c>
      <c r="H249" s="2">
        <f t="shared" si="7"/>
        <v>140000</v>
      </c>
      <c r="I249" s="2">
        <v>700</v>
      </c>
      <c r="J249" s="1">
        <v>44941</v>
      </c>
      <c r="K249" s="3">
        <v>0.4465277777777778</v>
      </c>
      <c r="L249" t="s">
        <v>15</v>
      </c>
      <c r="M249">
        <v>10</v>
      </c>
      <c r="N249" t="str">
        <f>TEXT(Table1[[#This Row],[Order_date]], "DDD")</f>
        <v>Sun</v>
      </c>
    </row>
    <row r="250" spans="1:14" x14ac:dyDescent="0.25">
      <c r="A250" t="s">
        <v>264</v>
      </c>
      <c r="B250" t="s">
        <v>1046</v>
      </c>
      <c r="C250" t="s">
        <v>1020</v>
      </c>
      <c r="D250" t="s">
        <v>18</v>
      </c>
      <c r="E250" s="2">
        <v>2600</v>
      </c>
      <c r="F250">
        <v>80</v>
      </c>
      <c r="G250" s="2">
        <f t="shared" si="6"/>
        <v>209100</v>
      </c>
      <c r="H250" s="2">
        <f t="shared" si="7"/>
        <v>208000</v>
      </c>
      <c r="I250" s="2">
        <v>1100</v>
      </c>
      <c r="J250" s="1">
        <v>45004</v>
      </c>
      <c r="K250" s="3">
        <v>0.8208333333333333</v>
      </c>
      <c r="L250" t="s">
        <v>15</v>
      </c>
      <c r="M250">
        <v>7</v>
      </c>
      <c r="N250" t="str">
        <f>TEXT(Table1[[#This Row],[Order_date]], "DDD")</f>
        <v>Sun</v>
      </c>
    </row>
    <row r="251" spans="1:14" x14ac:dyDescent="0.25">
      <c r="A251" t="s">
        <v>265</v>
      </c>
      <c r="B251" t="s">
        <v>1046</v>
      </c>
      <c r="C251" t="s">
        <v>1020</v>
      </c>
      <c r="D251" t="s">
        <v>11</v>
      </c>
      <c r="E251" s="2">
        <v>4700</v>
      </c>
      <c r="F251">
        <v>60</v>
      </c>
      <c r="G251" s="2">
        <f t="shared" si="6"/>
        <v>283400</v>
      </c>
      <c r="H251" s="2">
        <f t="shared" si="7"/>
        <v>282000</v>
      </c>
      <c r="I251" s="2">
        <v>1400</v>
      </c>
      <c r="J251" s="1">
        <v>44988</v>
      </c>
      <c r="K251" s="3">
        <v>0.45416666666666666</v>
      </c>
      <c r="L251" t="s">
        <v>15</v>
      </c>
      <c r="M251">
        <v>5</v>
      </c>
      <c r="N251" t="str">
        <f>TEXT(Table1[[#This Row],[Order_date]], "DDD")</f>
        <v>Fri</v>
      </c>
    </row>
    <row r="252" spans="1:14" x14ac:dyDescent="0.25">
      <c r="A252" t="s">
        <v>266</v>
      </c>
      <c r="B252" t="s">
        <v>1046</v>
      </c>
      <c r="C252" t="s">
        <v>1020</v>
      </c>
      <c r="D252" t="s">
        <v>21</v>
      </c>
      <c r="E252" s="2">
        <v>9800</v>
      </c>
      <c r="F252">
        <v>100</v>
      </c>
      <c r="G252" s="2">
        <f t="shared" si="6"/>
        <v>984900</v>
      </c>
      <c r="H252" s="2">
        <f t="shared" si="7"/>
        <v>980000</v>
      </c>
      <c r="I252" s="2">
        <v>4900</v>
      </c>
      <c r="J252" s="1">
        <v>44987</v>
      </c>
      <c r="K252" s="3">
        <v>0.71944444444444444</v>
      </c>
      <c r="L252" t="s">
        <v>15</v>
      </c>
      <c r="M252">
        <v>5</v>
      </c>
      <c r="N252" t="str">
        <f>TEXT(Table1[[#This Row],[Order_date]], "DDD")</f>
        <v>Thu</v>
      </c>
    </row>
    <row r="253" spans="1:14" x14ac:dyDescent="0.25">
      <c r="A253" t="s">
        <v>267</v>
      </c>
      <c r="B253" t="s">
        <v>1046</v>
      </c>
      <c r="C253" t="s">
        <v>1020</v>
      </c>
      <c r="D253" t="s">
        <v>8</v>
      </c>
      <c r="E253" s="2">
        <v>6800</v>
      </c>
      <c r="F253">
        <v>30</v>
      </c>
      <c r="G253" s="2">
        <f t="shared" si="6"/>
        <v>205100</v>
      </c>
      <c r="H253" s="2">
        <f t="shared" si="7"/>
        <v>204000</v>
      </c>
      <c r="I253" s="2">
        <v>1100</v>
      </c>
      <c r="J253" s="1">
        <v>44972</v>
      </c>
      <c r="K253" s="3">
        <v>0.44166666666666665</v>
      </c>
      <c r="L253" t="s">
        <v>15</v>
      </c>
      <c r="M253">
        <v>8</v>
      </c>
      <c r="N253" t="str">
        <f>TEXT(Table1[[#This Row],[Order_date]], "DDD")</f>
        <v>Wed</v>
      </c>
    </row>
    <row r="254" spans="1:14" x14ac:dyDescent="0.25">
      <c r="A254" t="s">
        <v>268</v>
      </c>
      <c r="B254" t="s">
        <v>1046</v>
      </c>
      <c r="C254" t="s">
        <v>1020</v>
      </c>
      <c r="D254" t="s">
        <v>21</v>
      </c>
      <c r="E254" s="2">
        <v>9500</v>
      </c>
      <c r="F254">
        <v>80</v>
      </c>
      <c r="G254" s="2">
        <f t="shared" si="6"/>
        <v>763800</v>
      </c>
      <c r="H254" s="2">
        <f t="shared" si="7"/>
        <v>760000</v>
      </c>
      <c r="I254" s="2">
        <v>3800</v>
      </c>
      <c r="J254" s="1">
        <v>44988</v>
      </c>
      <c r="K254" s="3">
        <v>0.79166666666666663</v>
      </c>
      <c r="L254" t="s">
        <v>15</v>
      </c>
      <c r="M254">
        <v>8</v>
      </c>
      <c r="N254" t="str">
        <f>TEXT(Table1[[#This Row],[Order_date]], "DDD")</f>
        <v>Fri</v>
      </c>
    </row>
    <row r="255" spans="1:14" x14ac:dyDescent="0.25">
      <c r="A255" t="s">
        <v>269</v>
      </c>
      <c r="B255" t="s">
        <v>1046</v>
      </c>
      <c r="C255" t="s">
        <v>1020</v>
      </c>
      <c r="D255" t="s">
        <v>21</v>
      </c>
      <c r="E255" s="2">
        <v>6100</v>
      </c>
      <c r="F255">
        <v>100</v>
      </c>
      <c r="G255" s="2">
        <f t="shared" si="6"/>
        <v>613100</v>
      </c>
      <c r="H255" s="2">
        <f t="shared" si="7"/>
        <v>610000</v>
      </c>
      <c r="I255" s="2">
        <v>3100</v>
      </c>
      <c r="J255" s="1">
        <v>44969</v>
      </c>
      <c r="K255" s="3">
        <v>0.67986111111111114</v>
      </c>
      <c r="L255" t="s">
        <v>15</v>
      </c>
      <c r="M255">
        <v>6</v>
      </c>
      <c r="N255" t="str">
        <f>TEXT(Table1[[#This Row],[Order_date]], "DDD")</f>
        <v>Sun</v>
      </c>
    </row>
    <row r="256" spans="1:14" x14ac:dyDescent="0.25">
      <c r="A256" t="s">
        <v>270</v>
      </c>
      <c r="B256" t="s">
        <v>1046</v>
      </c>
      <c r="C256" t="s">
        <v>1020</v>
      </c>
      <c r="D256" t="s">
        <v>21</v>
      </c>
      <c r="E256" s="2">
        <v>2200</v>
      </c>
      <c r="F256">
        <v>30</v>
      </c>
      <c r="G256" s="2">
        <f t="shared" si="6"/>
        <v>66400</v>
      </c>
      <c r="H256" s="2">
        <f t="shared" si="7"/>
        <v>66000</v>
      </c>
      <c r="I256" s="2">
        <v>400</v>
      </c>
      <c r="J256" s="1">
        <v>44935</v>
      </c>
      <c r="K256" s="3">
        <v>0.77986111111111101</v>
      </c>
      <c r="L256" t="s">
        <v>1028</v>
      </c>
      <c r="M256">
        <v>5</v>
      </c>
      <c r="N256" t="str">
        <f>TEXT(Table1[[#This Row],[Order_date]], "DDD")</f>
        <v>Mon</v>
      </c>
    </row>
    <row r="257" spans="1:14" x14ac:dyDescent="0.25">
      <c r="A257" t="s">
        <v>271</v>
      </c>
      <c r="B257" t="s">
        <v>1046</v>
      </c>
      <c r="C257" t="s">
        <v>1020</v>
      </c>
      <c r="D257" t="s">
        <v>18</v>
      </c>
      <c r="E257" s="2">
        <v>3100</v>
      </c>
      <c r="F257">
        <v>10</v>
      </c>
      <c r="G257" s="2">
        <f t="shared" si="6"/>
        <v>31200</v>
      </c>
      <c r="H257" s="2">
        <f t="shared" si="7"/>
        <v>31000</v>
      </c>
      <c r="I257" s="2">
        <v>200</v>
      </c>
      <c r="J257" s="1">
        <v>44962</v>
      </c>
      <c r="K257" s="3">
        <v>0.59305555555555556</v>
      </c>
      <c r="L257" t="s">
        <v>1028</v>
      </c>
      <c r="M257">
        <v>5</v>
      </c>
      <c r="N257" t="str">
        <f>TEXT(Table1[[#This Row],[Order_date]], "DDD")</f>
        <v>Sun</v>
      </c>
    </row>
    <row r="258" spans="1:14" x14ac:dyDescent="0.25">
      <c r="A258" t="s">
        <v>272</v>
      </c>
      <c r="B258" t="s">
        <v>1046</v>
      </c>
      <c r="C258" t="s">
        <v>1020</v>
      </c>
      <c r="D258" t="s">
        <v>21</v>
      </c>
      <c r="E258" s="2">
        <v>6100</v>
      </c>
      <c r="F258">
        <v>40</v>
      </c>
      <c r="G258" s="2">
        <f t="shared" ref="G258:G321" si="8">H258+I258</f>
        <v>245200</v>
      </c>
      <c r="H258" s="2">
        <f t="shared" ref="H258:H321" si="9">E258*F258</f>
        <v>244000</v>
      </c>
      <c r="I258" s="2">
        <v>1200</v>
      </c>
      <c r="J258" s="1">
        <v>44951</v>
      </c>
      <c r="K258" s="3">
        <v>0.66249999999999998</v>
      </c>
      <c r="L258" t="s">
        <v>1028</v>
      </c>
      <c r="M258">
        <v>5</v>
      </c>
      <c r="N258" t="str">
        <f>TEXT(Table1[[#This Row],[Order_date]], "DDD")</f>
        <v>Wed</v>
      </c>
    </row>
    <row r="259" spans="1:14" x14ac:dyDescent="0.25">
      <c r="A259" t="s">
        <v>273</v>
      </c>
      <c r="B259" t="s">
        <v>1046</v>
      </c>
      <c r="C259" t="s">
        <v>1020</v>
      </c>
      <c r="D259" t="s">
        <v>21</v>
      </c>
      <c r="E259" s="2">
        <v>5100</v>
      </c>
      <c r="F259">
        <v>50</v>
      </c>
      <c r="G259" s="2">
        <f t="shared" si="8"/>
        <v>256300</v>
      </c>
      <c r="H259" s="2">
        <f t="shared" si="9"/>
        <v>255000</v>
      </c>
      <c r="I259" s="2">
        <v>1300</v>
      </c>
      <c r="J259" s="1">
        <v>44992</v>
      </c>
      <c r="K259" s="3">
        <v>0.58194444444444449</v>
      </c>
      <c r="L259" t="s">
        <v>1028</v>
      </c>
      <c r="M259">
        <v>10</v>
      </c>
      <c r="N259" t="str">
        <f>TEXT(Table1[[#This Row],[Order_date]], "DDD")</f>
        <v>Tue</v>
      </c>
    </row>
    <row r="260" spans="1:14" x14ac:dyDescent="0.25">
      <c r="A260" t="s">
        <v>274</v>
      </c>
      <c r="B260" t="s">
        <v>1046</v>
      </c>
      <c r="C260" t="s">
        <v>1020</v>
      </c>
      <c r="D260" t="s">
        <v>18</v>
      </c>
      <c r="E260" s="2">
        <v>1300</v>
      </c>
      <c r="F260">
        <v>10</v>
      </c>
      <c r="G260" s="2">
        <f t="shared" si="8"/>
        <v>13100</v>
      </c>
      <c r="H260" s="2">
        <f t="shared" si="9"/>
        <v>13000</v>
      </c>
      <c r="I260" s="2">
        <v>100</v>
      </c>
      <c r="J260" s="1">
        <v>44952</v>
      </c>
      <c r="K260" s="3">
        <v>0.7631944444444444</v>
      </c>
      <c r="L260" t="s">
        <v>1028</v>
      </c>
      <c r="M260">
        <v>9</v>
      </c>
      <c r="N260" t="str">
        <f>TEXT(Table1[[#This Row],[Order_date]], "DDD")</f>
        <v>Thu</v>
      </c>
    </row>
    <row r="261" spans="1:14" x14ac:dyDescent="0.25">
      <c r="A261" t="s">
        <v>275</v>
      </c>
      <c r="B261" t="s">
        <v>1046</v>
      </c>
      <c r="C261" t="s">
        <v>1020</v>
      </c>
      <c r="D261" t="s">
        <v>14</v>
      </c>
      <c r="E261" s="2">
        <v>5300</v>
      </c>
      <c r="F261">
        <v>100</v>
      </c>
      <c r="G261" s="2">
        <f t="shared" si="8"/>
        <v>532700</v>
      </c>
      <c r="H261" s="2">
        <f t="shared" si="9"/>
        <v>530000</v>
      </c>
      <c r="I261" s="2">
        <v>2700</v>
      </c>
      <c r="J261" s="1">
        <v>44994</v>
      </c>
      <c r="K261" s="3">
        <v>0.53125</v>
      </c>
      <c r="L261" t="s">
        <v>1028</v>
      </c>
      <c r="M261">
        <v>7</v>
      </c>
      <c r="N261" t="str">
        <f>TEXT(Table1[[#This Row],[Order_date]], "DDD")</f>
        <v>Thu</v>
      </c>
    </row>
    <row r="262" spans="1:14" x14ac:dyDescent="0.25">
      <c r="A262" t="s">
        <v>276</v>
      </c>
      <c r="B262" t="s">
        <v>1046</v>
      </c>
      <c r="C262" t="s">
        <v>1020</v>
      </c>
      <c r="D262" t="s">
        <v>18</v>
      </c>
      <c r="E262" s="2">
        <v>7400</v>
      </c>
      <c r="F262">
        <v>40</v>
      </c>
      <c r="G262" s="2">
        <f t="shared" si="8"/>
        <v>297500</v>
      </c>
      <c r="H262" s="2">
        <f t="shared" si="9"/>
        <v>296000</v>
      </c>
      <c r="I262" s="2">
        <v>1500</v>
      </c>
      <c r="J262" s="1">
        <v>44982</v>
      </c>
      <c r="K262" s="3">
        <v>0.71944444444444444</v>
      </c>
      <c r="L262" t="s">
        <v>1028</v>
      </c>
      <c r="M262">
        <v>5</v>
      </c>
      <c r="N262" t="str">
        <f>TEXT(Table1[[#This Row],[Order_date]], "DDD")</f>
        <v>Sat</v>
      </c>
    </row>
    <row r="263" spans="1:14" x14ac:dyDescent="0.25">
      <c r="A263" t="s">
        <v>277</v>
      </c>
      <c r="B263" t="s">
        <v>1046</v>
      </c>
      <c r="C263" t="s">
        <v>1020</v>
      </c>
      <c r="D263" t="s">
        <v>14</v>
      </c>
      <c r="E263" s="2">
        <v>3200</v>
      </c>
      <c r="F263">
        <v>100</v>
      </c>
      <c r="G263" s="2">
        <f t="shared" si="8"/>
        <v>321600</v>
      </c>
      <c r="H263" s="2">
        <f t="shared" si="9"/>
        <v>320000</v>
      </c>
      <c r="I263" s="2">
        <v>1600</v>
      </c>
      <c r="J263" s="1">
        <v>44977</v>
      </c>
      <c r="K263" s="3">
        <v>0.63750000000000007</v>
      </c>
      <c r="L263" t="s">
        <v>1028</v>
      </c>
      <c r="M263">
        <v>10</v>
      </c>
      <c r="N263" t="str">
        <f>TEXT(Table1[[#This Row],[Order_date]], "DDD")</f>
        <v>Mon</v>
      </c>
    </row>
    <row r="264" spans="1:14" x14ac:dyDescent="0.25">
      <c r="A264" t="s">
        <v>278</v>
      </c>
      <c r="B264" t="s">
        <v>1046</v>
      </c>
      <c r="C264" t="s">
        <v>1020</v>
      </c>
      <c r="D264" t="s">
        <v>8</v>
      </c>
      <c r="E264" s="2">
        <v>3000</v>
      </c>
      <c r="F264">
        <v>30</v>
      </c>
      <c r="G264" s="2">
        <f t="shared" si="8"/>
        <v>90500</v>
      </c>
      <c r="H264" s="2">
        <f t="shared" si="9"/>
        <v>90000</v>
      </c>
      <c r="I264" s="2">
        <v>500</v>
      </c>
      <c r="J264" s="1">
        <v>45012</v>
      </c>
      <c r="K264" s="3">
        <v>0.8534722222222223</v>
      </c>
      <c r="L264" t="s">
        <v>1028</v>
      </c>
      <c r="M264">
        <v>8</v>
      </c>
      <c r="N264" t="str">
        <f>TEXT(Table1[[#This Row],[Order_date]], "DDD")</f>
        <v>Mon</v>
      </c>
    </row>
    <row r="265" spans="1:14" x14ac:dyDescent="0.25">
      <c r="A265" t="s">
        <v>279</v>
      </c>
      <c r="B265" t="s">
        <v>1046</v>
      </c>
      <c r="C265" t="s">
        <v>1020</v>
      </c>
      <c r="D265" t="s">
        <v>11</v>
      </c>
      <c r="E265" s="2">
        <v>8200</v>
      </c>
      <c r="F265">
        <v>70</v>
      </c>
      <c r="G265" s="2">
        <f t="shared" si="8"/>
        <v>576900</v>
      </c>
      <c r="H265" s="2">
        <f t="shared" si="9"/>
        <v>574000</v>
      </c>
      <c r="I265" s="2">
        <v>2900</v>
      </c>
      <c r="J265" s="1">
        <v>44941</v>
      </c>
      <c r="K265" s="3">
        <v>0.86388888888888893</v>
      </c>
      <c r="L265" t="s">
        <v>1028</v>
      </c>
      <c r="M265">
        <v>9</v>
      </c>
      <c r="N265" t="str">
        <f>TEXT(Table1[[#This Row],[Order_date]], "DDD")</f>
        <v>Sun</v>
      </c>
    </row>
    <row r="266" spans="1:14" x14ac:dyDescent="0.25">
      <c r="A266" t="s">
        <v>280</v>
      </c>
      <c r="B266" t="s">
        <v>1046</v>
      </c>
      <c r="C266" t="s">
        <v>1020</v>
      </c>
      <c r="D266" t="s">
        <v>21</v>
      </c>
      <c r="E266" s="2">
        <v>7400</v>
      </c>
      <c r="F266">
        <v>100</v>
      </c>
      <c r="G266" s="2">
        <f t="shared" si="8"/>
        <v>743700</v>
      </c>
      <c r="H266" s="2">
        <f t="shared" si="9"/>
        <v>740000</v>
      </c>
      <c r="I266" s="2">
        <v>3700</v>
      </c>
      <c r="J266" s="1">
        <v>44981</v>
      </c>
      <c r="K266" s="3">
        <v>0.48472222222222222</v>
      </c>
      <c r="L266" t="s">
        <v>1028</v>
      </c>
      <c r="M266">
        <v>8</v>
      </c>
      <c r="N266" t="str">
        <f>TEXT(Table1[[#This Row],[Order_date]], "DDD")</f>
        <v>Fri</v>
      </c>
    </row>
    <row r="267" spans="1:14" x14ac:dyDescent="0.25">
      <c r="A267" t="s">
        <v>281</v>
      </c>
      <c r="B267" t="s">
        <v>1046</v>
      </c>
      <c r="C267" t="s">
        <v>1020</v>
      </c>
      <c r="D267" t="s">
        <v>8</v>
      </c>
      <c r="E267" s="2">
        <v>5500</v>
      </c>
      <c r="F267">
        <v>50</v>
      </c>
      <c r="G267" s="2">
        <f t="shared" si="8"/>
        <v>276400</v>
      </c>
      <c r="H267" s="2">
        <f t="shared" si="9"/>
        <v>275000</v>
      </c>
      <c r="I267" s="2">
        <v>1400</v>
      </c>
      <c r="J267" s="1">
        <v>44998</v>
      </c>
      <c r="K267" s="3">
        <v>0.59444444444444444</v>
      </c>
      <c r="L267" t="s">
        <v>1028</v>
      </c>
      <c r="M267">
        <v>5</v>
      </c>
      <c r="N267" t="str">
        <f>TEXT(Table1[[#This Row],[Order_date]], "DDD")</f>
        <v>Mon</v>
      </c>
    </row>
    <row r="268" spans="1:14" x14ac:dyDescent="0.25">
      <c r="A268" t="s">
        <v>282</v>
      </c>
      <c r="B268" t="s">
        <v>1046</v>
      </c>
      <c r="C268" t="s">
        <v>1020</v>
      </c>
      <c r="D268" t="s">
        <v>8</v>
      </c>
      <c r="E268" s="2">
        <v>8100</v>
      </c>
      <c r="F268">
        <v>50</v>
      </c>
      <c r="G268" s="2">
        <f t="shared" si="8"/>
        <v>407100</v>
      </c>
      <c r="H268" s="2">
        <f t="shared" si="9"/>
        <v>405000</v>
      </c>
      <c r="I268" s="2">
        <v>2100</v>
      </c>
      <c r="J268" s="1">
        <v>44952</v>
      </c>
      <c r="K268" s="3">
        <v>0.53125</v>
      </c>
      <c r="L268" t="s">
        <v>1028</v>
      </c>
      <c r="M268">
        <v>10</v>
      </c>
      <c r="N268" t="str">
        <f>TEXT(Table1[[#This Row],[Order_date]], "DDD")</f>
        <v>Thu</v>
      </c>
    </row>
    <row r="269" spans="1:14" x14ac:dyDescent="0.25">
      <c r="A269" t="s">
        <v>283</v>
      </c>
      <c r="B269" t="s">
        <v>1046</v>
      </c>
      <c r="C269" t="s">
        <v>1020</v>
      </c>
      <c r="D269" t="s">
        <v>8</v>
      </c>
      <c r="E269" s="2">
        <v>4800</v>
      </c>
      <c r="F269">
        <v>90</v>
      </c>
      <c r="G269" s="2">
        <f t="shared" si="8"/>
        <v>434200</v>
      </c>
      <c r="H269" s="2">
        <f t="shared" si="9"/>
        <v>432000</v>
      </c>
      <c r="I269" s="2">
        <v>2200</v>
      </c>
      <c r="J269" s="1">
        <v>44949</v>
      </c>
      <c r="K269" s="3">
        <v>0.52430555555555558</v>
      </c>
      <c r="L269" t="s">
        <v>1028</v>
      </c>
      <c r="M269">
        <v>5</v>
      </c>
      <c r="N269" t="str">
        <f>TEXT(Table1[[#This Row],[Order_date]], "DDD")</f>
        <v>Mon</v>
      </c>
    </row>
    <row r="270" spans="1:14" x14ac:dyDescent="0.25">
      <c r="A270" t="s">
        <v>284</v>
      </c>
      <c r="B270" t="s">
        <v>1046</v>
      </c>
      <c r="C270" t="s">
        <v>1020</v>
      </c>
      <c r="D270" t="s">
        <v>8</v>
      </c>
      <c r="E270" s="2">
        <v>3700</v>
      </c>
      <c r="F270">
        <v>20</v>
      </c>
      <c r="G270" s="2">
        <f t="shared" si="8"/>
        <v>74400</v>
      </c>
      <c r="H270" s="2">
        <f t="shared" si="9"/>
        <v>74000</v>
      </c>
      <c r="I270" s="2">
        <v>400</v>
      </c>
      <c r="J270" s="1">
        <v>44947</v>
      </c>
      <c r="K270" s="3">
        <v>0.41666666666666669</v>
      </c>
      <c r="L270" t="s">
        <v>1028</v>
      </c>
      <c r="M270">
        <v>8</v>
      </c>
      <c r="N270" t="str">
        <f>TEXT(Table1[[#This Row],[Order_date]], "DDD")</f>
        <v>Sat</v>
      </c>
    </row>
    <row r="271" spans="1:14" x14ac:dyDescent="0.25">
      <c r="A271" t="s">
        <v>285</v>
      </c>
      <c r="B271" t="s">
        <v>1046</v>
      </c>
      <c r="C271" t="s">
        <v>1020</v>
      </c>
      <c r="D271" t="s">
        <v>18</v>
      </c>
      <c r="E271" s="2">
        <v>3100</v>
      </c>
      <c r="F271">
        <v>10</v>
      </c>
      <c r="G271" s="2">
        <f t="shared" si="8"/>
        <v>31200</v>
      </c>
      <c r="H271" s="2">
        <f t="shared" si="9"/>
        <v>31000</v>
      </c>
      <c r="I271" s="2">
        <v>200</v>
      </c>
      <c r="J271" s="1">
        <v>44949</v>
      </c>
      <c r="K271" s="3">
        <v>0.51388888888888895</v>
      </c>
      <c r="L271" t="s">
        <v>1028</v>
      </c>
      <c r="M271">
        <v>6</v>
      </c>
      <c r="N271" t="str">
        <f>TEXT(Table1[[#This Row],[Order_date]], "DDD")</f>
        <v>Mon</v>
      </c>
    </row>
    <row r="272" spans="1:14" x14ac:dyDescent="0.25">
      <c r="A272" t="s">
        <v>286</v>
      </c>
      <c r="B272" t="s">
        <v>1046</v>
      </c>
      <c r="C272" t="s">
        <v>1020</v>
      </c>
      <c r="D272" t="s">
        <v>11</v>
      </c>
      <c r="E272" s="2">
        <v>7700</v>
      </c>
      <c r="F272">
        <v>60</v>
      </c>
      <c r="G272" s="2">
        <f t="shared" si="8"/>
        <v>464400</v>
      </c>
      <c r="H272" s="2">
        <f t="shared" si="9"/>
        <v>462000</v>
      </c>
      <c r="I272" s="2">
        <v>2400</v>
      </c>
      <c r="J272" s="1">
        <v>44984</v>
      </c>
      <c r="K272" s="3">
        <v>0.74652777777777779</v>
      </c>
      <c r="L272" t="s">
        <v>1028</v>
      </c>
      <c r="M272">
        <v>7</v>
      </c>
      <c r="N272" t="str">
        <f>TEXT(Table1[[#This Row],[Order_date]], "DDD")</f>
        <v>Mon</v>
      </c>
    </row>
    <row r="273" spans="1:14" x14ac:dyDescent="0.25">
      <c r="A273" t="s">
        <v>287</v>
      </c>
      <c r="B273" t="s">
        <v>1046</v>
      </c>
      <c r="C273" t="s">
        <v>1020</v>
      </c>
      <c r="D273" t="s">
        <v>27</v>
      </c>
      <c r="E273" s="2">
        <v>4700</v>
      </c>
      <c r="F273">
        <v>10</v>
      </c>
      <c r="G273" s="2">
        <f t="shared" si="8"/>
        <v>47300</v>
      </c>
      <c r="H273" s="2">
        <f t="shared" si="9"/>
        <v>47000</v>
      </c>
      <c r="I273" s="2">
        <v>300</v>
      </c>
      <c r="J273" s="1">
        <v>45004</v>
      </c>
      <c r="K273" s="3">
        <v>0.51111111111111118</v>
      </c>
      <c r="L273" t="s">
        <v>1028</v>
      </c>
      <c r="M273">
        <v>7</v>
      </c>
      <c r="N273" t="str">
        <f>TEXT(Table1[[#This Row],[Order_date]], "DDD")</f>
        <v>Sun</v>
      </c>
    </row>
    <row r="274" spans="1:14" x14ac:dyDescent="0.25">
      <c r="A274" t="s">
        <v>288</v>
      </c>
      <c r="B274" t="s">
        <v>1046</v>
      </c>
      <c r="C274" t="s">
        <v>1020</v>
      </c>
      <c r="D274" t="s">
        <v>21</v>
      </c>
      <c r="E274" s="2">
        <v>4100</v>
      </c>
      <c r="F274">
        <v>20</v>
      </c>
      <c r="G274" s="2">
        <f t="shared" si="8"/>
        <v>82500</v>
      </c>
      <c r="H274" s="2">
        <f t="shared" si="9"/>
        <v>82000</v>
      </c>
      <c r="I274" s="2">
        <v>500</v>
      </c>
      <c r="J274" s="1">
        <v>44996</v>
      </c>
      <c r="K274" s="3">
        <v>0.64583333333333337</v>
      </c>
      <c r="L274" t="s">
        <v>1028</v>
      </c>
      <c r="M274">
        <v>5</v>
      </c>
      <c r="N274" t="str">
        <f>TEXT(Table1[[#This Row],[Order_date]], "DDD")</f>
        <v>Sat</v>
      </c>
    </row>
    <row r="275" spans="1:14" x14ac:dyDescent="0.25">
      <c r="A275" t="s">
        <v>289</v>
      </c>
      <c r="B275" t="s">
        <v>1046</v>
      </c>
      <c r="C275" t="s">
        <v>1020</v>
      </c>
      <c r="D275" t="s">
        <v>27</v>
      </c>
      <c r="E275" s="2">
        <v>9500</v>
      </c>
      <c r="F275">
        <v>30</v>
      </c>
      <c r="G275" s="2">
        <f t="shared" si="8"/>
        <v>286500</v>
      </c>
      <c r="H275" s="2">
        <f t="shared" si="9"/>
        <v>285000</v>
      </c>
      <c r="I275" s="2">
        <v>1500</v>
      </c>
      <c r="J275" s="1">
        <v>44978</v>
      </c>
      <c r="K275" s="3">
        <v>0.70486111111111116</v>
      </c>
      <c r="L275" t="s">
        <v>1028</v>
      </c>
      <c r="M275">
        <v>6</v>
      </c>
      <c r="N275" t="str">
        <f>TEXT(Table1[[#This Row],[Order_date]], "DDD")</f>
        <v>Tue</v>
      </c>
    </row>
    <row r="276" spans="1:14" x14ac:dyDescent="0.25">
      <c r="A276" t="s">
        <v>290</v>
      </c>
      <c r="B276" t="s">
        <v>1046</v>
      </c>
      <c r="C276" t="s">
        <v>1020</v>
      </c>
      <c r="D276" t="s">
        <v>8</v>
      </c>
      <c r="E276" s="2">
        <v>2300</v>
      </c>
      <c r="F276">
        <v>10</v>
      </c>
      <c r="G276" s="2">
        <f t="shared" si="8"/>
        <v>23200</v>
      </c>
      <c r="H276" s="2">
        <f t="shared" si="9"/>
        <v>23000</v>
      </c>
      <c r="I276" s="2">
        <v>200</v>
      </c>
      <c r="J276" s="1">
        <v>45002</v>
      </c>
      <c r="K276" s="3">
        <v>0.79027777777777775</v>
      </c>
      <c r="L276" t="s">
        <v>1028</v>
      </c>
      <c r="M276">
        <v>7</v>
      </c>
      <c r="N276" t="str">
        <f>TEXT(Table1[[#This Row],[Order_date]], "DDD")</f>
        <v>Fri</v>
      </c>
    </row>
    <row r="277" spans="1:14" x14ac:dyDescent="0.25">
      <c r="A277" t="s">
        <v>291</v>
      </c>
      <c r="B277" t="s">
        <v>1046</v>
      </c>
      <c r="C277" t="s">
        <v>1020</v>
      </c>
      <c r="D277" t="s">
        <v>27</v>
      </c>
      <c r="E277" s="2">
        <v>3100</v>
      </c>
      <c r="F277">
        <v>10</v>
      </c>
      <c r="G277" s="2">
        <f t="shared" si="8"/>
        <v>31200</v>
      </c>
      <c r="H277" s="2">
        <f t="shared" si="9"/>
        <v>31000</v>
      </c>
      <c r="I277" s="2">
        <v>200</v>
      </c>
      <c r="J277" s="1">
        <v>44989</v>
      </c>
      <c r="K277" s="3">
        <v>0.65555555555555556</v>
      </c>
      <c r="L277" t="s">
        <v>1028</v>
      </c>
      <c r="M277">
        <v>9</v>
      </c>
      <c r="N277" t="str">
        <f>TEXT(Table1[[#This Row],[Order_date]], "DDD")</f>
        <v>Sat</v>
      </c>
    </row>
    <row r="278" spans="1:14" x14ac:dyDescent="0.25">
      <c r="A278" t="s">
        <v>292</v>
      </c>
      <c r="B278" t="s">
        <v>1046</v>
      </c>
      <c r="C278" t="s">
        <v>1020</v>
      </c>
      <c r="D278" t="s">
        <v>14</v>
      </c>
      <c r="E278" s="2">
        <v>3500</v>
      </c>
      <c r="F278">
        <v>10</v>
      </c>
      <c r="G278" s="2">
        <f t="shared" si="8"/>
        <v>35200</v>
      </c>
      <c r="H278" s="2">
        <f t="shared" si="9"/>
        <v>35000</v>
      </c>
      <c r="I278" s="2">
        <v>200</v>
      </c>
      <c r="J278" s="1">
        <v>44940</v>
      </c>
      <c r="K278" s="3">
        <v>0.42430555555555555</v>
      </c>
      <c r="L278" t="s">
        <v>1028</v>
      </c>
      <c r="M278">
        <v>7</v>
      </c>
      <c r="N278" t="str">
        <f>TEXT(Table1[[#This Row],[Order_date]], "DDD")</f>
        <v>Sat</v>
      </c>
    </row>
    <row r="279" spans="1:14" x14ac:dyDescent="0.25">
      <c r="A279" t="s">
        <v>293</v>
      </c>
      <c r="B279" t="s">
        <v>1046</v>
      </c>
      <c r="C279" t="s">
        <v>1020</v>
      </c>
      <c r="D279" t="s">
        <v>14</v>
      </c>
      <c r="E279" s="2">
        <v>8900</v>
      </c>
      <c r="F279">
        <v>10</v>
      </c>
      <c r="G279" s="2">
        <f t="shared" si="8"/>
        <v>89500</v>
      </c>
      <c r="H279" s="2">
        <f t="shared" si="9"/>
        <v>89000</v>
      </c>
      <c r="I279" s="2">
        <v>500</v>
      </c>
      <c r="J279" s="1">
        <v>44972</v>
      </c>
      <c r="K279" s="3">
        <v>0.73472222222222217</v>
      </c>
      <c r="L279" t="s">
        <v>1028</v>
      </c>
      <c r="M279">
        <v>6</v>
      </c>
      <c r="N279" t="str">
        <f>TEXT(Table1[[#This Row],[Order_date]], "DDD")</f>
        <v>Wed</v>
      </c>
    </row>
    <row r="280" spans="1:14" x14ac:dyDescent="0.25">
      <c r="A280" t="s">
        <v>294</v>
      </c>
      <c r="B280" t="s">
        <v>1046</v>
      </c>
      <c r="C280" t="s">
        <v>1020</v>
      </c>
      <c r="D280" t="s">
        <v>14</v>
      </c>
      <c r="E280" s="2">
        <v>4300</v>
      </c>
      <c r="F280">
        <v>30</v>
      </c>
      <c r="G280" s="2">
        <f t="shared" si="8"/>
        <v>129700</v>
      </c>
      <c r="H280" s="2">
        <f t="shared" si="9"/>
        <v>129000</v>
      </c>
      <c r="I280" s="2">
        <v>700</v>
      </c>
      <c r="J280" s="1">
        <v>44960</v>
      </c>
      <c r="K280" s="3">
        <v>0.49027777777777781</v>
      </c>
      <c r="L280" t="s">
        <v>1028</v>
      </c>
      <c r="M280">
        <v>10</v>
      </c>
      <c r="N280" t="str">
        <f>TEXT(Table1[[#This Row],[Order_date]], "DDD")</f>
        <v>Fri</v>
      </c>
    </row>
    <row r="281" spans="1:14" x14ac:dyDescent="0.25">
      <c r="A281" t="s">
        <v>295</v>
      </c>
      <c r="B281" t="s">
        <v>1046</v>
      </c>
      <c r="C281" t="s">
        <v>1020</v>
      </c>
      <c r="D281" t="s">
        <v>27</v>
      </c>
      <c r="E281" s="2">
        <v>3100</v>
      </c>
      <c r="F281">
        <v>80</v>
      </c>
      <c r="G281" s="2">
        <f t="shared" si="8"/>
        <v>249300</v>
      </c>
      <c r="H281" s="2">
        <f t="shared" si="9"/>
        <v>248000</v>
      </c>
      <c r="I281" s="2">
        <v>1300</v>
      </c>
      <c r="J281" s="1">
        <v>44988</v>
      </c>
      <c r="K281" s="3">
        <v>0.8125</v>
      </c>
      <c r="L281" t="s">
        <v>1028</v>
      </c>
      <c r="M281">
        <v>6</v>
      </c>
      <c r="N281" t="str">
        <f>TEXT(Table1[[#This Row],[Order_date]], "DDD")</f>
        <v>Fri</v>
      </c>
    </row>
    <row r="282" spans="1:14" x14ac:dyDescent="0.25">
      <c r="A282" t="s">
        <v>296</v>
      </c>
      <c r="B282" t="s">
        <v>1046</v>
      </c>
      <c r="C282" t="s">
        <v>1020</v>
      </c>
      <c r="D282" t="s">
        <v>27</v>
      </c>
      <c r="E282" s="2">
        <v>2100</v>
      </c>
      <c r="F282">
        <v>20</v>
      </c>
      <c r="G282" s="2">
        <f t="shared" si="8"/>
        <v>42300</v>
      </c>
      <c r="H282" s="2">
        <f t="shared" si="9"/>
        <v>42000</v>
      </c>
      <c r="I282" s="2">
        <v>300</v>
      </c>
      <c r="J282" s="1">
        <v>44962</v>
      </c>
      <c r="K282" s="3">
        <v>0.78125</v>
      </c>
      <c r="L282" t="s">
        <v>1028</v>
      </c>
      <c r="M282">
        <v>10</v>
      </c>
      <c r="N282" t="str">
        <f>TEXT(Table1[[#This Row],[Order_date]], "DDD")</f>
        <v>Sun</v>
      </c>
    </row>
    <row r="283" spans="1:14" x14ac:dyDescent="0.25">
      <c r="A283" t="s">
        <v>297</v>
      </c>
      <c r="B283" t="s">
        <v>1046</v>
      </c>
      <c r="C283" t="s">
        <v>1020</v>
      </c>
      <c r="D283" t="s">
        <v>21</v>
      </c>
      <c r="E283" s="2">
        <v>9100</v>
      </c>
      <c r="F283">
        <v>100</v>
      </c>
      <c r="G283" s="2">
        <f t="shared" si="8"/>
        <v>914600</v>
      </c>
      <c r="H283" s="2">
        <f t="shared" si="9"/>
        <v>910000</v>
      </c>
      <c r="I283" s="2">
        <v>4600</v>
      </c>
      <c r="J283" s="1">
        <v>44993</v>
      </c>
      <c r="K283" s="3">
        <v>0.45347222222222222</v>
      </c>
      <c r="L283" t="s">
        <v>1028</v>
      </c>
      <c r="M283">
        <v>8</v>
      </c>
      <c r="N283" t="str">
        <f>TEXT(Table1[[#This Row],[Order_date]], "DDD")</f>
        <v>Wed</v>
      </c>
    </row>
    <row r="284" spans="1:14" x14ac:dyDescent="0.25">
      <c r="A284" t="s">
        <v>298</v>
      </c>
      <c r="B284" t="s">
        <v>1046</v>
      </c>
      <c r="C284" t="s">
        <v>1020</v>
      </c>
      <c r="D284" t="s">
        <v>8</v>
      </c>
      <c r="E284" s="2">
        <v>8800</v>
      </c>
      <c r="F284">
        <v>10</v>
      </c>
      <c r="G284" s="2">
        <f t="shared" si="8"/>
        <v>88500</v>
      </c>
      <c r="H284" s="2">
        <f t="shared" si="9"/>
        <v>88000</v>
      </c>
      <c r="I284" s="2">
        <v>500</v>
      </c>
      <c r="J284" s="1">
        <v>44962</v>
      </c>
      <c r="K284" s="3">
        <v>0.8208333333333333</v>
      </c>
      <c r="L284" t="s">
        <v>1028</v>
      </c>
      <c r="M284">
        <v>7</v>
      </c>
      <c r="N284" t="str">
        <f>TEXT(Table1[[#This Row],[Order_date]], "DDD")</f>
        <v>Sun</v>
      </c>
    </row>
    <row r="285" spans="1:14" x14ac:dyDescent="0.25">
      <c r="A285" t="s">
        <v>299</v>
      </c>
      <c r="B285" t="s">
        <v>1046</v>
      </c>
      <c r="C285" t="s">
        <v>1020</v>
      </c>
      <c r="D285" t="s">
        <v>27</v>
      </c>
      <c r="E285" s="2">
        <v>4700</v>
      </c>
      <c r="F285">
        <v>100</v>
      </c>
      <c r="G285" s="2">
        <f t="shared" si="8"/>
        <v>472400</v>
      </c>
      <c r="H285" s="2">
        <f t="shared" si="9"/>
        <v>470000</v>
      </c>
      <c r="I285" s="2">
        <v>2400</v>
      </c>
      <c r="J285" s="1">
        <v>44953</v>
      </c>
      <c r="K285" s="3">
        <v>0.58194444444444449</v>
      </c>
      <c r="L285" t="s">
        <v>1028</v>
      </c>
      <c r="M285">
        <v>8</v>
      </c>
      <c r="N285" t="str">
        <f>TEXT(Table1[[#This Row],[Order_date]], "DDD")</f>
        <v>Fri</v>
      </c>
    </row>
    <row r="286" spans="1:14" x14ac:dyDescent="0.25">
      <c r="A286" t="s">
        <v>300</v>
      </c>
      <c r="B286" t="s">
        <v>1046</v>
      </c>
      <c r="C286" t="s">
        <v>1020</v>
      </c>
      <c r="D286" t="s">
        <v>14</v>
      </c>
      <c r="E286" s="2">
        <v>7400</v>
      </c>
      <c r="F286">
        <v>40</v>
      </c>
      <c r="G286" s="2">
        <f t="shared" si="8"/>
        <v>297500</v>
      </c>
      <c r="H286" s="2">
        <f t="shared" si="9"/>
        <v>296000</v>
      </c>
      <c r="I286" s="2">
        <v>1500</v>
      </c>
      <c r="J286" s="1">
        <v>44960</v>
      </c>
      <c r="K286" s="3">
        <v>0.41805555555555557</v>
      </c>
      <c r="L286" t="s">
        <v>1028</v>
      </c>
      <c r="M286">
        <v>7</v>
      </c>
      <c r="N286" t="str">
        <f>TEXT(Table1[[#This Row],[Order_date]], "DDD")</f>
        <v>Fri</v>
      </c>
    </row>
    <row r="287" spans="1:14" x14ac:dyDescent="0.25">
      <c r="A287" t="s">
        <v>301</v>
      </c>
      <c r="B287" t="s">
        <v>1046</v>
      </c>
      <c r="C287" t="s">
        <v>1020</v>
      </c>
      <c r="D287" t="s">
        <v>8</v>
      </c>
      <c r="E287" s="2">
        <v>9200</v>
      </c>
      <c r="F287">
        <v>70</v>
      </c>
      <c r="G287" s="2">
        <f t="shared" si="8"/>
        <v>647200</v>
      </c>
      <c r="H287" s="2">
        <f t="shared" si="9"/>
        <v>644000</v>
      </c>
      <c r="I287" s="2">
        <v>3200</v>
      </c>
      <c r="J287" s="1">
        <v>44960</v>
      </c>
      <c r="K287" s="3">
        <v>0.42986111111111108</v>
      </c>
      <c r="L287" t="s">
        <v>1028</v>
      </c>
      <c r="M287">
        <v>10</v>
      </c>
      <c r="N287" t="str">
        <f>TEXT(Table1[[#This Row],[Order_date]], "DDD")</f>
        <v>Fri</v>
      </c>
    </row>
    <row r="288" spans="1:14" x14ac:dyDescent="0.25">
      <c r="A288" t="s">
        <v>302</v>
      </c>
      <c r="B288" t="s">
        <v>1046</v>
      </c>
      <c r="C288" t="s">
        <v>1020</v>
      </c>
      <c r="D288" t="s">
        <v>14</v>
      </c>
      <c r="E288" s="2">
        <v>7300</v>
      </c>
      <c r="F288">
        <v>60</v>
      </c>
      <c r="G288" s="2">
        <f t="shared" si="8"/>
        <v>440200</v>
      </c>
      <c r="H288" s="2">
        <f t="shared" si="9"/>
        <v>438000</v>
      </c>
      <c r="I288" s="2">
        <v>2200</v>
      </c>
      <c r="J288" s="1">
        <v>44939</v>
      </c>
      <c r="K288" s="3">
        <v>0.82708333333333339</v>
      </c>
      <c r="L288" t="s">
        <v>1028</v>
      </c>
      <c r="M288">
        <v>7</v>
      </c>
      <c r="N288" t="str">
        <f>TEXT(Table1[[#This Row],[Order_date]], "DDD")</f>
        <v>Fri</v>
      </c>
    </row>
    <row r="289" spans="1:14" x14ac:dyDescent="0.25">
      <c r="A289" t="s">
        <v>303</v>
      </c>
      <c r="B289" t="s">
        <v>1046</v>
      </c>
      <c r="C289" t="s">
        <v>1020</v>
      </c>
      <c r="D289" t="s">
        <v>8</v>
      </c>
      <c r="E289" s="2">
        <v>5500</v>
      </c>
      <c r="F289">
        <v>30</v>
      </c>
      <c r="G289" s="2">
        <f t="shared" si="8"/>
        <v>165900</v>
      </c>
      <c r="H289" s="2">
        <f t="shared" si="9"/>
        <v>165000</v>
      </c>
      <c r="I289" s="2">
        <v>900</v>
      </c>
      <c r="J289" s="1">
        <v>44947</v>
      </c>
      <c r="K289" s="3">
        <v>0.75</v>
      </c>
      <c r="L289" t="s">
        <v>1028</v>
      </c>
      <c r="M289">
        <v>9</v>
      </c>
      <c r="N289" t="str">
        <f>TEXT(Table1[[#This Row],[Order_date]], "DDD")</f>
        <v>Sat</v>
      </c>
    </row>
    <row r="290" spans="1:14" x14ac:dyDescent="0.25">
      <c r="A290" t="s">
        <v>304</v>
      </c>
      <c r="B290" t="s">
        <v>1046</v>
      </c>
      <c r="C290" t="s">
        <v>1020</v>
      </c>
      <c r="D290" t="s">
        <v>11</v>
      </c>
      <c r="E290" s="2">
        <v>1100</v>
      </c>
      <c r="F290">
        <v>70</v>
      </c>
      <c r="G290" s="2">
        <f t="shared" si="8"/>
        <v>77400</v>
      </c>
      <c r="H290" s="2">
        <f t="shared" si="9"/>
        <v>77000</v>
      </c>
      <c r="I290" s="2">
        <v>400</v>
      </c>
      <c r="J290" s="1">
        <v>45013</v>
      </c>
      <c r="K290" s="3">
        <v>0.84305555555555556</v>
      </c>
      <c r="L290" t="s">
        <v>1028</v>
      </c>
      <c r="M290">
        <v>5</v>
      </c>
      <c r="N290" t="str">
        <f>TEXT(Table1[[#This Row],[Order_date]], "DDD")</f>
        <v>Tue</v>
      </c>
    </row>
    <row r="291" spans="1:14" x14ac:dyDescent="0.25">
      <c r="A291" t="s">
        <v>305</v>
      </c>
      <c r="B291" t="s">
        <v>1046</v>
      </c>
      <c r="C291" t="s">
        <v>1020</v>
      </c>
      <c r="D291" t="s">
        <v>11</v>
      </c>
      <c r="E291" s="2">
        <v>5500</v>
      </c>
      <c r="F291">
        <v>80</v>
      </c>
      <c r="G291" s="2">
        <f t="shared" si="8"/>
        <v>442200</v>
      </c>
      <c r="H291" s="2">
        <f t="shared" si="9"/>
        <v>440000</v>
      </c>
      <c r="I291" s="2">
        <v>2200</v>
      </c>
      <c r="J291" s="1">
        <v>45008</v>
      </c>
      <c r="K291" s="3">
        <v>0.55833333333333335</v>
      </c>
      <c r="L291" t="s">
        <v>1028</v>
      </c>
      <c r="M291">
        <v>8</v>
      </c>
      <c r="N291" t="str">
        <f>TEXT(Table1[[#This Row],[Order_date]], "DDD")</f>
        <v>Thu</v>
      </c>
    </row>
    <row r="292" spans="1:14" x14ac:dyDescent="0.25">
      <c r="A292" t="s">
        <v>306</v>
      </c>
      <c r="B292" t="s">
        <v>1046</v>
      </c>
      <c r="C292" t="s">
        <v>1020</v>
      </c>
      <c r="D292" t="s">
        <v>21</v>
      </c>
      <c r="E292" s="2">
        <v>7100</v>
      </c>
      <c r="F292">
        <v>20</v>
      </c>
      <c r="G292" s="2">
        <f t="shared" si="8"/>
        <v>142800</v>
      </c>
      <c r="H292" s="2">
        <f t="shared" si="9"/>
        <v>142000</v>
      </c>
      <c r="I292" s="2">
        <v>800</v>
      </c>
      <c r="J292" s="1">
        <v>45009</v>
      </c>
      <c r="K292" s="3">
        <v>0.59861111111111109</v>
      </c>
      <c r="L292" t="s">
        <v>1028</v>
      </c>
      <c r="M292">
        <v>10</v>
      </c>
      <c r="N292" t="str">
        <f>TEXT(Table1[[#This Row],[Order_date]], "DDD")</f>
        <v>Fri</v>
      </c>
    </row>
    <row r="293" spans="1:14" x14ac:dyDescent="0.25">
      <c r="A293" t="s">
        <v>307</v>
      </c>
      <c r="B293" t="s">
        <v>1046</v>
      </c>
      <c r="C293" t="s">
        <v>1020</v>
      </c>
      <c r="D293" t="s">
        <v>21</v>
      </c>
      <c r="E293" s="2">
        <v>6400</v>
      </c>
      <c r="F293">
        <v>80</v>
      </c>
      <c r="G293" s="2">
        <f t="shared" si="8"/>
        <v>514600</v>
      </c>
      <c r="H293" s="2">
        <f t="shared" si="9"/>
        <v>512000</v>
      </c>
      <c r="I293" s="2">
        <v>2600</v>
      </c>
      <c r="J293" s="1">
        <v>44998</v>
      </c>
      <c r="K293" s="3">
        <v>0.82777777777777783</v>
      </c>
      <c r="L293" t="s">
        <v>1028</v>
      </c>
      <c r="M293">
        <v>5</v>
      </c>
      <c r="N293" t="str">
        <f>TEXT(Table1[[#This Row],[Order_date]], "DDD")</f>
        <v>Mon</v>
      </c>
    </row>
    <row r="294" spans="1:14" x14ac:dyDescent="0.25">
      <c r="A294" t="s">
        <v>308</v>
      </c>
      <c r="B294" t="s">
        <v>1046</v>
      </c>
      <c r="C294" t="s">
        <v>1020</v>
      </c>
      <c r="D294" t="s">
        <v>11</v>
      </c>
      <c r="E294" s="2">
        <v>6900</v>
      </c>
      <c r="F294">
        <v>100</v>
      </c>
      <c r="G294" s="2">
        <f t="shared" si="8"/>
        <v>693500</v>
      </c>
      <c r="H294" s="2">
        <f t="shared" si="9"/>
        <v>690000</v>
      </c>
      <c r="I294" s="2">
        <v>3500</v>
      </c>
      <c r="J294" s="1">
        <v>44962</v>
      </c>
      <c r="K294" s="3">
        <v>0.83124999999999993</v>
      </c>
      <c r="L294" t="s">
        <v>1028</v>
      </c>
      <c r="M294">
        <v>10</v>
      </c>
      <c r="N294" t="str">
        <f>TEXT(Table1[[#This Row],[Order_date]], "DDD")</f>
        <v>Sun</v>
      </c>
    </row>
    <row r="295" spans="1:14" x14ac:dyDescent="0.25">
      <c r="A295" t="s">
        <v>309</v>
      </c>
      <c r="B295" t="s">
        <v>1046</v>
      </c>
      <c r="C295" t="s">
        <v>1020</v>
      </c>
      <c r="D295" t="s">
        <v>18</v>
      </c>
      <c r="E295" s="2">
        <v>7400</v>
      </c>
      <c r="F295">
        <v>10</v>
      </c>
      <c r="G295" s="2">
        <f t="shared" si="8"/>
        <v>74400</v>
      </c>
      <c r="H295" s="2">
        <f t="shared" si="9"/>
        <v>74000</v>
      </c>
      <c r="I295" s="2">
        <v>400</v>
      </c>
      <c r="J295" s="1">
        <v>44931</v>
      </c>
      <c r="K295" s="3">
        <v>0.48055555555555557</v>
      </c>
      <c r="L295" t="s">
        <v>1028</v>
      </c>
      <c r="M295">
        <v>5</v>
      </c>
      <c r="N295" t="str">
        <f>TEXT(Table1[[#This Row],[Order_date]], "DDD")</f>
        <v>Thu</v>
      </c>
    </row>
    <row r="296" spans="1:14" x14ac:dyDescent="0.25">
      <c r="A296" t="s">
        <v>310</v>
      </c>
      <c r="B296" t="s">
        <v>1046</v>
      </c>
      <c r="C296" t="s">
        <v>1020</v>
      </c>
      <c r="D296" t="s">
        <v>18</v>
      </c>
      <c r="E296" s="2">
        <v>9300</v>
      </c>
      <c r="F296">
        <v>20</v>
      </c>
      <c r="G296" s="2">
        <f t="shared" si="8"/>
        <v>187000</v>
      </c>
      <c r="H296" s="2">
        <f t="shared" si="9"/>
        <v>186000</v>
      </c>
      <c r="I296" s="2">
        <v>1000</v>
      </c>
      <c r="J296" s="1">
        <v>44970</v>
      </c>
      <c r="K296" s="3">
        <v>0.62916666666666665</v>
      </c>
      <c r="L296" t="s">
        <v>1028</v>
      </c>
      <c r="M296">
        <v>8</v>
      </c>
      <c r="N296" t="str">
        <f>TEXT(Table1[[#This Row],[Order_date]], "DDD")</f>
        <v>Mon</v>
      </c>
    </row>
    <row r="297" spans="1:14" x14ac:dyDescent="0.25">
      <c r="A297" t="s">
        <v>311</v>
      </c>
      <c r="B297" t="s">
        <v>1046</v>
      </c>
      <c r="C297" t="s">
        <v>1020</v>
      </c>
      <c r="D297" t="s">
        <v>18</v>
      </c>
      <c r="E297" s="2">
        <v>6000</v>
      </c>
      <c r="F297">
        <v>20</v>
      </c>
      <c r="G297" s="2">
        <f t="shared" si="8"/>
        <v>120600</v>
      </c>
      <c r="H297" s="2">
        <f t="shared" si="9"/>
        <v>120000</v>
      </c>
      <c r="I297" s="2">
        <v>600</v>
      </c>
      <c r="J297" s="1">
        <v>44939</v>
      </c>
      <c r="K297" s="3">
        <v>0.62152777777777779</v>
      </c>
      <c r="L297" t="s">
        <v>1028</v>
      </c>
      <c r="M297">
        <v>7</v>
      </c>
      <c r="N297" t="str">
        <f>TEXT(Table1[[#This Row],[Order_date]], "DDD")</f>
        <v>Fri</v>
      </c>
    </row>
    <row r="298" spans="1:14" x14ac:dyDescent="0.25">
      <c r="A298" t="s">
        <v>312</v>
      </c>
      <c r="B298" t="s">
        <v>1046</v>
      </c>
      <c r="C298" t="s">
        <v>1020</v>
      </c>
      <c r="D298" t="s">
        <v>18</v>
      </c>
      <c r="E298" s="2">
        <v>8200</v>
      </c>
      <c r="F298">
        <v>70</v>
      </c>
      <c r="G298" s="2">
        <f t="shared" si="8"/>
        <v>576900</v>
      </c>
      <c r="H298" s="2">
        <f t="shared" si="9"/>
        <v>574000</v>
      </c>
      <c r="I298" s="2">
        <v>2900</v>
      </c>
      <c r="J298" s="1">
        <v>44986</v>
      </c>
      <c r="K298" s="3">
        <v>0.8256944444444444</v>
      </c>
      <c r="L298" t="s">
        <v>1028</v>
      </c>
      <c r="M298">
        <v>7</v>
      </c>
      <c r="N298" t="str">
        <f>TEXT(Table1[[#This Row],[Order_date]], "DDD")</f>
        <v>Wed</v>
      </c>
    </row>
    <row r="299" spans="1:14" x14ac:dyDescent="0.25">
      <c r="A299" t="s">
        <v>313</v>
      </c>
      <c r="B299" t="s">
        <v>1046</v>
      </c>
      <c r="C299" t="s">
        <v>1020</v>
      </c>
      <c r="D299" t="s">
        <v>14</v>
      </c>
      <c r="E299" s="2">
        <v>4100</v>
      </c>
      <c r="F299">
        <v>40</v>
      </c>
      <c r="G299" s="2">
        <f t="shared" si="8"/>
        <v>164900</v>
      </c>
      <c r="H299" s="2">
        <f t="shared" si="9"/>
        <v>164000</v>
      </c>
      <c r="I299" s="2">
        <v>900</v>
      </c>
      <c r="J299" s="1">
        <v>44951</v>
      </c>
      <c r="K299" s="3">
        <v>0.4861111111111111</v>
      </c>
      <c r="L299" t="s">
        <v>1028</v>
      </c>
      <c r="M299">
        <v>10</v>
      </c>
      <c r="N299" t="str">
        <f>TEXT(Table1[[#This Row],[Order_date]], "DDD")</f>
        <v>Wed</v>
      </c>
    </row>
    <row r="300" spans="1:14" x14ac:dyDescent="0.25">
      <c r="A300" t="s">
        <v>314</v>
      </c>
      <c r="B300" t="s">
        <v>1046</v>
      </c>
      <c r="C300" t="s">
        <v>1020</v>
      </c>
      <c r="D300" t="s">
        <v>27</v>
      </c>
      <c r="E300" s="2">
        <v>3700</v>
      </c>
      <c r="F300">
        <v>40</v>
      </c>
      <c r="G300" s="2">
        <f t="shared" si="8"/>
        <v>148800</v>
      </c>
      <c r="H300" s="2">
        <f t="shared" si="9"/>
        <v>148000</v>
      </c>
      <c r="I300" s="2">
        <v>800</v>
      </c>
      <c r="J300" s="1">
        <v>45010</v>
      </c>
      <c r="K300" s="3">
        <v>0.54652777777777783</v>
      </c>
      <c r="L300" t="s">
        <v>1028</v>
      </c>
      <c r="M300">
        <v>8</v>
      </c>
      <c r="N300" t="str">
        <f>TEXT(Table1[[#This Row],[Order_date]], "DDD")</f>
        <v>Sat</v>
      </c>
    </row>
    <row r="301" spans="1:14" x14ac:dyDescent="0.25">
      <c r="A301" t="s">
        <v>315</v>
      </c>
      <c r="B301" t="s">
        <v>1046</v>
      </c>
      <c r="C301" t="s">
        <v>1020</v>
      </c>
      <c r="D301" t="s">
        <v>11</v>
      </c>
      <c r="E301" s="2">
        <v>8700</v>
      </c>
      <c r="F301">
        <v>30</v>
      </c>
      <c r="G301" s="2">
        <f t="shared" si="8"/>
        <v>262400</v>
      </c>
      <c r="H301" s="2">
        <f t="shared" si="9"/>
        <v>261000</v>
      </c>
      <c r="I301" s="2">
        <v>1400</v>
      </c>
      <c r="J301" s="1">
        <v>44954</v>
      </c>
      <c r="K301" s="3">
        <v>0.69930555555555562</v>
      </c>
      <c r="L301" t="s">
        <v>1028</v>
      </c>
      <c r="M301">
        <v>10</v>
      </c>
      <c r="N301" t="str">
        <f>TEXT(Table1[[#This Row],[Order_date]], "DDD")</f>
        <v>Sat</v>
      </c>
    </row>
    <row r="302" spans="1:14" x14ac:dyDescent="0.25">
      <c r="A302" t="s">
        <v>316</v>
      </c>
      <c r="B302" t="s">
        <v>1046</v>
      </c>
      <c r="C302" t="s">
        <v>1020</v>
      </c>
      <c r="D302" t="s">
        <v>14</v>
      </c>
      <c r="E302" s="2">
        <v>2700</v>
      </c>
      <c r="F302">
        <v>100</v>
      </c>
      <c r="G302" s="2">
        <f t="shared" si="8"/>
        <v>271400</v>
      </c>
      <c r="H302" s="2">
        <f t="shared" si="9"/>
        <v>270000</v>
      </c>
      <c r="I302" s="2">
        <v>1400</v>
      </c>
      <c r="J302" s="1">
        <v>44955</v>
      </c>
      <c r="K302" s="3">
        <v>0.4916666666666667</v>
      </c>
      <c r="L302" t="s">
        <v>1028</v>
      </c>
      <c r="M302">
        <v>9</v>
      </c>
      <c r="N302" t="str">
        <f>TEXT(Table1[[#This Row],[Order_date]], "DDD")</f>
        <v>Sun</v>
      </c>
    </row>
    <row r="303" spans="1:14" x14ac:dyDescent="0.25">
      <c r="A303" t="s">
        <v>317</v>
      </c>
      <c r="B303" t="s">
        <v>1046</v>
      </c>
      <c r="C303" t="s">
        <v>1020</v>
      </c>
      <c r="D303" t="s">
        <v>14</v>
      </c>
      <c r="E303" s="2">
        <v>1200</v>
      </c>
      <c r="F303">
        <v>80</v>
      </c>
      <c r="G303" s="2">
        <f t="shared" si="8"/>
        <v>96500</v>
      </c>
      <c r="H303" s="2">
        <f t="shared" si="9"/>
        <v>96000</v>
      </c>
      <c r="I303" s="2">
        <v>500</v>
      </c>
      <c r="J303" s="1">
        <v>44935</v>
      </c>
      <c r="K303" s="3">
        <v>0.69027777777777777</v>
      </c>
      <c r="L303" t="s">
        <v>1028</v>
      </c>
      <c r="M303">
        <v>5</v>
      </c>
      <c r="N303" t="str">
        <f>TEXT(Table1[[#This Row],[Order_date]], "DDD")</f>
        <v>Mon</v>
      </c>
    </row>
    <row r="304" spans="1:14" x14ac:dyDescent="0.25">
      <c r="A304" t="s">
        <v>318</v>
      </c>
      <c r="B304" t="s">
        <v>1046</v>
      </c>
      <c r="C304" t="s">
        <v>1020</v>
      </c>
      <c r="D304" t="s">
        <v>11</v>
      </c>
      <c r="E304" s="2">
        <v>7600</v>
      </c>
      <c r="F304">
        <v>10</v>
      </c>
      <c r="G304" s="2">
        <f t="shared" si="8"/>
        <v>76400</v>
      </c>
      <c r="H304" s="2">
        <f t="shared" si="9"/>
        <v>76000</v>
      </c>
      <c r="I304" s="2">
        <v>400</v>
      </c>
      <c r="J304" s="1">
        <v>44929</v>
      </c>
      <c r="K304" s="3">
        <v>0.4375</v>
      </c>
      <c r="L304" t="s">
        <v>1028</v>
      </c>
      <c r="M304">
        <v>8</v>
      </c>
      <c r="N304" t="str">
        <f>TEXT(Table1[[#This Row],[Order_date]], "DDD")</f>
        <v>Tue</v>
      </c>
    </row>
    <row r="305" spans="1:14" x14ac:dyDescent="0.25">
      <c r="A305" t="s">
        <v>319</v>
      </c>
      <c r="B305" t="s">
        <v>1046</v>
      </c>
      <c r="C305" t="s">
        <v>1020</v>
      </c>
      <c r="D305" t="s">
        <v>21</v>
      </c>
      <c r="E305" s="2">
        <v>3400</v>
      </c>
      <c r="F305">
        <v>60</v>
      </c>
      <c r="G305" s="2">
        <f t="shared" si="8"/>
        <v>205100</v>
      </c>
      <c r="H305" s="2">
        <f t="shared" si="9"/>
        <v>204000</v>
      </c>
      <c r="I305" s="2">
        <v>1100</v>
      </c>
      <c r="J305" s="1">
        <v>44993</v>
      </c>
      <c r="K305" s="3">
        <v>0.65069444444444446</v>
      </c>
      <c r="L305" t="s">
        <v>1028</v>
      </c>
      <c r="M305">
        <v>8</v>
      </c>
      <c r="N305" t="str">
        <f>TEXT(Table1[[#This Row],[Order_date]], "DDD")</f>
        <v>Wed</v>
      </c>
    </row>
    <row r="306" spans="1:14" x14ac:dyDescent="0.25">
      <c r="A306" t="s">
        <v>320</v>
      </c>
      <c r="B306" t="s">
        <v>1046</v>
      </c>
      <c r="C306" t="s">
        <v>1020</v>
      </c>
      <c r="D306" t="s">
        <v>14</v>
      </c>
      <c r="E306" s="2">
        <v>3200</v>
      </c>
      <c r="F306">
        <v>80</v>
      </c>
      <c r="G306" s="2">
        <f t="shared" si="8"/>
        <v>257300</v>
      </c>
      <c r="H306" s="2">
        <f t="shared" si="9"/>
        <v>256000</v>
      </c>
      <c r="I306" s="2">
        <v>1300</v>
      </c>
      <c r="J306" s="1">
        <v>44928</v>
      </c>
      <c r="K306" s="3">
        <v>0.67986111111111114</v>
      </c>
      <c r="L306" t="s">
        <v>1028</v>
      </c>
      <c r="M306">
        <v>6</v>
      </c>
      <c r="N306" t="str">
        <f>TEXT(Table1[[#This Row],[Order_date]], "DDD")</f>
        <v>Mon</v>
      </c>
    </row>
    <row r="307" spans="1:14" x14ac:dyDescent="0.25">
      <c r="A307" t="s">
        <v>321</v>
      </c>
      <c r="B307" t="s">
        <v>1046</v>
      </c>
      <c r="C307" t="s">
        <v>1020</v>
      </c>
      <c r="D307" t="s">
        <v>27</v>
      </c>
      <c r="E307" s="2">
        <v>2000</v>
      </c>
      <c r="F307">
        <v>90</v>
      </c>
      <c r="G307" s="2">
        <f t="shared" si="8"/>
        <v>180900</v>
      </c>
      <c r="H307" s="2">
        <f t="shared" si="9"/>
        <v>180000</v>
      </c>
      <c r="I307" s="2">
        <v>900</v>
      </c>
      <c r="J307" s="1">
        <v>44989</v>
      </c>
      <c r="K307" s="3">
        <v>0.68611111111111101</v>
      </c>
      <c r="L307" t="s">
        <v>1028</v>
      </c>
      <c r="M307">
        <v>8</v>
      </c>
      <c r="N307" t="str">
        <f>TEXT(Table1[[#This Row],[Order_date]], "DDD")</f>
        <v>Sat</v>
      </c>
    </row>
    <row r="308" spans="1:14" x14ac:dyDescent="0.25">
      <c r="A308" t="s">
        <v>322</v>
      </c>
      <c r="B308" t="s">
        <v>1046</v>
      </c>
      <c r="C308" t="s">
        <v>1020</v>
      </c>
      <c r="D308" t="s">
        <v>27</v>
      </c>
      <c r="E308" s="2">
        <v>1400</v>
      </c>
      <c r="F308">
        <v>50</v>
      </c>
      <c r="G308" s="2">
        <f t="shared" si="8"/>
        <v>70400</v>
      </c>
      <c r="H308" s="2">
        <f t="shared" si="9"/>
        <v>70000</v>
      </c>
      <c r="I308" s="2">
        <v>400</v>
      </c>
      <c r="J308" s="1">
        <v>44987</v>
      </c>
      <c r="K308" s="3">
        <v>0.80972222222222223</v>
      </c>
      <c r="L308" t="s">
        <v>1028</v>
      </c>
      <c r="M308">
        <v>5</v>
      </c>
      <c r="N308" t="str">
        <f>TEXT(Table1[[#This Row],[Order_date]], "DDD")</f>
        <v>Thu</v>
      </c>
    </row>
    <row r="309" spans="1:14" x14ac:dyDescent="0.25">
      <c r="A309" t="s">
        <v>323</v>
      </c>
      <c r="B309" t="s">
        <v>1046</v>
      </c>
      <c r="C309" t="s">
        <v>1020</v>
      </c>
      <c r="D309" t="s">
        <v>14</v>
      </c>
      <c r="E309" s="2">
        <v>5600</v>
      </c>
      <c r="F309">
        <v>90</v>
      </c>
      <c r="G309" s="2">
        <f t="shared" si="8"/>
        <v>506500</v>
      </c>
      <c r="H309" s="2">
        <f t="shared" si="9"/>
        <v>504000</v>
      </c>
      <c r="I309" s="2">
        <v>2500</v>
      </c>
      <c r="J309" s="1">
        <v>44960</v>
      </c>
      <c r="K309" s="3">
        <v>0.56944444444444442</v>
      </c>
      <c r="L309" t="s">
        <v>1028</v>
      </c>
      <c r="M309">
        <v>10</v>
      </c>
      <c r="N309" t="str">
        <f>TEXT(Table1[[#This Row],[Order_date]], "DDD")</f>
        <v>Fri</v>
      </c>
    </row>
    <row r="310" spans="1:14" x14ac:dyDescent="0.25">
      <c r="A310" t="s">
        <v>324</v>
      </c>
      <c r="B310" t="s">
        <v>1046</v>
      </c>
      <c r="C310" t="s">
        <v>1020</v>
      </c>
      <c r="D310" t="s">
        <v>21</v>
      </c>
      <c r="E310" s="2">
        <v>6600</v>
      </c>
      <c r="F310">
        <v>10</v>
      </c>
      <c r="G310" s="2">
        <f t="shared" si="8"/>
        <v>66400</v>
      </c>
      <c r="H310" s="2">
        <f t="shared" si="9"/>
        <v>66000</v>
      </c>
      <c r="I310" s="2">
        <v>400</v>
      </c>
      <c r="J310" s="1">
        <v>44979</v>
      </c>
      <c r="K310" s="3">
        <v>0.6479166666666667</v>
      </c>
      <c r="L310" t="s">
        <v>1028</v>
      </c>
      <c r="M310">
        <v>5</v>
      </c>
      <c r="N310" t="str">
        <f>TEXT(Table1[[#This Row],[Order_date]], "DDD")</f>
        <v>Wed</v>
      </c>
    </row>
    <row r="311" spans="1:14" x14ac:dyDescent="0.25">
      <c r="A311" t="s">
        <v>325</v>
      </c>
      <c r="B311" t="s">
        <v>1046</v>
      </c>
      <c r="C311" t="s">
        <v>1020</v>
      </c>
      <c r="D311" t="s">
        <v>14</v>
      </c>
      <c r="E311" s="2">
        <v>9100</v>
      </c>
      <c r="F311">
        <v>70</v>
      </c>
      <c r="G311" s="2">
        <f t="shared" si="8"/>
        <v>640200</v>
      </c>
      <c r="H311" s="2">
        <f t="shared" si="9"/>
        <v>637000</v>
      </c>
      <c r="I311" s="2">
        <v>3200</v>
      </c>
      <c r="J311" s="1">
        <v>44942</v>
      </c>
      <c r="K311" s="3">
        <v>0.75208333333333333</v>
      </c>
      <c r="L311" t="s">
        <v>1028</v>
      </c>
      <c r="M311">
        <v>7</v>
      </c>
      <c r="N311" t="str">
        <f>TEXT(Table1[[#This Row],[Order_date]], "DDD")</f>
        <v>Mon</v>
      </c>
    </row>
    <row r="312" spans="1:14" x14ac:dyDescent="0.25">
      <c r="A312" t="s">
        <v>326</v>
      </c>
      <c r="B312" t="s">
        <v>1046</v>
      </c>
      <c r="C312" t="s">
        <v>1020</v>
      </c>
      <c r="D312" t="s">
        <v>8</v>
      </c>
      <c r="E312" s="2">
        <v>5800</v>
      </c>
      <c r="F312">
        <v>20</v>
      </c>
      <c r="G312" s="2">
        <f t="shared" si="8"/>
        <v>116600</v>
      </c>
      <c r="H312" s="2">
        <f t="shared" si="9"/>
        <v>116000</v>
      </c>
      <c r="I312" s="2">
        <v>600</v>
      </c>
      <c r="J312" s="1">
        <v>44943</v>
      </c>
      <c r="K312" s="3">
        <v>0.44236111111111115</v>
      </c>
      <c r="L312" t="s">
        <v>1028</v>
      </c>
      <c r="M312">
        <v>9</v>
      </c>
      <c r="N312" t="str">
        <f>TEXT(Table1[[#This Row],[Order_date]], "DDD")</f>
        <v>Tue</v>
      </c>
    </row>
    <row r="313" spans="1:14" x14ac:dyDescent="0.25">
      <c r="A313" t="s">
        <v>327</v>
      </c>
      <c r="B313" t="s">
        <v>1046</v>
      </c>
      <c r="C313" t="s">
        <v>1020</v>
      </c>
      <c r="D313" t="s">
        <v>18</v>
      </c>
      <c r="E313" s="2">
        <v>1500</v>
      </c>
      <c r="F313">
        <v>40</v>
      </c>
      <c r="G313" s="2">
        <f t="shared" si="8"/>
        <v>60300</v>
      </c>
      <c r="H313" s="2">
        <f t="shared" si="9"/>
        <v>60000</v>
      </c>
      <c r="I313" s="2">
        <v>300</v>
      </c>
      <c r="J313" s="1">
        <v>44963</v>
      </c>
      <c r="K313" s="3">
        <v>0.75486111111111109</v>
      </c>
      <c r="L313" t="s">
        <v>1028</v>
      </c>
      <c r="M313">
        <v>5</v>
      </c>
      <c r="N313" t="str">
        <f>TEXT(Table1[[#This Row],[Order_date]], "DDD")</f>
        <v>Mon</v>
      </c>
    </row>
    <row r="314" spans="1:14" x14ac:dyDescent="0.25">
      <c r="A314" t="s">
        <v>328</v>
      </c>
      <c r="B314" t="s">
        <v>1046</v>
      </c>
      <c r="C314" t="s">
        <v>1020</v>
      </c>
      <c r="D314" t="s">
        <v>14</v>
      </c>
      <c r="E314" s="2">
        <v>7000</v>
      </c>
      <c r="F314">
        <v>60</v>
      </c>
      <c r="G314" s="2">
        <f t="shared" si="8"/>
        <v>422100</v>
      </c>
      <c r="H314" s="2">
        <f t="shared" si="9"/>
        <v>420000</v>
      </c>
      <c r="I314" s="2">
        <v>2100</v>
      </c>
      <c r="J314" s="1">
        <v>44965</v>
      </c>
      <c r="K314" s="3">
        <v>0.54375000000000007</v>
      </c>
      <c r="L314" t="s">
        <v>1028</v>
      </c>
      <c r="M314">
        <v>6</v>
      </c>
      <c r="N314" t="str">
        <f>TEXT(Table1[[#This Row],[Order_date]], "DDD")</f>
        <v>Wed</v>
      </c>
    </row>
    <row r="315" spans="1:14" x14ac:dyDescent="0.25">
      <c r="A315" t="s">
        <v>329</v>
      </c>
      <c r="B315" t="s">
        <v>1046</v>
      </c>
      <c r="C315" t="s">
        <v>1020</v>
      </c>
      <c r="D315" t="s">
        <v>21</v>
      </c>
      <c r="E315" s="2">
        <v>3500</v>
      </c>
      <c r="F315">
        <v>60</v>
      </c>
      <c r="G315" s="2">
        <f t="shared" si="8"/>
        <v>211100</v>
      </c>
      <c r="H315" s="2">
        <f t="shared" si="9"/>
        <v>210000</v>
      </c>
      <c r="I315" s="2">
        <v>1100</v>
      </c>
      <c r="J315" s="1">
        <v>44975</v>
      </c>
      <c r="K315" s="3">
        <v>0.65208333333333335</v>
      </c>
      <c r="L315" t="s">
        <v>1028</v>
      </c>
      <c r="M315">
        <v>10</v>
      </c>
      <c r="N315" t="str">
        <f>TEXT(Table1[[#This Row],[Order_date]], "DDD")</f>
        <v>Sat</v>
      </c>
    </row>
    <row r="316" spans="1:14" x14ac:dyDescent="0.25">
      <c r="A316" t="s">
        <v>330</v>
      </c>
      <c r="B316" t="s">
        <v>1046</v>
      </c>
      <c r="C316" t="s">
        <v>1020</v>
      </c>
      <c r="D316" t="s">
        <v>8</v>
      </c>
      <c r="E316" s="2">
        <v>7300</v>
      </c>
      <c r="F316">
        <v>20</v>
      </c>
      <c r="G316" s="2">
        <f t="shared" si="8"/>
        <v>146800</v>
      </c>
      <c r="H316" s="2">
        <f t="shared" si="9"/>
        <v>146000</v>
      </c>
      <c r="I316" s="2">
        <v>800</v>
      </c>
      <c r="J316" s="1">
        <v>44939</v>
      </c>
      <c r="K316" s="3">
        <v>0.82986111111111116</v>
      </c>
      <c r="L316" t="s">
        <v>12</v>
      </c>
      <c r="M316">
        <v>9</v>
      </c>
      <c r="N316" t="str">
        <f>TEXT(Table1[[#This Row],[Order_date]], "DDD")</f>
        <v>Fri</v>
      </c>
    </row>
    <row r="317" spans="1:14" x14ac:dyDescent="0.25">
      <c r="A317" t="s">
        <v>331</v>
      </c>
      <c r="B317" t="s">
        <v>1046</v>
      </c>
      <c r="C317" t="s">
        <v>1020</v>
      </c>
      <c r="D317" t="s">
        <v>27</v>
      </c>
      <c r="E317" s="2">
        <v>6900</v>
      </c>
      <c r="F317">
        <v>60</v>
      </c>
      <c r="G317" s="2">
        <f t="shared" si="8"/>
        <v>416100</v>
      </c>
      <c r="H317" s="2">
        <f t="shared" si="9"/>
        <v>414000</v>
      </c>
      <c r="I317" s="2">
        <v>2100</v>
      </c>
      <c r="J317" s="1">
        <v>44982</v>
      </c>
      <c r="K317" s="3">
        <v>0.60833333333333328</v>
      </c>
      <c r="L317" t="s">
        <v>12</v>
      </c>
      <c r="M317">
        <v>6</v>
      </c>
      <c r="N317" t="str">
        <f>TEXT(Table1[[#This Row],[Order_date]], "DDD")</f>
        <v>Sat</v>
      </c>
    </row>
    <row r="318" spans="1:14" x14ac:dyDescent="0.25">
      <c r="A318" t="s">
        <v>332</v>
      </c>
      <c r="B318" t="s">
        <v>1046</v>
      </c>
      <c r="C318" t="s">
        <v>1020</v>
      </c>
      <c r="D318" t="s">
        <v>21</v>
      </c>
      <c r="E318" s="2">
        <v>3800</v>
      </c>
      <c r="F318">
        <v>30</v>
      </c>
      <c r="G318" s="2">
        <f t="shared" si="8"/>
        <v>114600</v>
      </c>
      <c r="H318" s="2">
        <f t="shared" si="9"/>
        <v>114000</v>
      </c>
      <c r="I318" s="2">
        <v>600</v>
      </c>
      <c r="J318" s="1">
        <v>44946</v>
      </c>
      <c r="K318" s="3">
        <v>0.57291666666666663</v>
      </c>
      <c r="L318" t="s">
        <v>12</v>
      </c>
      <c r="M318">
        <v>8</v>
      </c>
      <c r="N318" t="str">
        <f>TEXT(Table1[[#This Row],[Order_date]], "DDD")</f>
        <v>Fri</v>
      </c>
    </row>
    <row r="319" spans="1:14" x14ac:dyDescent="0.25">
      <c r="A319" t="s">
        <v>333</v>
      </c>
      <c r="B319" t="s">
        <v>1046</v>
      </c>
      <c r="C319" t="s">
        <v>1020</v>
      </c>
      <c r="D319" t="s">
        <v>8</v>
      </c>
      <c r="E319" s="2">
        <v>8800</v>
      </c>
      <c r="F319">
        <v>60</v>
      </c>
      <c r="G319" s="2">
        <f t="shared" si="8"/>
        <v>530700</v>
      </c>
      <c r="H319" s="2">
        <f t="shared" si="9"/>
        <v>528000</v>
      </c>
      <c r="I319" s="2">
        <v>2700</v>
      </c>
      <c r="J319" s="1">
        <v>44958</v>
      </c>
      <c r="K319" s="3">
        <v>0.77986111111111101</v>
      </c>
      <c r="L319" t="s">
        <v>12</v>
      </c>
      <c r="M319">
        <v>6</v>
      </c>
      <c r="N319" t="str">
        <f>TEXT(Table1[[#This Row],[Order_date]], "DDD")</f>
        <v>Wed</v>
      </c>
    </row>
    <row r="320" spans="1:14" x14ac:dyDescent="0.25">
      <c r="A320" t="s">
        <v>334</v>
      </c>
      <c r="B320" t="s">
        <v>1046</v>
      </c>
      <c r="C320" t="s">
        <v>1020</v>
      </c>
      <c r="D320" t="s">
        <v>18</v>
      </c>
      <c r="E320" s="2">
        <v>1900</v>
      </c>
      <c r="F320">
        <v>40</v>
      </c>
      <c r="G320" s="2">
        <f t="shared" si="8"/>
        <v>76400</v>
      </c>
      <c r="H320" s="2">
        <f t="shared" si="9"/>
        <v>76000</v>
      </c>
      <c r="I320" s="2">
        <v>400</v>
      </c>
      <c r="J320" s="1">
        <v>44940</v>
      </c>
      <c r="K320" s="3">
        <v>0.75208333333333333</v>
      </c>
      <c r="L320" t="s">
        <v>12</v>
      </c>
      <c r="M320">
        <v>10</v>
      </c>
      <c r="N320" t="str">
        <f>TEXT(Table1[[#This Row],[Order_date]], "DDD")</f>
        <v>Sat</v>
      </c>
    </row>
    <row r="321" spans="1:14" x14ac:dyDescent="0.25">
      <c r="A321" t="s">
        <v>335</v>
      </c>
      <c r="B321" t="s">
        <v>1046</v>
      </c>
      <c r="C321" t="s">
        <v>1020</v>
      </c>
      <c r="D321" t="s">
        <v>11</v>
      </c>
      <c r="E321" s="2">
        <v>9300</v>
      </c>
      <c r="F321">
        <v>10</v>
      </c>
      <c r="G321" s="2">
        <f t="shared" si="8"/>
        <v>93500</v>
      </c>
      <c r="H321" s="2">
        <f t="shared" si="9"/>
        <v>93000</v>
      </c>
      <c r="I321" s="2">
        <v>500</v>
      </c>
      <c r="J321" s="1">
        <v>45000</v>
      </c>
      <c r="K321" s="3">
        <v>0.4513888888888889</v>
      </c>
      <c r="L321" t="s">
        <v>12</v>
      </c>
      <c r="M321">
        <v>10</v>
      </c>
      <c r="N321" t="str">
        <f>TEXT(Table1[[#This Row],[Order_date]], "DDD")</f>
        <v>Wed</v>
      </c>
    </row>
    <row r="322" spans="1:14" x14ac:dyDescent="0.25">
      <c r="A322" t="s">
        <v>336</v>
      </c>
      <c r="B322" t="s">
        <v>1046</v>
      </c>
      <c r="C322" t="s">
        <v>1020</v>
      </c>
      <c r="D322" t="s">
        <v>14</v>
      </c>
      <c r="E322" s="2">
        <v>4900</v>
      </c>
      <c r="F322">
        <v>50</v>
      </c>
      <c r="G322" s="2">
        <f t="shared" ref="G322:G385" si="10">H322+I322</f>
        <v>246300</v>
      </c>
      <c r="H322" s="2">
        <f t="shared" ref="H322:H385" si="11">E322*F322</f>
        <v>245000</v>
      </c>
      <c r="I322" s="2">
        <v>1300</v>
      </c>
      <c r="J322" s="1">
        <v>44994</v>
      </c>
      <c r="K322" s="3">
        <v>0.4284722222222222</v>
      </c>
      <c r="L322" t="s">
        <v>12</v>
      </c>
      <c r="M322">
        <v>7</v>
      </c>
      <c r="N322" t="str">
        <f>TEXT(Table1[[#This Row],[Order_date]], "DDD")</f>
        <v>Thu</v>
      </c>
    </row>
    <row r="323" spans="1:14" x14ac:dyDescent="0.25">
      <c r="A323" t="s">
        <v>337</v>
      </c>
      <c r="B323" t="s">
        <v>1046</v>
      </c>
      <c r="C323" t="s">
        <v>1020</v>
      </c>
      <c r="D323" t="s">
        <v>14</v>
      </c>
      <c r="E323" s="2">
        <v>9100</v>
      </c>
      <c r="F323">
        <v>80</v>
      </c>
      <c r="G323" s="2">
        <f t="shared" si="10"/>
        <v>731700</v>
      </c>
      <c r="H323" s="2">
        <f t="shared" si="11"/>
        <v>728000</v>
      </c>
      <c r="I323" s="2">
        <v>3700</v>
      </c>
      <c r="J323" s="1">
        <v>45000</v>
      </c>
      <c r="K323" s="3">
        <v>0.6166666666666667</v>
      </c>
      <c r="L323" t="s">
        <v>12</v>
      </c>
      <c r="M323">
        <v>7</v>
      </c>
      <c r="N323" t="str">
        <f>TEXT(Table1[[#This Row],[Order_date]], "DDD")</f>
        <v>Wed</v>
      </c>
    </row>
    <row r="324" spans="1:14" x14ac:dyDescent="0.25">
      <c r="A324" t="s">
        <v>338</v>
      </c>
      <c r="B324" t="s">
        <v>1046</v>
      </c>
      <c r="C324" t="s">
        <v>1020</v>
      </c>
      <c r="D324" t="s">
        <v>14</v>
      </c>
      <c r="E324" s="2">
        <v>9000</v>
      </c>
      <c r="F324">
        <v>50</v>
      </c>
      <c r="G324" s="2">
        <f t="shared" si="10"/>
        <v>452300</v>
      </c>
      <c r="H324" s="2">
        <f t="shared" si="11"/>
        <v>450000</v>
      </c>
      <c r="I324" s="2">
        <v>2300</v>
      </c>
      <c r="J324" s="1">
        <v>45015</v>
      </c>
      <c r="K324" s="3">
        <v>0.4291666666666667</v>
      </c>
      <c r="L324" t="s">
        <v>12</v>
      </c>
      <c r="M324">
        <v>8</v>
      </c>
      <c r="N324" t="str">
        <f>TEXT(Table1[[#This Row],[Order_date]], "DDD")</f>
        <v>Thu</v>
      </c>
    </row>
    <row r="325" spans="1:14" x14ac:dyDescent="0.25">
      <c r="A325" t="s">
        <v>339</v>
      </c>
      <c r="B325" t="s">
        <v>1046</v>
      </c>
      <c r="C325" t="s">
        <v>1020</v>
      </c>
      <c r="D325" t="s">
        <v>18</v>
      </c>
      <c r="E325" s="2">
        <v>7700</v>
      </c>
      <c r="F325">
        <v>50</v>
      </c>
      <c r="G325" s="2">
        <f t="shared" si="10"/>
        <v>387000</v>
      </c>
      <c r="H325" s="2">
        <f t="shared" si="11"/>
        <v>385000</v>
      </c>
      <c r="I325" s="2">
        <v>2000</v>
      </c>
      <c r="J325" s="1">
        <v>45010</v>
      </c>
      <c r="K325" s="3">
        <v>0.43263888888888885</v>
      </c>
      <c r="L325" t="s">
        <v>12</v>
      </c>
      <c r="M325">
        <v>10</v>
      </c>
      <c r="N325" t="str">
        <f>TEXT(Table1[[#This Row],[Order_date]], "DDD")</f>
        <v>Sat</v>
      </c>
    </row>
    <row r="326" spans="1:14" x14ac:dyDescent="0.25">
      <c r="A326" t="s">
        <v>340</v>
      </c>
      <c r="B326" t="s">
        <v>1046</v>
      </c>
      <c r="C326" t="s">
        <v>1020</v>
      </c>
      <c r="D326" t="s">
        <v>8</v>
      </c>
      <c r="E326" s="2">
        <v>1800</v>
      </c>
      <c r="F326">
        <v>50</v>
      </c>
      <c r="G326" s="2">
        <f t="shared" si="10"/>
        <v>90500</v>
      </c>
      <c r="H326" s="2">
        <f t="shared" si="11"/>
        <v>90000</v>
      </c>
      <c r="I326" s="2">
        <v>500</v>
      </c>
      <c r="J326" s="1">
        <v>44993</v>
      </c>
      <c r="K326" s="3">
        <v>0.64374999999999993</v>
      </c>
      <c r="L326" t="s">
        <v>12</v>
      </c>
      <c r="M326">
        <v>9</v>
      </c>
      <c r="N326" t="str">
        <f>TEXT(Table1[[#This Row],[Order_date]], "DDD")</f>
        <v>Wed</v>
      </c>
    </row>
    <row r="327" spans="1:14" x14ac:dyDescent="0.25">
      <c r="A327" t="s">
        <v>341</v>
      </c>
      <c r="B327" t="s">
        <v>1046</v>
      </c>
      <c r="C327" t="s">
        <v>1020</v>
      </c>
      <c r="D327" t="s">
        <v>27</v>
      </c>
      <c r="E327" s="2">
        <v>9700</v>
      </c>
      <c r="F327">
        <v>30</v>
      </c>
      <c r="G327" s="2">
        <f t="shared" si="10"/>
        <v>292500</v>
      </c>
      <c r="H327" s="2">
        <f t="shared" si="11"/>
        <v>291000</v>
      </c>
      <c r="I327" s="2">
        <v>1500</v>
      </c>
      <c r="J327" s="1">
        <v>45015</v>
      </c>
      <c r="K327" s="3">
        <v>0.85902777777777783</v>
      </c>
      <c r="L327" t="s">
        <v>12</v>
      </c>
      <c r="M327">
        <v>7</v>
      </c>
      <c r="N327" t="str">
        <f>TEXT(Table1[[#This Row],[Order_date]], "DDD")</f>
        <v>Thu</v>
      </c>
    </row>
    <row r="328" spans="1:14" x14ac:dyDescent="0.25">
      <c r="A328" t="s">
        <v>342</v>
      </c>
      <c r="B328" t="s">
        <v>1046</v>
      </c>
      <c r="C328" t="s">
        <v>1020</v>
      </c>
      <c r="D328" t="s">
        <v>8</v>
      </c>
      <c r="E328" s="2">
        <v>2700</v>
      </c>
      <c r="F328">
        <v>80</v>
      </c>
      <c r="G328" s="2">
        <f t="shared" si="10"/>
        <v>217100</v>
      </c>
      <c r="H328" s="2">
        <f t="shared" si="11"/>
        <v>216000</v>
      </c>
      <c r="I328" s="2">
        <v>1100</v>
      </c>
      <c r="J328" s="1">
        <v>44981</v>
      </c>
      <c r="K328" s="3">
        <v>0.60138888888888886</v>
      </c>
      <c r="L328" t="s">
        <v>12</v>
      </c>
      <c r="M328">
        <v>9</v>
      </c>
      <c r="N328" t="str">
        <f>TEXT(Table1[[#This Row],[Order_date]], "DDD")</f>
        <v>Fri</v>
      </c>
    </row>
    <row r="329" spans="1:14" x14ac:dyDescent="0.25">
      <c r="A329" t="s">
        <v>343</v>
      </c>
      <c r="B329" t="s">
        <v>1046</v>
      </c>
      <c r="C329" t="s">
        <v>1020</v>
      </c>
      <c r="D329" t="s">
        <v>27</v>
      </c>
      <c r="E329" s="2">
        <v>4700</v>
      </c>
      <c r="F329">
        <v>50</v>
      </c>
      <c r="G329" s="2">
        <f t="shared" si="10"/>
        <v>236200</v>
      </c>
      <c r="H329" s="2">
        <f t="shared" si="11"/>
        <v>235000</v>
      </c>
      <c r="I329" s="2">
        <v>1200</v>
      </c>
      <c r="J329" s="1">
        <v>44969</v>
      </c>
      <c r="K329" s="3">
        <v>0.43402777777777773</v>
      </c>
      <c r="L329" t="s">
        <v>12</v>
      </c>
      <c r="M329">
        <v>8</v>
      </c>
      <c r="N329" t="str">
        <f>TEXT(Table1[[#This Row],[Order_date]], "DDD")</f>
        <v>Sun</v>
      </c>
    </row>
    <row r="330" spans="1:14" x14ac:dyDescent="0.25">
      <c r="A330" t="s">
        <v>344</v>
      </c>
      <c r="B330" t="s">
        <v>1046</v>
      </c>
      <c r="C330" t="s">
        <v>1020</v>
      </c>
      <c r="D330" t="s">
        <v>27</v>
      </c>
      <c r="E330" s="2">
        <v>5300</v>
      </c>
      <c r="F330">
        <v>40</v>
      </c>
      <c r="G330" s="2">
        <f t="shared" si="10"/>
        <v>213100</v>
      </c>
      <c r="H330" s="2">
        <f t="shared" si="11"/>
        <v>212000</v>
      </c>
      <c r="I330" s="2">
        <v>1100</v>
      </c>
      <c r="J330" s="1">
        <v>45010</v>
      </c>
      <c r="K330" s="3">
        <v>0.68888888888888899</v>
      </c>
      <c r="L330" t="s">
        <v>12</v>
      </c>
      <c r="M330">
        <v>7</v>
      </c>
      <c r="N330" t="str">
        <f>TEXT(Table1[[#This Row],[Order_date]], "DDD")</f>
        <v>Sat</v>
      </c>
    </row>
    <row r="331" spans="1:14" x14ac:dyDescent="0.25">
      <c r="A331" t="s">
        <v>345</v>
      </c>
      <c r="B331" t="s">
        <v>1046</v>
      </c>
      <c r="C331" t="s">
        <v>1020</v>
      </c>
      <c r="D331" t="s">
        <v>27</v>
      </c>
      <c r="E331" s="2">
        <v>6700</v>
      </c>
      <c r="F331">
        <v>10</v>
      </c>
      <c r="G331" s="2">
        <f t="shared" si="10"/>
        <v>67400</v>
      </c>
      <c r="H331" s="2">
        <f t="shared" si="11"/>
        <v>67000</v>
      </c>
      <c r="I331" s="2">
        <v>400</v>
      </c>
      <c r="J331" s="1">
        <v>44957</v>
      </c>
      <c r="K331" s="3">
        <v>0.44861111111111113</v>
      </c>
      <c r="L331" t="s">
        <v>12</v>
      </c>
      <c r="M331">
        <v>10</v>
      </c>
      <c r="N331" t="str">
        <f>TEXT(Table1[[#This Row],[Order_date]], "DDD")</f>
        <v>Tue</v>
      </c>
    </row>
    <row r="332" spans="1:14" x14ac:dyDescent="0.25">
      <c r="A332" t="s">
        <v>346</v>
      </c>
      <c r="B332" t="s">
        <v>1046</v>
      </c>
      <c r="C332" t="s">
        <v>1020</v>
      </c>
      <c r="D332" t="s">
        <v>27</v>
      </c>
      <c r="E332" s="2">
        <v>7600</v>
      </c>
      <c r="F332">
        <v>50</v>
      </c>
      <c r="G332" s="2">
        <f t="shared" si="10"/>
        <v>381900</v>
      </c>
      <c r="H332" s="2">
        <f t="shared" si="11"/>
        <v>380000</v>
      </c>
      <c r="I332" s="2">
        <v>1900</v>
      </c>
      <c r="J332" s="1">
        <v>44941</v>
      </c>
      <c r="K332" s="3">
        <v>0.76527777777777783</v>
      </c>
      <c r="L332" t="s">
        <v>12</v>
      </c>
      <c r="M332">
        <v>8</v>
      </c>
      <c r="N332" t="str">
        <f>TEXT(Table1[[#This Row],[Order_date]], "DDD")</f>
        <v>Sun</v>
      </c>
    </row>
    <row r="333" spans="1:14" x14ac:dyDescent="0.25">
      <c r="A333" t="s">
        <v>347</v>
      </c>
      <c r="B333" t="s">
        <v>1046</v>
      </c>
      <c r="C333" t="s">
        <v>1020</v>
      </c>
      <c r="D333" t="s">
        <v>11</v>
      </c>
      <c r="E333" s="2">
        <v>5700</v>
      </c>
      <c r="F333">
        <v>90</v>
      </c>
      <c r="G333" s="2">
        <f t="shared" si="10"/>
        <v>515600</v>
      </c>
      <c r="H333" s="2">
        <f t="shared" si="11"/>
        <v>513000</v>
      </c>
      <c r="I333" s="2">
        <v>2600</v>
      </c>
      <c r="J333" s="1">
        <v>44984</v>
      </c>
      <c r="K333" s="3">
        <v>0.72499999999999998</v>
      </c>
      <c r="L333" t="s">
        <v>12</v>
      </c>
      <c r="M333">
        <v>9</v>
      </c>
      <c r="N333" t="str">
        <f>TEXT(Table1[[#This Row],[Order_date]], "DDD")</f>
        <v>Mon</v>
      </c>
    </row>
    <row r="334" spans="1:14" x14ac:dyDescent="0.25">
      <c r="A334" t="s">
        <v>348</v>
      </c>
      <c r="B334" t="s">
        <v>1046</v>
      </c>
      <c r="C334" t="s">
        <v>1021</v>
      </c>
      <c r="D334" t="s">
        <v>18</v>
      </c>
      <c r="E334" s="2">
        <v>5000</v>
      </c>
      <c r="F334">
        <v>60</v>
      </c>
      <c r="G334" s="2">
        <f t="shared" si="10"/>
        <v>301500</v>
      </c>
      <c r="H334" s="2">
        <f t="shared" si="11"/>
        <v>300000</v>
      </c>
      <c r="I334" s="2">
        <v>1500</v>
      </c>
      <c r="J334" s="1">
        <v>44935</v>
      </c>
      <c r="K334" s="3">
        <v>0.57361111111111118</v>
      </c>
      <c r="L334" t="s">
        <v>12</v>
      </c>
      <c r="M334">
        <v>8</v>
      </c>
      <c r="N334" t="str">
        <f>TEXT(Table1[[#This Row],[Order_date]], "DDD")</f>
        <v>Mon</v>
      </c>
    </row>
    <row r="335" spans="1:14" x14ac:dyDescent="0.25">
      <c r="A335" t="s">
        <v>349</v>
      </c>
      <c r="B335" t="s">
        <v>1046</v>
      </c>
      <c r="C335" t="s">
        <v>1021</v>
      </c>
      <c r="D335" t="s">
        <v>11</v>
      </c>
      <c r="E335" s="2">
        <v>8800</v>
      </c>
      <c r="F335">
        <v>30</v>
      </c>
      <c r="G335" s="2">
        <f t="shared" si="10"/>
        <v>265400</v>
      </c>
      <c r="H335" s="2">
        <f t="shared" si="11"/>
        <v>264000</v>
      </c>
      <c r="I335" s="2">
        <v>1400</v>
      </c>
      <c r="J335" s="1">
        <v>44990</v>
      </c>
      <c r="K335" s="3">
        <v>0.44444444444444442</v>
      </c>
      <c r="L335" t="s">
        <v>12</v>
      </c>
      <c r="M335">
        <v>6</v>
      </c>
      <c r="N335" t="str">
        <f>TEXT(Table1[[#This Row],[Order_date]], "DDD")</f>
        <v>Sun</v>
      </c>
    </row>
    <row r="336" spans="1:14" x14ac:dyDescent="0.25">
      <c r="A336" t="s">
        <v>350</v>
      </c>
      <c r="B336" t="s">
        <v>1046</v>
      </c>
      <c r="C336" t="s">
        <v>1021</v>
      </c>
      <c r="D336" t="s">
        <v>18</v>
      </c>
      <c r="E336" s="2">
        <v>2400</v>
      </c>
      <c r="F336">
        <v>50</v>
      </c>
      <c r="G336" s="2">
        <f t="shared" si="10"/>
        <v>120600</v>
      </c>
      <c r="H336" s="2">
        <f t="shared" si="11"/>
        <v>120000</v>
      </c>
      <c r="I336" s="2">
        <v>600</v>
      </c>
      <c r="J336" s="1">
        <v>44954</v>
      </c>
      <c r="K336" s="3">
        <v>0.80833333333333324</v>
      </c>
      <c r="L336" t="s">
        <v>12</v>
      </c>
      <c r="M336">
        <v>6</v>
      </c>
      <c r="N336" t="str">
        <f>TEXT(Table1[[#This Row],[Order_date]], "DDD")</f>
        <v>Sat</v>
      </c>
    </row>
    <row r="337" spans="1:14" x14ac:dyDescent="0.25">
      <c r="A337" t="s">
        <v>351</v>
      </c>
      <c r="B337" t="s">
        <v>1046</v>
      </c>
      <c r="C337" t="s">
        <v>1021</v>
      </c>
      <c r="D337" t="s">
        <v>8</v>
      </c>
      <c r="E337" s="2">
        <v>5300</v>
      </c>
      <c r="F337">
        <v>90</v>
      </c>
      <c r="G337" s="2">
        <f t="shared" si="10"/>
        <v>479400</v>
      </c>
      <c r="H337" s="2">
        <f t="shared" si="11"/>
        <v>477000</v>
      </c>
      <c r="I337" s="2">
        <v>2400</v>
      </c>
      <c r="J337" s="1">
        <v>44942</v>
      </c>
      <c r="K337" s="3">
        <v>0.61249999999999993</v>
      </c>
      <c r="L337" t="s">
        <v>12</v>
      </c>
      <c r="M337">
        <v>8</v>
      </c>
      <c r="N337" t="str">
        <f>TEXT(Table1[[#This Row],[Order_date]], "DDD")</f>
        <v>Mon</v>
      </c>
    </row>
    <row r="338" spans="1:14" x14ac:dyDescent="0.25">
      <c r="A338" t="s">
        <v>352</v>
      </c>
      <c r="B338" t="s">
        <v>1046</v>
      </c>
      <c r="C338" t="s">
        <v>1021</v>
      </c>
      <c r="D338" t="s">
        <v>11</v>
      </c>
      <c r="E338" s="2">
        <v>1600</v>
      </c>
      <c r="F338">
        <v>60</v>
      </c>
      <c r="G338" s="2">
        <f t="shared" si="10"/>
        <v>96500</v>
      </c>
      <c r="H338" s="2">
        <f t="shared" si="11"/>
        <v>96000</v>
      </c>
      <c r="I338" s="2">
        <v>500</v>
      </c>
      <c r="J338" s="1">
        <v>44972</v>
      </c>
      <c r="K338" s="3">
        <v>0.75208333333333333</v>
      </c>
      <c r="L338" t="s">
        <v>12</v>
      </c>
      <c r="M338">
        <v>10</v>
      </c>
      <c r="N338" t="str">
        <f>TEXT(Table1[[#This Row],[Order_date]], "DDD")</f>
        <v>Wed</v>
      </c>
    </row>
    <row r="339" spans="1:14" x14ac:dyDescent="0.25">
      <c r="A339" t="s">
        <v>353</v>
      </c>
      <c r="B339" t="s">
        <v>1046</v>
      </c>
      <c r="C339" t="s">
        <v>1021</v>
      </c>
      <c r="D339" t="s">
        <v>8</v>
      </c>
      <c r="E339" s="2">
        <v>7800</v>
      </c>
      <c r="F339">
        <v>100</v>
      </c>
      <c r="G339" s="2">
        <f t="shared" si="10"/>
        <v>783900</v>
      </c>
      <c r="H339" s="2">
        <f t="shared" si="11"/>
        <v>780000</v>
      </c>
      <c r="I339" s="2">
        <v>3900</v>
      </c>
      <c r="J339" s="1">
        <v>44999</v>
      </c>
      <c r="K339" s="3">
        <v>0.85763888888888884</v>
      </c>
      <c r="L339" t="s">
        <v>12</v>
      </c>
      <c r="M339">
        <v>7</v>
      </c>
      <c r="N339" t="str">
        <f>TEXT(Table1[[#This Row],[Order_date]], "DDD")</f>
        <v>Tue</v>
      </c>
    </row>
    <row r="340" spans="1:14" x14ac:dyDescent="0.25">
      <c r="A340" t="s">
        <v>354</v>
      </c>
      <c r="B340" t="s">
        <v>1046</v>
      </c>
      <c r="C340" t="s">
        <v>1021</v>
      </c>
      <c r="D340" t="s">
        <v>14</v>
      </c>
      <c r="E340" s="2">
        <v>7200</v>
      </c>
      <c r="F340">
        <v>20</v>
      </c>
      <c r="G340" s="2">
        <f t="shared" si="10"/>
        <v>144800</v>
      </c>
      <c r="H340" s="2">
        <f t="shared" si="11"/>
        <v>144000</v>
      </c>
      <c r="I340" s="2">
        <v>800</v>
      </c>
      <c r="J340" s="1">
        <v>44969</v>
      </c>
      <c r="K340" s="3">
        <v>0.60625000000000007</v>
      </c>
      <c r="L340" t="s">
        <v>12</v>
      </c>
      <c r="M340">
        <v>9</v>
      </c>
      <c r="N340" t="str">
        <f>TEXT(Table1[[#This Row],[Order_date]], "DDD")</f>
        <v>Sun</v>
      </c>
    </row>
    <row r="341" spans="1:14" x14ac:dyDescent="0.25">
      <c r="A341" t="s">
        <v>355</v>
      </c>
      <c r="B341" t="s">
        <v>1046</v>
      </c>
      <c r="C341" t="s">
        <v>1021</v>
      </c>
      <c r="D341" t="s">
        <v>14</v>
      </c>
      <c r="E341" s="2">
        <v>8700</v>
      </c>
      <c r="F341">
        <v>70</v>
      </c>
      <c r="G341" s="2">
        <f t="shared" si="10"/>
        <v>612100</v>
      </c>
      <c r="H341" s="2">
        <f t="shared" si="11"/>
        <v>609000</v>
      </c>
      <c r="I341" s="2">
        <v>3100</v>
      </c>
      <c r="J341" s="1">
        <v>44965</v>
      </c>
      <c r="K341" s="3">
        <v>0.44236111111111115</v>
      </c>
      <c r="L341" t="s">
        <v>12</v>
      </c>
      <c r="M341">
        <v>6</v>
      </c>
      <c r="N341" t="str">
        <f>TEXT(Table1[[#This Row],[Order_date]], "DDD")</f>
        <v>Wed</v>
      </c>
    </row>
    <row r="342" spans="1:14" x14ac:dyDescent="0.25">
      <c r="A342" t="s">
        <v>356</v>
      </c>
      <c r="B342" t="s">
        <v>1047</v>
      </c>
      <c r="C342" t="s">
        <v>1021</v>
      </c>
      <c r="D342" t="s">
        <v>21</v>
      </c>
      <c r="E342" s="2">
        <v>3600</v>
      </c>
      <c r="F342">
        <v>50</v>
      </c>
      <c r="G342" s="2">
        <f t="shared" si="10"/>
        <v>180900</v>
      </c>
      <c r="H342" s="2">
        <f t="shared" si="11"/>
        <v>180000</v>
      </c>
      <c r="I342" s="2">
        <v>900</v>
      </c>
      <c r="J342" s="1">
        <v>44963</v>
      </c>
      <c r="K342" s="3">
        <v>0.78055555555555556</v>
      </c>
      <c r="L342" t="s">
        <v>12</v>
      </c>
      <c r="M342">
        <v>8</v>
      </c>
      <c r="N342" t="str">
        <f>TEXT(Table1[[#This Row],[Order_date]], "DDD")</f>
        <v>Mon</v>
      </c>
    </row>
    <row r="343" spans="1:14" x14ac:dyDescent="0.25">
      <c r="A343" t="s">
        <v>357</v>
      </c>
      <c r="B343" t="s">
        <v>1047</v>
      </c>
      <c r="C343" t="s">
        <v>1021</v>
      </c>
      <c r="D343" t="s">
        <v>8</v>
      </c>
      <c r="E343" s="2">
        <v>4300</v>
      </c>
      <c r="F343">
        <v>90</v>
      </c>
      <c r="G343" s="2">
        <f t="shared" si="10"/>
        <v>389000</v>
      </c>
      <c r="H343" s="2">
        <f t="shared" si="11"/>
        <v>387000</v>
      </c>
      <c r="I343" s="2">
        <v>2000</v>
      </c>
      <c r="J343" s="1">
        <v>44962</v>
      </c>
      <c r="K343" s="3">
        <v>0.6430555555555556</v>
      </c>
      <c r="L343" t="s">
        <v>12</v>
      </c>
      <c r="M343">
        <v>9</v>
      </c>
      <c r="N343" t="str">
        <f>TEXT(Table1[[#This Row],[Order_date]], "DDD")</f>
        <v>Sun</v>
      </c>
    </row>
    <row r="344" spans="1:14" x14ac:dyDescent="0.25">
      <c r="A344" t="s">
        <v>358</v>
      </c>
      <c r="B344" t="s">
        <v>1047</v>
      </c>
      <c r="C344" t="s">
        <v>1021</v>
      </c>
      <c r="D344" t="s">
        <v>18</v>
      </c>
      <c r="E344" s="2">
        <v>6400</v>
      </c>
      <c r="F344">
        <v>50</v>
      </c>
      <c r="G344" s="2">
        <f t="shared" si="10"/>
        <v>321600</v>
      </c>
      <c r="H344" s="2">
        <f t="shared" si="11"/>
        <v>320000</v>
      </c>
      <c r="I344" s="2">
        <v>1600</v>
      </c>
      <c r="J344" s="1">
        <v>44964</v>
      </c>
      <c r="K344" s="3">
        <v>0.8125</v>
      </c>
      <c r="L344" t="s">
        <v>12</v>
      </c>
      <c r="M344">
        <v>9</v>
      </c>
      <c r="N344" t="str">
        <f>TEXT(Table1[[#This Row],[Order_date]], "DDD")</f>
        <v>Tue</v>
      </c>
    </row>
    <row r="345" spans="1:14" x14ac:dyDescent="0.25">
      <c r="A345" t="s">
        <v>359</v>
      </c>
      <c r="B345" t="s">
        <v>1047</v>
      </c>
      <c r="C345" t="s">
        <v>1021</v>
      </c>
      <c r="D345" t="s">
        <v>14</v>
      </c>
      <c r="E345" s="2">
        <v>6400</v>
      </c>
      <c r="F345">
        <v>30</v>
      </c>
      <c r="G345" s="2">
        <f t="shared" si="10"/>
        <v>193000</v>
      </c>
      <c r="H345" s="2">
        <f t="shared" si="11"/>
        <v>192000</v>
      </c>
      <c r="I345" s="2">
        <v>1000</v>
      </c>
      <c r="J345" s="1">
        <v>44945</v>
      </c>
      <c r="K345" s="3">
        <v>0.66527777777777775</v>
      </c>
      <c r="L345" t="s">
        <v>12</v>
      </c>
      <c r="M345">
        <v>7</v>
      </c>
      <c r="N345" t="str">
        <f>TEXT(Table1[[#This Row],[Order_date]], "DDD")</f>
        <v>Thu</v>
      </c>
    </row>
    <row r="346" spans="1:14" x14ac:dyDescent="0.25">
      <c r="A346" t="s">
        <v>360</v>
      </c>
      <c r="B346" t="s">
        <v>1047</v>
      </c>
      <c r="C346" t="s">
        <v>1021</v>
      </c>
      <c r="D346" t="s">
        <v>21</v>
      </c>
      <c r="E346" s="2">
        <v>9400</v>
      </c>
      <c r="F346">
        <v>80</v>
      </c>
      <c r="G346" s="2">
        <f t="shared" si="10"/>
        <v>755800</v>
      </c>
      <c r="H346" s="2">
        <f t="shared" si="11"/>
        <v>752000</v>
      </c>
      <c r="I346" s="2">
        <v>3800</v>
      </c>
      <c r="J346" s="1">
        <v>44959</v>
      </c>
      <c r="K346" s="3">
        <v>0.77916666666666667</v>
      </c>
      <c r="L346" t="s">
        <v>15</v>
      </c>
      <c r="M346">
        <v>9</v>
      </c>
      <c r="N346" t="str">
        <f>TEXT(Table1[[#This Row],[Order_date]], "DDD")</f>
        <v>Thu</v>
      </c>
    </row>
    <row r="347" spans="1:14" x14ac:dyDescent="0.25">
      <c r="A347" t="s">
        <v>361</v>
      </c>
      <c r="B347" t="s">
        <v>1047</v>
      </c>
      <c r="C347" t="s">
        <v>1021</v>
      </c>
      <c r="D347" t="s">
        <v>18</v>
      </c>
      <c r="E347" s="2">
        <v>9600</v>
      </c>
      <c r="F347">
        <v>40</v>
      </c>
      <c r="G347" s="2">
        <f t="shared" si="10"/>
        <v>386000</v>
      </c>
      <c r="H347" s="2">
        <f t="shared" si="11"/>
        <v>384000</v>
      </c>
      <c r="I347" s="2">
        <v>2000</v>
      </c>
      <c r="J347" s="1">
        <v>44959</v>
      </c>
      <c r="K347" s="3">
        <v>0.55763888888888891</v>
      </c>
      <c r="L347" t="s">
        <v>15</v>
      </c>
      <c r="M347">
        <v>7</v>
      </c>
      <c r="N347" t="str">
        <f>TEXT(Table1[[#This Row],[Order_date]], "DDD")</f>
        <v>Thu</v>
      </c>
    </row>
    <row r="348" spans="1:14" x14ac:dyDescent="0.25">
      <c r="A348" t="s">
        <v>362</v>
      </c>
      <c r="B348" t="s">
        <v>1047</v>
      </c>
      <c r="C348" t="s">
        <v>1021</v>
      </c>
      <c r="D348" t="s">
        <v>27</v>
      </c>
      <c r="E348" s="2">
        <v>4500</v>
      </c>
      <c r="F348">
        <v>90</v>
      </c>
      <c r="G348" s="2">
        <f t="shared" si="10"/>
        <v>407100</v>
      </c>
      <c r="H348" s="2">
        <f t="shared" si="11"/>
        <v>405000</v>
      </c>
      <c r="I348" s="2">
        <v>2100</v>
      </c>
      <c r="J348" s="1">
        <v>44940</v>
      </c>
      <c r="K348" s="3">
        <v>0.58333333333333337</v>
      </c>
      <c r="L348" t="s">
        <v>15</v>
      </c>
      <c r="M348">
        <v>8</v>
      </c>
      <c r="N348" t="str">
        <f>TEXT(Table1[[#This Row],[Order_date]], "DDD")</f>
        <v>Sat</v>
      </c>
    </row>
    <row r="349" spans="1:14" x14ac:dyDescent="0.25">
      <c r="A349" t="s">
        <v>363</v>
      </c>
      <c r="B349" t="s">
        <v>1047</v>
      </c>
      <c r="C349" t="s">
        <v>1021</v>
      </c>
      <c r="D349" t="s">
        <v>27</v>
      </c>
      <c r="E349" s="2">
        <v>4900</v>
      </c>
      <c r="F349">
        <v>30</v>
      </c>
      <c r="G349" s="2">
        <f t="shared" si="10"/>
        <v>147800</v>
      </c>
      <c r="H349" s="2">
        <f t="shared" si="11"/>
        <v>147000</v>
      </c>
      <c r="I349" s="2">
        <v>800</v>
      </c>
      <c r="J349" s="1">
        <v>44967</v>
      </c>
      <c r="K349" s="3">
        <v>0.76597222222222217</v>
      </c>
      <c r="L349" t="s">
        <v>15</v>
      </c>
      <c r="M349">
        <v>8</v>
      </c>
      <c r="N349" t="str">
        <f>TEXT(Table1[[#This Row],[Order_date]], "DDD")</f>
        <v>Fri</v>
      </c>
    </row>
    <row r="350" spans="1:14" x14ac:dyDescent="0.25">
      <c r="A350" t="s">
        <v>364</v>
      </c>
      <c r="B350" t="s">
        <v>1047</v>
      </c>
      <c r="C350" t="s">
        <v>1021</v>
      </c>
      <c r="D350" t="s">
        <v>21</v>
      </c>
      <c r="E350" s="2">
        <v>5400</v>
      </c>
      <c r="F350">
        <v>20</v>
      </c>
      <c r="G350" s="2">
        <f t="shared" si="10"/>
        <v>108600</v>
      </c>
      <c r="H350" s="2">
        <f t="shared" si="11"/>
        <v>108000</v>
      </c>
      <c r="I350" s="2">
        <v>600</v>
      </c>
      <c r="J350" s="1">
        <v>44946</v>
      </c>
      <c r="K350" s="3">
        <v>0.85972222222222217</v>
      </c>
      <c r="L350" t="s">
        <v>15</v>
      </c>
      <c r="M350">
        <v>5</v>
      </c>
      <c r="N350" t="str">
        <f>TEXT(Table1[[#This Row],[Order_date]], "DDD")</f>
        <v>Fri</v>
      </c>
    </row>
    <row r="351" spans="1:14" x14ac:dyDescent="0.25">
      <c r="A351" t="s">
        <v>365</v>
      </c>
      <c r="B351" t="s">
        <v>1047</v>
      </c>
      <c r="C351" t="s">
        <v>1021</v>
      </c>
      <c r="D351" t="s">
        <v>18</v>
      </c>
      <c r="E351" s="2">
        <v>6000</v>
      </c>
      <c r="F351">
        <v>100</v>
      </c>
      <c r="G351" s="2">
        <f t="shared" si="10"/>
        <v>603000</v>
      </c>
      <c r="H351" s="2">
        <f t="shared" si="11"/>
        <v>600000</v>
      </c>
      <c r="I351" s="2">
        <v>3000</v>
      </c>
      <c r="J351" s="1">
        <v>44999</v>
      </c>
      <c r="K351" s="3">
        <v>0.46319444444444446</v>
      </c>
      <c r="L351" t="s">
        <v>15</v>
      </c>
      <c r="M351">
        <v>6</v>
      </c>
      <c r="N351" t="str">
        <f>TEXT(Table1[[#This Row],[Order_date]], "DDD")</f>
        <v>Tue</v>
      </c>
    </row>
    <row r="352" spans="1:14" x14ac:dyDescent="0.25">
      <c r="A352" t="s">
        <v>366</v>
      </c>
      <c r="B352" t="s">
        <v>1047</v>
      </c>
      <c r="C352" t="s">
        <v>1021</v>
      </c>
      <c r="D352" t="s">
        <v>27</v>
      </c>
      <c r="E352" s="2">
        <v>4100</v>
      </c>
      <c r="F352">
        <v>100</v>
      </c>
      <c r="G352" s="2">
        <f t="shared" si="10"/>
        <v>412100</v>
      </c>
      <c r="H352" s="2">
        <f t="shared" si="11"/>
        <v>410000</v>
      </c>
      <c r="I352" s="2">
        <v>2100</v>
      </c>
      <c r="J352" s="1">
        <v>44981</v>
      </c>
      <c r="K352" s="3">
        <v>0.75416666666666676</v>
      </c>
      <c r="L352" t="s">
        <v>15</v>
      </c>
      <c r="M352">
        <v>5</v>
      </c>
      <c r="N352" t="str">
        <f>TEXT(Table1[[#This Row],[Order_date]], "DDD")</f>
        <v>Fri</v>
      </c>
    </row>
    <row r="353" spans="1:14" x14ac:dyDescent="0.25">
      <c r="A353" t="s">
        <v>367</v>
      </c>
      <c r="B353" t="s">
        <v>1047</v>
      </c>
      <c r="C353" t="s">
        <v>1021</v>
      </c>
      <c r="D353" t="s">
        <v>27</v>
      </c>
      <c r="E353" s="2">
        <v>6600</v>
      </c>
      <c r="F353">
        <v>40</v>
      </c>
      <c r="G353" s="2">
        <f t="shared" si="10"/>
        <v>265400</v>
      </c>
      <c r="H353" s="2">
        <f t="shared" si="11"/>
        <v>264000</v>
      </c>
      <c r="I353" s="2">
        <v>1400</v>
      </c>
      <c r="J353" s="1">
        <v>44964</v>
      </c>
      <c r="K353" s="3">
        <v>0.54513888888888895</v>
      </c>
      <c r="L353" t="s">
        <v>15</v>
      </c>
      <c r="M353">
        <v>7</v>
      </c>
      <c r="N353" t="str">
        <f>TEXT(Table1[[#This Row],[Order_date]], "DDD")</f>
        <v>Tue</v>
      </c>
    </row>
    <row r="354" spans="1:14" x14ac:dyDescent="0.25">
      <c r="A354" t="s">
        <v>368</v>
      </c>
      <c r="B354" t="s">
        <v>1047</v>
      </c>
      <c r="C354" t="s">
        <v>1021</v>
      </c>
      <c r="D354" t="s">
        <v>18</v>
      </c>
      <c r="E354" s="2">
        <v>2100</v>
      </c>
      <c r="F354">
        <v>90</v>
      </c>
      <c r="G354" s="2">
        <f t="shared" si="10"/>
        <v>189900</v>
      </c>
      <c r="H354" s="2">
        <f t="shared" si="11"/>
        <v>189000</v>
      </c>
      <c r="I354" s="2">
        <v>900</v>
      </c>
      <c r="J354" s="1">
        <v>44938</v>
      </c>
      <c r="K354" s="3">
        <v>0.65833333333333333</v>
      </c>
      <c r="L354" t="s">
        <v>15</v>
      </c>
      <c r="M354">
        <v>6</v>
      </c>
      <c r="N354" t="str">
        <f>TEXT(Table1[[#This Row],[Order_date]], "DDD")</f>
        <v>Thu</v>
      </c>
    </row>
    <row r="355" spans="1:14" x14ac:dyDescent="0.25">
      <c r="A355" t="s">
        <v>369</v>
      </c>
      <c r="B355" t="s">
        <v>1047</v>
      </c>
      <c r="C355" t="s">
        <v>1021</v>
      </c>
      <c r="D355" t="s">
        <v>11</v>
      </c>
      <c r="E355" s="2">
        <v>1900</v>
      </c>
      <c r="F355">
        <v>10</v>
      </c>
      <c r="G355" s="2">
        <f t="shared" si="10"/>
        <v>19100</v>
      </c>
      <c r="H355" s="2">
        <f t="shared" si="11"/>
        <v>19000</v>
      </c>
      <c r="I355" s="2">
        <v>100</v>
      </c>
      <c r="J355" s="1">
        <v>44959</v>
      </c>
      <c r="K355" s="3">
        <v>0.78472222222222221</v>
      </c>
      <c r="L355" t="s">
        <v>15</v>
      </c>
      <c r="M355">
        <v>5</v>
      </c>
      <c r="N355" t="str">
        <f>TEXT(Table1[[#This Row],[Order_date]], "DDD")</f>
        <v>Thu</v>
      </c>
    </row>
    <row r="356" spans="1:14" x14ac:dyDescent="0.25">
      <c r="A356" t="s">
        <v>370</v>
      </c>
      <c r="B356" t="s">
        <v>1047</v>
      </c>
      <c r="C356" t="s">
        <v>1021</v>
      </c>
      <c r="D356" t="s">
        <v>18</v>
      </c>
      <c r="E356" s="2">
        <v>4300</v>
      </c>
      <c r="F356">
        <v>60</v>
      </c>
      <c r="G356" s="2">
        <f t="shared" si="10"/>
        <v>259300</v>
      </c>
      <c r="H356" s="2">
        <f t="shared" si="11"/>
        <v>258000</v>
      </c>
      <c r="I356" s="2">
        <v>1300</v>
      </c>
      <c r="J356" s="1">
        <v>44955</v>
      </c>
      <c r="K356" s="3">
        <v>0.51736111111111105</v>
      </c>
      <c r="L356" t="s">
        <v>15</v>
      </c>
      <c r="M356">
        <v>9</v>
      </c>
      <c r="N356" t="str">
        <f>TEXT(Table1[[#This Row],[Order_date]], "DDD")</f>
        <v>Sun</v>
      </c>
    </row>
    <row r="357" spans="1:14" x14ac:dyDescent="0.25">
      <c r="A357" t="s">
        <v>371</v>
      </c>
      <c r="B357" t="s">
        <v>1047</v>
      </c>
      <c r="C357" t="s">
        <v>1021</v>
      </c>
      <c r="D357" t="s">
        <v>8</v>
      </c>
      <c r="E357" s="2">
        <v>9900</v>
      </c>
      <c r="F357">
        <v>90</v>
      </c>
      <c r="G357" s="2">
        <f t="shared" si="10"/>
        <v>895500</v>
      </c>
      <c r="H357" s="2">
        <f t="shared" si="11"/>
        <v>891000</v>
      </c>
      <c r="I357" s="2">
        <v>4500</v>
      </c>
      <c r="J357" s="1">
        <v>44976</v>
      </c>
      <c r="K357" s="3">
        <v>0.62986111111111109</v>
      </c>
      <c r="L357" t="s">
        <v>15</v>
      </c>
      <c r="M357">
        <v>9</v>
      </c>
      <c r="N357" t="str">
        <f>TEXT(Table1[[#This Row],[Order_date]], "DDD")</f>
        <v>Sun</v>
      </c>
    </row>
    <row r="358" spans="1:14" x14ac:dyDescent="0.25">
      <c r="A358" t="s">
        <v>372</v>
      </c>
      <c r="B358" t="s">
        <v>1047</v>
      </c>
      <c r="C358" t="s">
        <v>1021</v>
      </c>
      <c r="D358" t="s">
        <v>21</v>
      </c>
      <c r="E358" s="2">
        <v>8200</v>
      </c>
      <c r="F358">
        <v>70</v>
      </c>
      <c r="G358" s="2">
        <f t="shared" si="10"/>
        <v>576900</v>
      </c>
      <c r="H358" s="2">
        <f t="shared" si="11"/>
        <v>574000</v>
      </c>
      <c r="I358" s="2">
        <v>2900</v>
      </c>
      <c r="J358" s="1">
        <v>45008</v>
      </c>
      <c r="K358" s="3">
        <v>0.66597222222222219</v>
      </c>
      <c r="L358" t="s">
        <v>15</v>
      </c>
      <c r="M358">
        <v>9</v>
      </c>
      <c r="N358" t="str">
        <f>TEXT(Table1[[#This Row],[Order_date]], "DDD")</f>
        <v>Thu</v>
      </c>
    </row>
    <row r="359" spans="1:14" x14ac:dyDescent="0.25">
      <c r="A359" t="s">
        <v>373</v>
      </c>
      <c r="B359" t="s">
        <v>1047</v>
      </c>
      <c r="C359" t="s">
        <v>1021</v>
      </c>
      <c r="D359" t="s">
        <v>14</v>
      </c>
      <c r="E359" s="2">
        <v>4900</v>
      </c>
      <c r="F359">
        <v>30</v>
      </c>
      <c r="G359" s="2">
        <f t="shared" si="10"/>
        <v>147800</v>
      </c>
      <c r="H359" s="2">
        <f t="shared" si="11"/>
        <v>147000</v>
      </c>
      <c r="I359" s="2">
        <v>800</v>
      </c>
      <c r="J359" s="1">
        <v>44934</v>
      </c>
      <c r="K359" s="3">
        <v>0.53472222222222221</v>
      </c>
      <c r="L359" t="s">
        <v>15</v>
      </c>
      <c r="M359">
        <v>7</v>
      </c>
      <c r="N359" t="str">
        <f>TEXT(Table1[[#This Row],[Order_date]], "DDD")</f>
        <v>Sun</v>
      </c>
    </row>
    <row r="360" spans="1:14" x14ac:dyDescent="0.25">
      <c r="A360" t="s">
        <v>374</v>
      </c>
      <c r="B360" t="s">
        <v>1047</v>
      </c>
      <c r="C360" t="s">
        <v>1021</v>
      </c>
      <c r="D360" t="s">
        <v>14</v>
      </c>
      <c r="E360" s="2">
        <v>1400</v>
      </c>
      <c r="F360">
        <v>60</v>
      </c>
      <c r="G360" s="2">
        <f t="shared" si="10"/>
        <v>84500</v>
      </c>
      <c r="H360" s="2">
        <f t="shared" si="11"/>
        <v>84000</v>
      </c>
      <c r="I360" s="2">
        <v>500</v>
      </c>
      <c r="J360" s="1">
        <v>44970</v>
      </c>
      <c r="K360" s="3">
        <v>0.58263888888888882</v>
      </c>
      <c r="L360" t="s">
        <v>15</v>
      </c>
      <c r="M360">
        <v>7</v>
      </c>
      <c r="N360" t="str">
        <f>TEXT(Table1[[#This Row],[Order_date]], "DDD")</f>
        <v>Mon</v>
      </c>
    </row>
    <row r="361" spans="1:14" x14ac:dyDescent="0.25">
      <c r="A361" t="s">
        <v>375</v>
      </c>
      <c r="B361" t="s">
        <v>1047</v>
      </c>
      <c r="C361" t="s">
        <v>1021</v>
      </c>
      <c r="D361" t="s">
        <v>27</v>
      </c>
      <c r="E361" s="2">
        <v>1200</v>
      </c>
      <c r="F361">
        <v>50</v>
      </c>
      <c r="G361" s="2">
        <f t="shared" si="10"/>
        <v>60300</v>
      </c>
      <c r="H361" s="2">
        <f t="shared" si="11"/>
        <v>60000</v>
      </c>
      <c r="I361" s="2">
        <v>300</v>
      </c>
      <c r="J361" s="1">
        <v>44974</v>
      </c>
      <c r="K361" s="3">
        <v>0.75416666666666676</v>
      </c>
      <c r="L361" t="s">
        <v>15</v>
      </c>
      <c r="M361">
        <v>10</v>
      </c>
      <c r="N361" t="str">
        <f>TEXT(Table1[[#This Row],[Order_date]], "DDD")</f>
        <v>Fri</v>
      </c>
    </row>
    <row r="362" spans="1:14" x14ac:dyDescent="0.25">
      <c r="A362" t="s">
        <v>376</v>
      </c>
      <c r="B362" t="s">
        <v>1047</v>
      </c>
      <c r="C362" t="s">
        <v>1021</v>
      </c>
      <c r="D362" t="s">
        <v>11</v>
      </c>
      <c r="E362" s="2">
        <v>8400</v>
      </c>
      <c r="F362">
        <v>50</v>
      </c>
      <c r="G362" s="2">
        <f t="shared" si="10"/>
        <v>422100</v>
      </c>
      <c r="H362" s="2">
        <f t="shared" si="11"/>
        <v>420000</v>
      </c>
      <c r="I362" s="2">
        <v>2100</v>
      </c>
      <c r="J362" s="1">
        <v>44978</v>
      </c>
      <c r="K362" s="3">
        <v>0.43472222222222223</v>
      </c>
      <c r="L362" t="s">
        <v>15</v>
      </c>
      <c r="M362">
        <v>8</v>
      </c>
      <c r="N362" t="str">
        <f>TEXT(Table1[[#This Row],[Order_date]], "DDD")</f>
        <v>Tue</v>
      </c>
    </row>
    <row r="363" spans="1:14" x14ac:dyDescent="0.25">
      <c r="A363" t="s">
        <v>377</v>
      </c>
      <c r="B363" t="s">
        <v>1047</v>
      </c>
      <c r="C363" t="s">
        <v>1021</v>
      </c>
      <c r="D363" t="s">
        <v>8</v>
      </c>
      <c r="E363" s="2">
        <v>3900</v>
      </c>
      <c r="F363">
        <v>10</v>
      </c>
      <c r="G363" s="2">
        <f t="shared" si="10"/>
        <v>39200</v>
      </c>
      <c r="H363" s="2">
        <f t="shared" si="11"/>
        <v>39000</v>
      </c>
      <c r="I363" s="2">
        <v>200</v>
      </c>
      <c r="J363" s="1">
        <v>44959</v>
      </c>
      <c r="K363" s="3">
        <v>0.68958333333333333</v>
      </c>
      <c r="L363" t="s">
        <v>15</v>
      </c>
      <c r="M363">
        <v>9</v>
      </c>
      <c r="N363" t="str">
        <f>TEXT(Table1[[#This Row],[Order_date]], "DDD")</f>
        <v>Thu</v>
      </c>
    </row>
    <row r="364" spans="1:14" x14ac:dyDescent="0.25">
      <c r="A364" t="s">
        <v>378</v>
      </c>
      <c r="B364" t="s">
        <v>1047</v>
      </c>
      <c r="C364" t="s">
        <v>1021</v>
      </c>
      <c r="D364" t="s">
        <v>8</v>
      </c>
      <c r="E364" s="2">
        <v>2800</v>
      </c>
      <c r="F364">
        <v>30</v>
      </c>
      <c r="G364" s="2">
        <f t="shared" si="10"/>
        <v>84500</v>
      </c>
      <c r="H364" s="2">
        <f t="shared" si="11"/>
        <v>84000</v>
      </c>
      <c r="I364" s="2">
        <v>500</v>
      </c>
      <c r="J364" s="1">
        <v>44933</v>
      </c>
      <c r="K364" s="3">
        <v>0.52569444444444446</v>
      </c>
      <c r="L364" t="s">
        <v>15</v>
      </c>
      <c r="M364">
        <v>8</v>
      </c>
      <c r="N364" t="str">
        <f>TEXT(Table1[[#This Row],[Order_date]], "DDD")</f>
        <v>Sat</v>
      </c>
    </row>
    <row r="365" spans="1:14" x14ac:dyDescent="0.25">
      <c r="A365" t="s">
        <v>379</v>
      </c>
      <c r="B365" t="s">
        <v>1047</v>
      </c>
      <c r="C365" t="s">
        <v>1021</v>
      </c>
      <c r="D365" t="s">
        <v>11</v>
      </c>
      <c r="E365" s="2">
        <v>2000</v>
      </c>
      <c r="F365">
        <v>10</v>
      </c>
      <c r="G365" s="2">
        <f t="shared" si="10"/>
        <v>20100</v>
      </c>
      <c r="H365" s="2">
        <f t="shared" si="11"/>
        <v>20000</v>
      </c>
      <c r="I365" s="2">
        <v>100</v>
      </c>
      <c r="J365" s="1">
        <v>44954</v>
      </c>
      <c r="K365" s="3">
        <v>0.74861111111111101</v>
      </c>
      <c r="L365" t="s">
        <v>15</v>
      </c>
      <c r="M365">
        <v>10</v>
      </c>
      <c r="N365" t="str">
        <f>TEXT(Table1[[#This Row],[Order_date]], "DDD")</f>
        <v>Sat</v>
      </c>
    </row>
    <row r="366" spans="1:14" x14ac:dyDescent="0.25">
      <c r="A366" t="s">
        <v>380</v>
      </c>
      <c r="B366" t="s">
        <v>1047</v>
      </c>
      <c r="C366" t="s">
        <v>1021</v>
      </c>
      <c r="D366" t="s">
        <v>8</v>
      </c>
      <c r="E366" s="2">
        <v>9000</v>
      </c>
      <c r="F366">
        <v>100</v>
      </c>
      <c r="G366" s="2">
        <f t="shared" si="10"/>
        <v>904500</v>
      </c>
      <c r="H366" s="2">
        <f t="shared" si="11"/>
        <v>900000</v>
      </c>
      <c r="I366" s="2">
        <v>4500</v>
      </c>
      <c r="J366" s="1">
        <v>44932</v>
      </c>
      <c r="K366" s="3">
        <v>0.53194444444444444</v>
      </c>
      <c r="L366" t="s">
        <v>15</v>
      </c>
      <c r="M366">
        <v>10</v>
      </c>
      <c r="N366" t="str">
        <f>TEXT(Table1[[#This Row],[Order_date]], "DDD")</f>
        <v>Fri</v>
      </c>
    </row>
    <row r="367" spans="1:14" x14ac:dyDescent="0.25">
      <c r="A367" t="s">
        <v>381</v>
      </c>
      <c r="B367" t="s">
        <v>1047</v>
      </c>
      <c r="C367" t="s">
        <v>1021</v>
      </c>
      <c r="D367" t="s">
        <v>14</v>
      </c>
      <c r="E367" s="2">
        <v>8900</v>
      </c>
      <c r="F367">
        <v>80</v>
      </c>
      <c r="G367" s="2">
        <f t="shared" si="10"/>
        <v>715600</v>
      </c>
      <c r="H367" s="2">
        <f t="shared" si="11"/>
        <v>712000</v>
      </c>
      <c r="I367" s="2">
        <v>3600</v>
      </c>
      <c r="J367" s="1">
        <v>45007</v>
      </c>
      <c r="K367" s="3">
        <v>0.81597222222222221</v>
      </c>
      <c r="L367" t="s">
        <v>15</v>
      </c>
      <c r="M367">
        <v>5</v>
      </c>
      <c r="N367" t="str">
        <f>TEXT(Table1[[#This Row],[Order_date]], "DDD")</f>
        <v>Wed</v>
      </c>
    </row>
    <row r="368" spans="1:14" x14ac:dyDescent="0.25">
      <c r="A368" t="s">
        <v>382</v>
      </c>
      <c r="B368" t="s">
        <v>1047</v>
      </c>
      <c r="C368" t="s">
        <v>1021</v>
      </c>
      <c r="D368" t="s">
        <v>18</v>
      </c>
      <c r="E368" s="2">
        <v>5500</v>
      </c>
      <c r="F368">
        <v>90</v>
      </c>
      <c r="G368" s="2">
        <f t="shared" si="10"/>
        <v>497500</v>
      </c>
      <c r="H368" s="2">
        <f t="shared" si="11"/>
        <v>495000</v>
      </c>
      <c r="I368" s="2">
        <v>2500</v>
      </c>
      <c r="J368" s="1">
        <v>44953</v>
      </c>
      <c r="K368" s="3">
        <v>0.62152777777777779</v>
      </c>
      <c r="L368" t="s">
        <v>15</v>
      </c>
      <c r="M368">
        <v>10</v>
      </c>
      <c r="N368" t="str">
        <f>TEXT(Table1[[#This Row],[Order_date]], "DDD")</f>
        <v>Fri</v>
      </c>
    </row>
    <row r="369" spans="1:14" x14ac:dyDescent="0.25">
      <c r="A369" t="s">
        <v>383</v>
      </c>
      <c r="B369" t="s">
        <v>1047</v>
      </c>
      <c r="C369" t="s">
        <v>1021</v>
      </c>
      <c r="D369" t="s">
        <v>21</v>
      </c>
      <c r="E369" s="2">
        <v>1800</v>
      </c>
      <c r="F369">
        <v>50</v>
      </c>
      <c r="G369" s="2">
        <f t="shared" si="10"/>
        <v>90500</v>
      </c>
      <c r="H369" s="2">
        <f t="shared" si="11"/>
        <v>90000</v>
      </c>
      <c r="I369" s="2">
        <v>500</v>
      </c>
      <c r="J369" s="1">
        <v>44972</v>
      </c>
      <c r="K369" s="3">
        <v>0.52916666666666667</v>
      </c>
      <c r="L369" t="s">
        <v>15</v>
      </c>
      <c r="M369">
        <v>6</v>
      </c>
      <c r="N369" t="str">
        <f>TEXT(Table1[[#This Row],[Order_date]], "DDD")</f>
        <v>Wed</v>
      </c>
    </row>
    <row r="370" spans="1:14" x14ac:dyDescent="0.25">
      <c r="A370" t="s">
        <v>384</v>
      </c>
      <c r="B370" t="s">
        <v>1047</v>
      </c>
      <c r="C370" t="s">
        <v>1021</v>
      </c>
      <c r="D370" t="s">
        <v>14</v>
      </c>
      <c r="E370" s="2">
        <v>7100</v>
      </c>
      <c r="F370">
        <v>90</v>
      </c>
      <c r="G370" s="2">
        <f t="shared" si="10"/>
        <v>642200</v>
      </c>
      <c r="H370" s="2">
        <f t="shared" si="11"/>
        <v>639000</v>
      </c>
      <c r="I370" s="2">
        <v>3200</v>
      </c>
      <c r="J370" s="1">
        <v>44951</v>
      </c>
      <c r="K370" s="3">
        <v>0.56805555555555554</v>
      </c>
      <c r="L370" t="s">
        <v>15</v>
      </c>
      <c r="M370">
        <v>7</v>
      </c>
      <c r="N370" t="str">
        <f>TEXT(Table1[[#This Row],[Order_date]], "DDD")</f>
        <v>Wed</v>
      </c>
    </row>
    <row r="371" spans="1:14" x14ac:dyDescent="0.25">
      <c r="A371" t="s">
        <v>385</v>
      </c>
      <c r="B371" t="s">
        <v>1047</v>
      </c>
      <c r="C371" t="s">
        <v>1021</v>
      </c>
      <c r="D371" t="s">
        <v>27</v>
      </c>
      <c r="E371" s="2">
        <v>1500</v>
      </c>
      <c r="F371">
        <v>80</v>
      </c>
      <c r="G371" s="2">
        <f t="shared" si="10"/>
        <v>120600</v>
      </c>
      <c r="H371" s="2">
        <f t="shared" si="11"/>
        <v>120000</v>
      </c>
      <c r="I371" s="2">
        <v>600</v>
      </c>
      <c r="J371" s="1">
        <v>44980</v>
      </c>
      <c r="K371" s="3">
        <v>0.52013888888888882</v>
      </c>
      <c r="L371" t="s">
        <v>15</v>
      </c>
      <c r="M371">
        <v>9</v>
      </c>
      <c r="N371" t="str">
        <f>TEXT(Table1[[#This Row],[Order_date]], "DDD")</f>
        <v>Thu</v>
      </c>
    </row>
    <row r="372" spans="1:14" x14ac:dyDescent="0.25">
      <c r="A372" t="s">
        <v>386</v>
      </c>
      <c r="B372" t="s">
        <v>1047</v>
      </c>
      <c r="C372" t="s">
        <v>1021</v>
      </c>
      <c r="D372" t="s">
        <v>11</v>
      </c>
      <c r="E372" s="2">
        <v>4000</v>
      </c>
      <c r="F372">
        <v>90</v>
      </c>
      <c r="G372" s="2">
        <f t="shared" si="10"/>
        <v>361800</v>
      </c>
      <c r="H372" s="2">
        <f t="shared" si="11"/>
        <v>360000</v>
      </c>
      <c r="I372" s="2">
        <v>1800</v>
      </c>
      <c r="J372" s="1">
        <v>44939</v>
      </c>
      <c r="K372" s="3">
        <v>0.74583333333333324</v>
      </c>
      <c r="L372" t="s">
        <v>15</v>
      </c>
      <c r="M372">
        <v>7</v>
      </c>
      <c r="N372" t="str">
        <f>TEXT(Table1[[#This Row],[Order_date]], "DDD")</f>
        <v>Fri</v>
      </c>
    </row>
    <row r="373" spans="1:14" x14ac:dyDescent="0.25">
      <c r="A373" t="s">
        <v>387</v>
      </c>
      <c r="B373" t="s">
        <v>1047</v>
      </c>
      <c r="C373" t="s">
        <v>1021</v>
      </c>
      <c r="D373" t="s">
        <v>27</v>
      </c>
      <c r="E373" s="2">
        <v>8600</v>
      </c>
      <c r="F373">
        <v>80</v>
      </c>
      <c r="G373" s="2">
        <f t="shared" si="10"/>
        <v>691500</v>
      </c>
      <c r="H373" s="2">
        <f t="shared" si="11"/>
        <v>688000</v>
      </c>
      <c r="I373" s="2">
        <v>3500</v>
      </c>
      <c r="J373" s="1">
        <v>44985</v>
      </c>
      <c r="K373" s="3">
        <v>0.79236111111111107</v>
      </c>
      <c r="L373" t="s">
        <v>15</v>
      </c>
      <c r="M373">
        <v>9</v>
      </c>
      <c r="N373" t="str">
        <f>TEXT(Table1[[#This Row],[Order_date]], "DDD")</f>
        <v>Tue</v>
      </c>
    </row>
    <row r="374" spans="1:14" x14ac:dyDescent="0.25">
      <c r="A374" t="s">
        <v>388</v>
      </c>
      <c r="B374" t="s">
        <v>1047</v>
      </c>
      <c r="C374" t="s">
        <v>1021</v>
      </c>
      <c r="D374" t="s">
        <v>27</v>
      </c>
      <c r="E374" s="2">
        <v>2300</v>
      </c>
      <c r="F374">
        <v>60</v>
      </c>
      <c r="G374" s="2">
        <f t="shared" si="10"/>
        <v>138700</v>
      </c>
      <c r="H374" s="2">
        <f t="shared" si="11"/>
        <v>138000</v>
      </c>
      <c r="I374" s="2">
        <v>700</v>
      </c>
      <c r="J374" s="1">
        <v>44992</v>
      </c>
      <c r="K374" s="3">
        <v>0.43263888888888885</v>
      </c>
      <c r="L374" t="s">
        <v>15</v>
      </c>
      <c r="M374">
        <v>9</v>
      </c>
      <c r="N374" t="str">
        <f>TEXT(Table1[[#This Row],[Order_date]], "DDD")</f>
        <v>Tue</v>
      </c>
    </row>
    <row r="375" spans="1:14" x14ac:dyDescent="0.25">
      <c r="A375" t="s">
        <v>389</v>
      </c>
      <c r="B375" t="s">
        <v>1047</v>
      </c>
      <c r="C375" t="s">
        <v>1021</v>
      </c>
      <c r="D375" t="s">
        <v>11</v>
      </c>
      <c r="E375" s="2">
        <v>1400</v>
      </c>
      <c r="F375">
        <v>100</v>
      </c>
      <c r="G375" s="2">
        <f t="shared" si="10"/>
        <v>140700</v>
      </c>
      <c r="H375" s="2">
        <f t="shared" si="11"/>
        <v>140000</v>
      </c>
      <c r="I375" s="2">
        <v>700</v>
      </c>
      <c r="J375" s="1">
        <v>44984</v>
      </c>
      <c r="K375" s="3">
        <v>0.46249999999999997</v>
      </c>
      <c r="L375" t="s">
        <v>15</v>
      </c>
      <c r="M375">
        <v>5</v>
      </c>
      <c r="N375" t="str">
        <f>TEXT(Table1[[#This Row],[Order_date]], "DDD")</f>
        <v>Mon</v>
      </c>
    </row>
    <row r="376" spans="1:14" x14ac:dyDescent="0.25">
      <c r="A376" t="s">
        <v>390</v>
      </c>
      <c r="B376" t="s">
        <v>1047</v>
      </c>
      <c r="C376" t="s">
        <v>1021</v>
      </c>
      <c r="D376" t="s">
        <v>21</v>
      </c>
      <c r="E376" s="2">
        <v>7500</v>
      </c>
      <c r="F376">
        <v>10</v>
      </c>
      <c r="G376" s="2">
        <f t="shared" si="10"/>
        <v>75400</v>
      </c>
      <c r="H376" s="2">
        <f t="shared" si="11"/>
        <v>75000</v>
      </c>
      <c r="I376" s="2">
        <v>400</v>
      </c>
      <c r="J376" s="1">
        <v>44967</v>
      </c>
      <c r="K376" s="3">
        <v>0.53472222222222221</v>
      </c>
      <c r="L376" t="s">
        <v>15</v>
      </c>
      <c r="M376">
        <v>10</v>
      </c>
      <c r="N376" t="str">
        <f>TEXT(Table1[[#This Row],[Order_date]], "DDD")</f>
        <v>Fri</v>
      </c>
    </row>
    <row r="377" spans="1:14" x14ac:dyDescent="0.25">
      <c r="A377" t="s">
        <v>391</v>
      </c>
      <c r="B377" t="s">
        <v>1047</v>
      </c>
      <c r="C377" t="s">
        <v>1021</v>
      </c>
      <c r="D377" t="s">
        <v>11</v>
      </c>
      <c r="E377" s="2">
        <v>6900</v>
      </c>
      <c r="F377">
        <v>40</v>
      </c>
      <c r="G377" s="2">
        <f t="shared" si="10"/>
        <v>277400</v>
      </c>
      <c r="H377" s="2">
        <f t="shared" si="11"/>
        <v>276000</v>
      </c>
      <c r="I377" s="2">
        <v>1400</v>
      </c>
      <c r="J377" s="1">
        <v>44972</v>
      </c>
      <c r="K377" s="3">
        <v>0.84791666666666676</v>
      </c>
      <c r="L377" t="s">
        <v>15</v>
      </c>
      <c r="M377">
        <v>10</v>
      </c>
      <c r="N377" t="str">
        <f>TEXT(Table1[[#This Row],[Order_date]], "DDD")</f>
        <v>Wed</v>
      </c>
    </row>
    <row r="378" spans="1:14" x14ac:dyDescent="0.25">
      <c r="A378" t="s">
        <v>392</v>
      </c>
      <c r="B378" t="s">
        <v>1047</v>
      </c>
      <c r="C378" t="s">
        <v>1021</v>
      </c>
      <c r="D378" t="s">
        <v>14</v>
      </c>
      <c r="E378" s="2">
        <v>8100</v>
      </c>
      <c r="F378">
        <v>80</v>
      </c>
      <c r="G378" s="2">
        <f t="shared" si="10"/>
        <v>651300</v>
      </c>
      <c r="H378" s="2">
        <f t="shared" si="11"/>
        <v>648000</v>
      </c>
      <c r="I378" s="2">
        <v>3300</v>
      </c>
      <c r="J378" s="1">
        <v>44954</v>
      </c>
      <c r="K378" s="3">
        <v>0.54513888888888895</v>
      </c>
      <c r="L378" t="s">
        <v>15</v>
      </c>
      <c r="M378">
        <v>10</v>
      </c>
      <c r="N378" t="str">
        <f>TEXT(Table1[[#This Row],[Order_date]], "DDD")</f>
        <v>Sat</v>
      </c>
    </row>
    <row r="379" spans="1:14" x14ac:dyDescent="0.25">
      <c r="A379" t="s">
        <v>393</v>
      </c>
      <c r="B379" t="s">
        <v>1047</v>
      </c>
      <c r="C379" t="s">
        <v>1021</v>
      </c>
      <c r="D379" t="s">
        <v>21</v>
      </c>
      <c r="E379" s="2">
        <v>8700</v>
      </c>
      <c r="F379">
        <v>50</v>
      </c>
      <c r="G379" s="2">
        <f t="shared" si="10"/>
        <v>437200</v>
      </c>
      <c r="H379" s="2">
        <f t="shared" si="11"/>
        <v>435000</v>
      </c>
      <c r="I379" s="2">
        <v>2200</v>
      </c>
      <c r="J379" s="1">
        <v>44968</v>
      </c>
      <c r="K379" s="3">
        <v>0.77638888888888891</v>
      </c>
      <c r="L379" t="s">
        <v>15</v>
      </c>
      <c r="M379">
        <v>10</v>
      </c>
      <c r="N379" t="str">
        <f>TEXT(Table1[[#This Row],[Order_date]], "DDD")</f>
        <v>Sat</v>
      </c>
    </row>
    <row r="380" spans="1:14" x14ac:dyDescent="0.25">
      <c r="A380" t="s">
        <v>394</v>
      </c>
      <c r="B380" t="s">
        <v>1047</v>
      </c>
      <c r="C380" t="s">
        <v>1021</v>
      </c>
      <c r="D380" t="s">
        <v>14</v>
      </c>
      <c r="E380" s="2">
        <v>9900</v>
      </c>
      <c r="F380">
        <v>10</v>
      </c>
      <c r="G380" s="2">
        <f t="shared" si="10"/>
        <v>99500</v>
      </c>
      <c r="H380" s="2">
        <f t="shared" si="11"/>
        <v>99000</v>
      </c>
      <c r="I380" s="2">
        <v>500</v>
      </c>
      <c r="J380" s="1">
        <v>44947</v>
      </c>
      <c r="K380" s="3">
        <v>0.73333333333333339</v>
      </c>
      <c r="L380" t="s">
        <v>15</v>
      </c>
      <c r="M380">
        <v>9</v>
      </c>
      <c r="N380" t="str">
        <f>TEXT(Table1[[#This Row],[Order_date]], "DDD")</f>
        <v>Sat</v>
      </c>
    </row>
    <row r="381" spans="1:14" x14ac:dyDescent="0.25">
      <c r="A381" t="s">
        <v>395</v>
      </c>
      <c r="B381" t="s">
        <v>1047</v>
      </c>
      <c r="C381" t="s">
        <v>1021</v>
      </c>
      <c r="D381" t="s">
        <v>27</v>
      </c>
      <c r="E381" s="2">
        <v>7500</v>
      </c>
      <c r="F381">
        <v>70</v>
      </c>
      <c r="G381" s="2">
        <f t="shared" si="10"/>
        <v>527700</v>
      </c>
      <c r="H381" s="2">
        <f t="shared" si="11"/>
        <v>525000</v>
      </c>
      <c r="I381" s="2">
        <v>2700</v>
      </c>
      <c r="J381" s="1">
        <v>44961</v>
      </c>
      <c r="K381" s="3">
        <v>0.67291666666666661</v>
      </c>
      <c r="L381" t="s">
        <v>15</v>
      </c>
      <c r="M381">
        <v>9</v>
      </c>
      <c r="N381" t="str">
        <f>TEXT(Table1[[#This Row],[Order_date]], "DDD")</f>
        <v>Sat</v>
      </c>
    </row>
    <row r="382" spans="1:14" x14ac:dyDescent="0.25">
      <c r="A382" t="s">
        <v>396</v>
      </c>
      <c r="B382" t="s">
        <v>1047</v>
      </c>
      <c r="C382" t="s">
        <v>1021</v>
      </c>
      <c r="D382" t="s">
        <v>18</v>
      </c>
      <c r="E382" s="2">
        <v>4400</v>
      </c>
      <c r="F382">
        <v>100</v>
      </c>
      <c r="G382" s="2">
        <f t="shared" si="10"/>
        <v>442200</v>
      </c>
      <c r="H382" s="2">
        <f t="shared" si="11"/>
        <v>440000</v>
      </c>
      <c r="I382" s="2">
        <v>2200</v>
      </c>
      <c r="J382" s="1">
        <v>44959</v>
      </c>
      <c r="K382" s="3">
        <v>0.7715277777777777</v>
      </c>
      <c r="L382" t="s">
        <v>15</v>
      </c>
      <c r="M382">
        <v>6</v>
      </c>
      <c r="N382" t="str">
        <f>TEXT(Table1[[#This Row],[Order_date]], "DDD")</f>
        <v>Thu</v>
      </c>
    </row>
    <row r="383" spans="1:14" x14ac:dyDescent="0.25">
      <c r="A383" t="s">
        <v>397</v>
      </c>
      <c r="B383" t="s">
        <v>1047</v>
      </c>
      <c r="C383" t="s">
        <v>1021</v>
      </c>
      <c r="D383" t="s">
        <v>21</v>
      </c>
      <c r="E383" s="2">
        <v>9700</v>
      </c>
      <c r="F383">
        <v>60</v>
      </c>
      <c r="G383" s="2">
        <f t="shared" si="10"/>
        <v>584900</v>
      </c>
      <c r="H383" s="2">
        <f t="shared" si="11"/>
        <v>582000</v>
      </c>
      <c r="I383" s="2">
        <v>2900</v>
      </c>
      <c r="J383" s="1">
        <v>44937</v>
      </c>
      <c r="K383" s="3">
        <v>0.49444444444444446</v>
      </c>
      <c r="L383" t="s">
        <v>15</v>
      </c>
      <c r="M383">
        <v>5</v>
      </c>
      <c r="N383" t="str">
        <f>TEXT(Table1[[#This Row],[Order_date]], "DDD")</f>
        <v>Wed</v>
      </c>
    </row>
    <row r="384" spans="1:14" x14ac:dyDescent="0.25">
      <c r="A384" t="s">
        <v>398</v>
      </c>
      <c r="B384" t="s">
        <v>1047</v>
      </c>
      <c r="C384" t="s">
        <v>1021</v>
      </c>
      <c r="D384" t="s">
        <v>8</v>
      </c>
      <c r="E384" s="2">
        <v>7400</v>
      </c>
      <c r="F384">
        <v>60</v>
      </c>
      <c r="G384" s="2">
        <f t="shared" si="10"/>
        <v>446300</v>
      </c>
      <c r="H384" s="2">
        <f t="shared" si="11"/>
        <v>444000</v>
      </c>
      <c r="I384" s="2">
        <v>2300</v>
      </c>
      <c r="J384" s="1">
        <v>45008</v>
      </c>
      <c r="K384" s="3">
        <v>0.8027777777777777</v>
      </c>
      <c r="L384" t="s">
        <v>15</v>
      </c>
      <c r="M384">
        <v>5</v>
      </c>
      <c r="N384" t="str">
        <f>TEXT(Table1[[#This Row],[Order_date]], "DDD")</f>
        <v>Thu</v>
      </c>
    </row>
    <row r="385" spans="1:14" x14ac:dyDescent="0.25">
      <c r="A385" t="s">
        <v>399</v>
      </c>
      <c r="B385" t="s">
        <v>1047</v>
      </c>
      <c r="C385" t="s">
        <v>1021</v>
      </c>
      <c r="D385" t="s">
        <v>14</v>
      </c>
      <c r="E385" s="2">
        <v>7400</v>
      </c>
      <c r="F385">
        <v>70</v>
      </c>
      <c r="G385" s="2">
        <f t="shared" si="10"/>
        <v>520600</v>
      </c>
      <c r="H385" s="2">
        <f t="shared" si="11"/>
        <v>518000</v>
      </c>
      <c r="I385" s="2">
        <v>2600</v>
      </c>
      <c r="J385" s="1">
        <v>44987</v>
      </c>
      <c r="K385" s="3">
        <v>0.6958333333333333</v>
      </c>
      <c r="L385" t="s">
        <v>15</v>
      </c>
      <c r="M385">
        <v>5</v>
      </c>
      <c r="N385" t="str">
        <f>TEXT(Table1[[#This Row],[Order_date]], "DDD")</f>
        <v>Thu</v>
      </c>
    </row>
    <row r="386" spans="1:14" x14ac:dyDescent="0.25">
      <c r="A386" t="s">
        <v>400</v>
      </c>
      <c r="B386" t="s">
        <v>1047</v>
      </c>
      <c r="C386" t="s">
        <v>1021</v>
      </c>
      <c r="D386" t="s">
        <v>11</v>
      </c>
      <c r="E386" s="2">
        <v>4800</v>
      </c>
      <c r="F386">
        <v>60</v>
      </c>
      <c r="G386" s="2">
        <f t="shared" ref="G386:G449" si="12">H386+I386</f>
        <v>289500</v>
      </c>
      <c r="H386" s="2">
        <f t="shared" ref="H386:H449" si="13">E386*F386</f>
        <v>288000</v>
      </c>
      <c r="I386" s="2">
        <v>1500</v>
      </c>
      <c r="J386" s="1">
        <v>44973</v>
      </c>
      <c r="K386" s="3">
        <v>0.59652777777777777</v>
      </c>
      <c r="L386" t="s">
        <v>15</v>
      </c>
      <c r="M386">
        <v>5</v>
      </c>
      <c r="N386" t="str">
        <f>TEXT(Table1[[#This Row],[Order_date]], "DDD")</f>
        <v>Thu</v>
      </c>
    </row>
    <row r="387" spans="1:14" x14ac:dyDescent="0.25">
      <c r="A387" t="s">
        <v>401</v>
      </c>
      <c r="B387" t="s">
        <v>1047</v>
      </c>
      <c r="C387" t="s">
        <v>1021</v>
      </c>
      <c r="D387" t="s">
        <v>18</v>
      </c>
      <c r="E387" s="2">
        <v>9900</v>
      </c>
      <c r="F387">
        <v>20</v>
      </c>
      <c r="G387" s="2">
        <f t="shared" si="12"/>
        <v>199000</v>
      </c>
      <c r="H387" s="2">
        <f t="shared" si="13"/>
        <v>198000</v>
      </c>
      <c r="I387" s="2">
        <v>1000</v>
      </c>
      <c r="J387" s="1">
        <v>44976</v>
      </c>
      <c r="K387" s="3">
        <v>0.42499999999999999</v>
      </c>
      <c r="L387" t="s">
        <v>15</v>
      </c>
      <c r="M387">
        <v>10</v>
      </c>
      <c r="N387" t="str">
        <f>TEXT(Table1[[#This Row],[Order_date]], "DDD")</f>
        <v>Sun</v>
      </c>
    </row>
    <row r="388" spans="1:14" x14ac:dyDescent="0.25">
      <c r="A388" t="s">
        <v>402</v>
      </c>
      <c r="B388" t="s">
        <v>1047</v>
      </c>
      <c r="C388" t="s">
        <v>1021</v>
      </c>
      <c r="D388" t="s">
        <v>8</v>
      </c>
      <c r="E388" s="2">
        <v>4800</v>
      </c>
      <c r="F388">
        <v>60</v>
      </c>
      <c r="G388" s="2">
        <f t="shared" si="12"/>
        <v>289500</v>
      </c>
      <c r="H388" s="2">
        <f t="shared" si="13"/>
        <v>288000</v>
      </c>
      <c r="I388" s="2">
        <v>1500</v>
      </c>
      <c r="J388" s="1">
        <v>44962</v>
      </c>
      <c r="K388" s="3">
        <v>0.4284722222222222</v>
      </c>
      <c r="L388" t="s">
        <v>15</v>
      </c>
      <c r="M388">
        <v>9</v>
      </c>
      <c r="N388" t="str">
        <f>TEXT(Table1[[#This Row],[Order_date]], "DDD")</f>
        <v>Sun</v>
      </c>
    </row>
    <row r="389" spans="1:14" x14ac:dyDescent="0.25">
      <c r="A389" t="s">
        <v>403</v>
      </c>
      <c r="B389" t="s">
        <v>1047</v>
      </c>
      <c r="C389" t="s">
        <v>1021</v>
      </c>
      <c r="D389" t="s">
        <v>18</v>
      </c>
      <c r="E389" s="2">
        <v>6400</v>
      </c>
      <c r="F389">
        <v>80</v>
      </c>
      <c r="G389" s="2">
        <f t="shared" si="12"/>
        <v>514600</v>
      </c>
      <c r="H389" s="2">
        <f t="shared" si="13"/>
        <v>512000</v>
      </c>
      <c r="I389" s="2">
        <v>2600</v>
      </c>
      <c r="J389" s="1">
        <v>44946</v>
      </c>
      <c r="K389" s="3">
        <v>0.7416666666666667</v>
      </c>
      <c r="L389" t="s">
        <v>15</v>
      </c>
      <c r="M389">
        <v>10</v>
      </c>
      <c r="N389" t="str">
        <f>TEXT(Table1[[#This Row],[Order_date]], "DDD")</f>
        <v>Fri</v>
      </c>
    </row>
    <row r="390" spans="1:14" x14ac:dyDescent="0.25">
      <c r="A390" t="s">
        <v>404</v>
      </c>
      <c r="B390" t="s">
        <v>1047</v>
      </c>
      <c r="C390" t="s">
        <v>1021</v>
      </c>
      <c r="D390" t="s">
        <v>27</v>
      </c>
      <c r="E390" s="2">
        <v>7300</v>
      </c>
      <c r="F390">
        <v>70</v>
      </c>
      <c r="G390" s="2">
        <f t="shared" si="12"/>
        <v>513600</v>
      </c>
      <c r="H390" s="2">
        <f t="shared" si="13"/>
        <v>511000</v>
      </c>
      <c r="I390" s="2">
        <v>2600</v>
      </c>
      <c r="J390" s="1">
        <v>45011</v>
      </c>
      <c r="K390" s="3">
        <v>0.84305555555555556</v>
      </c>
      <c r="L390" t="s">
        <v>15</v>
      </c>
      <c r="M390">
        <v>5</v>
      </c>
      <c r="N390" t="str">
        <f>TEXT(Table1[[#This Row],[Order_date]], "DDD")</f>
        <v>Sun</v>
      </c>
    </row>
    <row r="391" spans="1:14" x14ac:dyDescent="0.25">
      <c r="A391" t="s">
        <v>405</v>
      </c>
      <c r="B391" t="s">
        <v>1047</v>
      </c>
      <c r="C391" t="s">
        <v>1021</v>
      </c>
      <c r="D391" t="s">
        <v>18</v>
      </c>
      <c r="E391" s="2">
        <v>5200</v>
      </c>
      <c r="F391">
        <v>10</v>
      </c>
      <c r="G391" s="2">
        <f t="shared" si="12"/>
        <v>52300</v>
      </c>
      <c r="H391" s="2">
        <f t="shared" si="13"/>
        <v>52000</v>
      </c>
      <c r="I391" s="2">
        <v>300</v>
      </c>
      <c r="J391" s="1">
        <v>45003</v>
      </c>
      <c r="K391" s="3">
        <v>0.66111111111111109</v>
      </c>
      <c r="L391" t="s">
        <v>15</v>
      </c>
      <c r="M391">
        <v>9</v>
      </c>
      <c r="N391" t="str">
        <f>TEXT(Table1[[#This Row],[Order_date]], "DDD")</f>
        <v>Sat</v>
      </c>
    </row>
    <row r="392" spans="1:14" x14ac:dyDescent="0.25">
      <c r="A392" t="s">
        <v>406</v>
      </c>
      <c r="B392" t="s">
        <v>1047</v>
      </c>
      <c r="C392" t="s">
        <v>1021</v>
      </c>
      <c r="D392" t="s">
        <v>8</v>
      </c>
      <c r="E392" s="2">
        <v>2000</v>
      </c>
      <c r="F392">
        <v>80</v>
      </c>
      <c r="G392" s="2">
        <f t="shared" si="12"/>
        <v>160800</v>
      </c>
      <c r="H392" s="2">
        <f t="shared" si="13"/>
        <v>160000</v>
      </c>
      <c r="I392" s="2">
        <v>800</v>
      </c>
      <c r="J392" s="1">
        <v>44944</v>
      </c>
      <c r="K392" s="3">
        <v>0.50277777777777777</v>
      </c>
      <c r="L392" t="s">
        <v>15</v>
      </c>
      <c r="M392">
        <v>9</v>
      </c>
      <c r="N392" t="str">
        <f>TEXT(Table1[[#This Row],[Order_date]], "DDD")</f>
        <v>Wed</v>
      </c>
    </row>
    <row r="393" spans="1:14" x14ac:dyDescent="0.25">
      <c r="A393" t="s">
        <v>407</v>
      </c>
      <c r="B393" t="s">
        <v>1047</v>
      </c>
      <c r="C393" t="s">
        <v>1021</v>
      </c>
      <c r="D393" t="s">
        <v>8</v>
      </c>
      <c r="E393" s="2">
        <v>9800</v>
      </c>
      <c r="F393">
        <v>50</v>
      </c>
      <c r="G393" s="2">
        <f t="shared" si="12"/>
        <v>492500</v>
      </c>
      <c r="H393" s="2">
        <f t="shared" si="13"/>
        <v>490000</v>
      </c>
      <c r="I393" s="2">
        <v>2500</v>
      </c>
      <c r="J393" s="1">
        <v>44956</v>
      </c>
      <c r="K393" s="3">
        <v>0.68333333333333324</v>
      </c>
      <c r="L393" t="s">
        <v>15</v>
      </c>
      <c r="M393">
        <v>10</v>
      </c>
      <c r="N393" t="str">
        <f>TEXT(Table1[[#This Row],[Order_date]], "DDD")</f>
        <v>Mon</v>
      </c>
    </row>
    <row r="394" spans="1:14" x14ac:dyDescent="0.25">
      <c r="A394" t="s">
        <v>408</v>
      </c>
      <c r="B394" t="s">
        <v>1047</v>
      </c>
      <c r="C394" t="s">
        <v>1021</v>
      </c>
      <c r="D394" t="s">
        <v>27</v>
      </c>
      <c r="E394" s="2">
        <v>7500</v>
      </c>
      <c r="F394">
        <v>100</v>
      </c>
      <c r="G394" s="2">
        <f t="shared" si="12"/>
        <v>753800</v>
      </c>
      <c r="H394" s="2">
        <f t="shared" si="13"/>
        <v>750000</v>
      </c>
      <c r="I394" s="2">
        <v>3800</v>
      </c>
      <c r="J394" s="1">
        <v>44927</v>
      </c>
      <c r="K394" s="3">
        <v>0.61249999999999993</v>
      </c>
      <c r="L394" t="s">
        <v>15</v>
      </c>
      <c r="M394">
        <v>5</v>
      </c>
      <c r="N394" t="str">
        <f>TEXT(Table1[[#This Row],[Order_date]], "DDD")</f>
        <v>Sun</v>
      </c>
    </row>
    <row r="395" spans="1:14" x14ac:dyDescent="0.25">
      <c r="A395" t="s">
        <v>409</v>
      </c>
      <c r="B395" t="s">
        <v>1047</v>
      </c>
      <c r="C395" t="s">
        <v>1021</v>
      </c>
      <c r="D395" t="s">
        <v>11</v>
      </c>
      <c r="E395" s="2">
        <v>8500</v>
      </c>
      <c r="F395">
        <v>90</v>
      </c>
      <c r="G395" s="2">
        <f t="shared" si="12"/>
        <v>768800</v>
      </c>
      <c r="H395" s="2">
        <f t="shared" si="13"/>
        <v>765000</v>
      </c>
      <c r="I395" s="2">
        <v>3800</v>
      </c>
      <c r="J395" s="1">
        <v>44968</v>
      </c>
      <c r="K395" s="3">
        <v>0.45416666666666666</v>
      </c>
      <c r="L395" t="s">
        <v>15</v>
      </c>
      <c r="M395">
        <v>8</v>
      </c>
      <c r="N395" t="str">
        <f>TEXT(Table1[[#This Row],[Order_date]], "DDD")</f>
        <v>Sat</v>
      </c>
    </row>
    <row r="396" spans="1:14" x14ac:dyDescent="0.25">
      <c r="A396" t="s">
        <v>410</v>
      </c>
      <c r="B396" t="s">
        <v>1047</v>
      </c>
      <c r="C396" t="s">
        <v>1021</v>
      </c>
      <c r="D396" t="s">
        <v>18</v>
      </c>
      <c r="E396" s="2">
        <v>2600</v>
      </c>
      <c r="F396">
        <v>70</v>
      </c>
      <c r="G396" s="2">
        <f t="shared" si="12"/>
        <v>182900</v>
      </c>
      <c r="H396" s="2">
        <f t="shared" si="13"/>
        <v>182000</v>
      </c>
      <c r="I396" s="2">
        <v>900</v>
      </c>
      <c r="J396" s="1">
        <v>44959</v>
      </c>
      <c r="K396" s="3">
        <v>0.86249999999999993</v>
      </c>
      <c r="L396" t="s">
        <v>15</v>
      </c>
      <c r="M396">
        <v>8</v>
      </c>
      <c r="N396" t="str">
        <f>TEXT(Table1[[#This Row],[Order_date]], "DDD")</f>
        <v>Thu</v>
      </c>
    </row>
    <row r="397" spans="1:14" x14ac:dyDescent="0.25">
      <c r="A397" t="s">
        <v>411</v>
      </c>
      <c r="B397" t="s">
        <v>1047</v>
      </c>
      <c r="C397" t="s">
        <v>1021</v>
      </c>
      <c r="D397" t="s">
        <v>21</v>
      </c>
      <c r="E397" s="2">
        <v>10000</v>
      </c>
      <c r="F397">
        <v>30</v>
      </c>
      <c r="G397" s="2">
        <f t="shared" si="12"/>
        <v>301500</v>
      </c>
      <c r="H397" s="2">
        <f t="shared" si="13"/>
        <v>300000</v>
      </c>
      <c r="I397" s="2">
        <v>1500</v>
      </c>
      <c r="J397" s="1">
        <v>45003</v>
      </c>
      <c r="K397" s="3">
        <v>0.47847222222222219</v>
      </c>
      <c r="L397" t="s">
        <v>15</v>
      </c>
      <c r="M397">
        <v>5</v>
      </c>
      <c r="N397" t="str">
        <f>TEXT(Table1[[#This Row],[Order_date]], "DDD")</f>
        <v>Sat</v>
      </c>
    </row>
    <row r="398" spans="1:14" x14ac:dyDescent="0.25">
      <c r="A398" t="s">
        <v>412</v>
      </c>
      <c r="B398" t="s">
        <v>1047</v>
      </c>
      <c r="C398" t="s">
        <v>1021</v>
      </c>
      <c r="D398" t="s">
        <v>8</v>
      </c>
      <c r="E398" s="2">
        <v>7200</v>
      </c>
      <c r="F398">
        <v>50</v>
      </c>
      <c r="G398" s="2">
        <f t="shared" si="12"/>
        <v>361800</v>
      </c>
      <c r="H398" s="2">
        <f t="shared" si="13"/>
        <v>360000</v>
      </c>
      <c r="I398" s="2">
        <v>1800</v>
      </c>
      <c r="J398" s="1">
        <v>44974</v>
      </c>
      <c r="K398" s="3">
        <v>0.83124999999999993</v>
      </c>
      <c r="L398" t="s">
        <v>15</v>
      </c>
      <c r="M398">
        <v>6</v>
      </c>
      <c r="N398" t="str">
        <f>TEXT(Table1[[#This Row],[Order_date]], "DDD")</f>
        <v>Fri</v>
      </c>
    </row>
    <row r="399" spans="1:14" x14ac:dyDescent="0.25">
      <c r="A399" t="s">
        <v>413</v>
      </c>
      <c r="B399" t="s">
        <v>1047</v>
      </c>
      <c r="C399" t="s">
        <v>1021</v>
      </c>
      <c r="D399" t="s">
        <v>14</v>
      </c>
      <c r="E399" s="2">
        <v>5200</v>
      </c>
      <c r="F399">
        <v>80</v>
      </c>
      <c r="G399" s="2">
        <f t="shared" si="12"/>
        <v>418100</v>
      </c>
      <c r="H399" s="2">
        <f t="shared" si="13"/>
        <v>416000</v>
      </c>
      <c r="I399" s="2">
        <v>2100</v>
      </c>
      <c r="J399" s="1">
        <v>44959</v>
      </c>
      <c r="K399" s="3">
        <v>0.65763888888888888</v>
      </c>
      <c r="L399" t="s">
        <v>15</v>
      </c>
      <c r="M399">
        <v>10</v>
      </c>
      <c r="N399" t="str">
        <f>TEXT(Table1[[#This Row],[Order_date]], "DDD")</f>
        <v>Thu</v>
      </c>
    </row>
    <row r="400" spans="1:14" x14ac:dyDescent="0.25">
      <c r="A400" t="s">
        <v>414</v>
      </c>
      <c r="B400" t="s">
        <v>1047</v>
      </c>
      <c r="C400" t="s">
        <v>1021</v>
      </c>
      <c r="D400" t="s">
        <v>8</v>
      </c>
      <c r="E400" s="2">
        <v>7200</v>
      </c>
      <c r="F400">
        <v>30</v>
      </c>
      <c r="G400" s="2">
        <f t="shared" si="12"/>
        <v>217100</v>
      </c>
      <c r="H400" s="2">
        <f t="shared" si="13"/>
        <v>216000</v>
      </c>
      <c r="I400" s="2">
        <v>1100</v>
      </c>
      <c r="J400" s="1">
        <v>45013</v>
      </c>
      <c r="K400" s="3">
        <v>0.64583333333333337</v>
      </c>
      <c r="L400" t="s">
        <v>15</v>
      </c>
      <c r="M400">
        <v>10</v>
      </c>
      <c r="N400" t="str">
        <f>TEXT(Table1[[#This Row],[Order_date]], "DDD")</f>
        <v>Tue</v>
      </c>
    </row>
    <row r="401" spans="1:14" x14ac:dyDescent="0.25">
      <c r="A401" t="s">
        <v>415</v>
      </c>
      <c r="B401" t="s">
        <v>1047</v>
      </c>
      <c r="C401" t="s">
        <v>1021</v>
      </c>
      <c r="D401" t="s">
        <v>27</v>
      </c>
      <c r="E401" s="2">
        <v>2900</v>
      </c>
      <c r="F401">
        <v>10</v>
      </c>
      <c r="G401" s="2">
        <f t="shared" si="12"/>
        <v>29200</v>
      </c>
      <c r="H401" s="2">
        <f t="shared" si="13"/>
        <v>29000</v>
      </c>
      <c r="I401" s="2">
        <v>200</v>
      </c>
      <c r="J401" s="1">
        <v>44964</v>
      </c>
      <c r="K401" s="3">
        <v>0.4291666666666667</v>
      </c>
      <c r="L401" t="s">
        <v>15</v>
      </c>
      <c r="M401">
        <v>7</v>
      </c>
      <c r="N401" t="str">
        <f>TEXT(Table1[[#This Row],[Order_date]], "DDD")</f>
        <v>Tue</v>
      </c>
    </row>
    <row r="402" spans="1:14" x14ac:dyDescent="0.25">
      <c r="A402" t="s">
        <v>416</v>
      </c>
      <c r="B402" t="s">
        <v>1047</v>
      </c>
      <c r="C402" t="s">
        <v>1021</v>
      </c>
      <c r="D402" t="s">
        <v>21</v>
      </c>
      <c r="E402" s="2">
        <v>6800</v>
      </c>
      <c r="F402">
        <v>50</v>
      </c>
      <c r="G402" s="2">
        <f t="shared" si="12"/>
        <v>341700</v>
      </c>
      <c r="H402" s="2">
        <f t="shared" si="13"/>
        <v>340000</v>
      </c>
      <c r="I402" s="2">
        <v>1700</v>
      </c>
      <c r="J402" s="1">
        <v>44929</v>
      </c>
      <c r="K402" s="3">
        <v>0.69930555555555562</v>
      </c>
      <c r="L402" t="s">
        <v>15</v>
      </c>
      <c r="M402">
        <v>10</v>
      </c>
      <c r="N402" t="str">
        <f>TEXT(Table1[[#This Row],[Order_date]], "DDD")</f>
        <v>Tue</v>
      </c>
    </row>
    <row r="403" spans="1:14" x14ac:dyDescent="0.25">
      <c r="A403" t="s">
        <v>417</v>
      </c>
      <c r="B403" t="s">
        <v>1047</v>
      </c>
      <c r="C403" t="s">
        <v>1021</v>
      </c>
      <c r="D403" t="s">
        <v>14</v>
      </c>
      <c r="E403" s="2">
        <v>9400</v>
      </c>
      <c r="F403">
        <v>60</v>
      </c>
      <c r="G403" s="2">
        <f t="shared" si="12"/>
        <v>566900</v>
      </c>
      <c r="H403" s="2">
        <f t="shared" si="13"/>
        <v>564000</v>
      </c>
      <c r="I403" s="2">
        <v>2900</v>
      </c>
      <c r="J403" s="1">
        <v>45012</v>
      </c>
      <c r="K403" s="3">
        <v>0.8041666666666667</v>
      </c>
      <c r="L403" t="s">
        <v>15</v>
      </c>
      <c r="M403">
        <v>10</v>
      </c>
      <c r="N403" t="str">
        <f>TEXT(Table1[[#This Row],[Order_date]], "DDD")</f>
        <v>Mon</v>
      </c>
    </row>
    <row r="404" spans="1:14" x14ac:dyDescent="0.25">
      <c r="A404" t="s">
        <v>418</v>
      </c>
      <c r="B404" t="s">
        <v>1047</v>
      </c>
      <c r="C404" t="s">
        <v>1021</v>
      </c>
      <c r="D404" t="s">
        <v>11</v>
      </c>
      <c r="E404" s="2">
        <v>1600</v>
      </c>
      <c r="F404">
        <v>90</v>
      </c>
      <c r="G404" s="2">
        <f t="shared" si="12"/>
        <v>144700</v>
      </c>
      <c r="H404" s="2">
        <f t="shared" si="13"/>
        <v>144000</v>
      </c>
      <c r="I404" s="2">
        <v>700</v>
      </c>
      <c r="J404" s="1">
        <v>44992</v>
      </c>
      <c r="K404" s="3">
        <v>0.54999999999999993</v>
      </c>
      <c r="L404" t="s">
        <v>15</v>
      </c>
      <c r="M404">
        <v>5</v>
      </c>
      <c r="N404" t="str">
        <f>TEXT(Table1[[#This Row],[Order_date]], "DDD")</f>
        <v>Tue</v>
      </c>
    </row>
    <row r="405" spans="1:14" x14ac:dyDescent="0.25">
      <c r="A405" t="s">
        <v>419</v>
      </c>
      <c r="B405" t="s">
        <v>1047</v>
      </c>
      <c r="C405" t="s">
        <v>1021</v>
      </c>
      <c r="D405" t="s">
        <v>14</v>
      </c>
      <c r="E405" s="2">
        <v>7700</v>
      </c>
      <c r="F405">
        <v>20</v>
      </c>
      <c r="G405" s="2">
        <f t="shared" si="12"/>
        <v>154800</v>
      </c>
      <c r="H405" s="2">
        <f t="shared" si="13"/>
        <v>154000</v>
      </c>
      <c r="I405" s="2">
        <v>800</v>
      </c>
      <c r="J405" s="1">
        <v>44956</v>
      </c>
      <c r="K405" s="3">
        <v>0.8208333333333333</v>
      </c>
      <c r="L405" t="s">
        <v>15</v>
      </c>
      <c r="M405">
        <v>7</v>
      </c>
      <c r="N405" t="str">
        <f>TEXT(Table1[[#This Row],[Order_date]], "DDD")</f>
        <v>Mon</v>
      </c>
    </row>
    <row r="406" spans="1:14" x14ac:dyDescent="0.25">
      <c r="A406" t="s">
        <v>420</v>
      </c>
      <c r="B406" t="s">
        <v>1047</v>
      </c>
      <c r="C406" t="s">
        <v>1021</v>
      </c>
      <c r="D406" t="s">
        <v>11</v>
      </c>
      <c r="E406" s="2">
        <v>5500</v>
      </c>
      <c r="F406">
        <v>50</v>
      </c>
      <c r="G406" s="2">
        <f t="shared" si="12"/>
        <v>276400</v>
      </c>
      <c r="H406" s="2">
        <f t="shared" si="13"/>
        <v>275000</v>
      </c>
      <c r="I406" s="2">
        <v>1400</v>
      </c>
      <c r="J406" s="1">
        <v>45014</v>
      </c>
      <c r="K406" s="3">
        <v>0.70000000000000007</v>
      </c>
      <c r="L406" t="s">
        <v>15</v>
      </c>
      <c r="M406">
        <v>10</v>
      </c>
      <c r="N406" t="str">
        <f>TEXT(Table1[[#This Row],[Order_date]], "DDD")</f>
        <v>Wed</v>
      </c>
    </row>
    <row r="407" spans="1:14" x14ac:dyDescent="0.25">
      <c r="A407" t="s">
        <v>421</v>
      </c>
      <c r="B407" t="s">
        <v>1047</v>
      </c>
      <c r="C407" t="s">
        <v>1021</v>
      </c>
      <c r="D407" t="s">
        <v>27</v>
      </c>
      <c r="E407" s="2">
        <v>6200</v>
      </c>
      <c r="F407">
        <v>70</v>
      </c>
      <c r="G407" s="2">
        <f t="shared" si="12"/>
        <v>436200</v>
      </c>
      <c r="H407" s="2">
        <f t="shared" si="13"/>
        <v>434000</v>
      </c>
      <c r="I407" s="2">
        <v>2200</v>
      </c>
      <c r="J407" s="1">
        <v>44940</v>
      </c>
      <c r="K407" s="3">
        <v>0.41805555555555557</v>
      </c>
      <c r="L407" t="s">
        <v>15</v>
      </c>
      <c r="M407">
        <v>10</v>
      </c>
      <c r="N407" t="str">
        <f>TEXT(Table1[[#This Row],[Order_date]], "DDD")</f>
        <v>Sat</v>
      </c>
    </row>
    <row r="408" spans="1:14" x14ac:dyDescent="0.25">
      <c r="A408" t="s">
        <v>422</v>
      </c>
      <c r="B408" t="s">
        <v>1047</v>
      </c>
      <c r="C408" t="s">
        <v>1021</v>
      </c>
      <c r="D408" t="s">
        <v>21</v>
      </c>
      <c r="E408" s="2">
        <v>4100</v>
      </c>
      <c r="F408">
        <v>70</v>
      </c>
      <c r="G408" s="2">
        <f t="shared" si="12"/>
        <v>288500</v>
      </c>
      <c r="H408" s="2">
        <f t="shared" si="13"/>
        <v>287000</v>
      </c>
      <c r="I408" s="2">
        <v>1500</v>
      </c>
      <c r="J408" s="1">
        <v>44997</v>
      </c>
      <c r="K408" s="3">
        <v>0.45902777777777781</v>
      </c>
      <c r="L408" t="s">
        <v>15</v>
      </c>
      <c r="M408">
        <v>6</v>
      </c>
      <c r="N408" t="str">
        <f>TEXT(Table1[[#This Row],[Order_date]], "DDD")</f>
        <v>Sun</v>
      </c>
    </row>
    <row r="409" spans="1:14" x14ac:dyDescent="0.25">
      <c r="A409" t="s">
        <v>423</v>
      </c>
      <c r="B409" t="s">
        <v>1047</v>
      </c>
      <c r="C409" t="s">
        <v>1021</v>
      </c>
      <c r="D409" t="s">
        <v>8</v>
      </c>
      <c r="E409" s="2">
        <v>2200</v>
      </c>
      <c r="F409">
        <v>30</v>
      </c>
      <c r="G409" s="2">
        <f t="shared" si="12"/>
        <v>66400</v>
      </c>
      <c r="H409" s="2">
        <f t="shared" si="13"/>
        <v>66000</v>
      </c>
      <c r="I409" s="2">
        <v>400</v>
      </c>
      <c r="J409" s="1">
        <v>44966</v>
      </c>
      <c r="K409" s="3">
        <v>0.43402777777777773</v>
      </c>
      <c r="L409" t="s">
        <v>15</v>
      </c>
      <c r="M409">
        <v>8</v>
      </c>
      <c r="N409" t="str">
        <f>TEXT(Table1[[#This Row],[Order_date]], "DDD")</f>
        <v>Thu</v>
      </c>
    </row>
    <row r="410" spans="1:14" x14ac:dyDescent="0.25">
      <c r="A410" t="s">
        <v>424</v>
      </c>
      <c r="B410" t="s">
        <v>1047</v>
      </c>
      <c r="C410" t="s">
        <v>1021</v>
      </c>
      <c r="D410" t="s">
        <v>27</v>
      </c>
      <c r="E410" s="2">
        <v>4700</v>
      </c>
      <c r="F410">
        <v>60</v>
      </c>
      <c r="G410" s="2">
        <f t="shared" si="12"/>
        <v>283400</v>
      </c>
      <c r="H410" s="2">
        <f t="shared" si="13"/>
        <v>282000</v>
      </c>
      <c r="I410" s="2">
        <v>1400</v>
      </c>
      <c r="J410" s="1">
        <v>44964</v>
      </c>
      <c r="K410" s="3">
        <v>0.66319444444444442</v>
      </c>
      <c r="L410" t="s">
        <v>15</v>
      </c>
      <c r="M410">
        <v>8</v>
      </c>
      <c r="N410" t="str">
        <f>TEXT(Table1[[#This Row],[Order_date]], "DDD")</f>
        <v>Tue</v>
      </c>
    </row>
    <row r="411" spans="1:14" x14ac:dyDescent="0.25">
      <c r="A411" t="s">
        <v>425</v>
      </c>
      <c r="B411" t="s">
        <v>1047</v>
      </c>
      <c r="C411" t="s">
        <v>1021</v>
      </c>
      <c r="D411" t="s">
        <v>11</v>
      </c>
      <c r="E411" s="2">
        <v>7600</v>
      </c>
      <c r="F411">
        <v>80</v>
      </c>
      <c r="G411" s="2">
        <f t="shared" si="12"/>
        <v>611100</v>
      </c>
      <c r="H411" s="2">
        <f t="shared" si="13"/>
        <v>608000</v>
      </c>
      <c r="I411" s="2">
        <v>3100</v>
      </c>
      <c r="J411" s="1">
        <v>44954</v>
      </c>
      <c r="K411" s="3">
        <v>0.65694444444444444</v>
      </c>
      <c r="L411" t="s">
        <v>15</v>
      </c>
      <c r="M411">
        <v>9</v>
      </c>
      <c r="N411" t="str">
        <f>TEXT(Table1[[#This Row],[Order_date]], "DDD")</f>
        <v>Sat</v>
      </c>
    </row>
    <row r="412" spans="1:14" x14ac:dyDescent="0.25">
      <c r="A412" t="s">
        <v>426</v>
      </c>
      <c r="B412" t="s">
        <v>1047</v>
      </c>
      <c r="C412" t="s">
        <v>1021</v>
      </c>
      <c r="D412" t="s">
        <v>21</v>
      </c>
      <c r="E412" s="2">
        <v>9500</v>
      </c>
      <c r="F412">
        <v>70</v>
      </c>
      <c r="G412" s="2">
        <f t="shared" si="12"/>
        <v>668400</v>
      </c>
      <c r="H412" s="2">
        <f t="shared" si="13"/>
        <v>665000</v>
      </c>
      <c r="I412" s="2">
        <v>3400</v>
      </c>
      <c r="J412" s="1">
        <v>44960</v>
      </c>
      <c r="K412" s="3">
        <v>0.60972222222222217</v>
      </c>
      <c r="L412" t="s">
        <v>15</v>
      </c>
      <c r="M412">
        <v>5</v>
      </c>
      <c r="N412" t="str">
        <f>TEXT(Table1[[#This Row],[Order_date]], "DDD")</f>
        <v>Fri</v>
      </c>
    </row>
    <row r="413" spans="1:14" x14ac:dyDescent="0.25">
      <c r="A413" t="s">
        <v>427</v>
      </c>
      <c r="B413" t="s">
        <v>1047</v>
      </c>
      <c r="C413" t="s">
        <v>1021</v>
      </c>
      <c r="D413" t="s">
        <v>27</v>
      </c>
      <c r="E413" s="2">
        <v>8900</v>
      </c>
      <c r="F413">
        <v>90</v>
      </c>
      <c r="G413" s="2">
        <f t="shared" si="12"/>
        <v>805000</v>
      </c>
      <c r="H413" s="2">
        <f t="shared" si="13"/>
        <v>801000</v>
      </c>
      <c r="I413" s="2">
        <v>4000</v>
      </c>
      <c r="J413" s="1">
        <v>44972</v>
      </c>
      <c r="K413" s="3">
        <v>0.86875000000000002</v>
      </c>
      <c r="L413" t="s">
        <v>15</v>
      </c>
      <c r="M413">
        <v>8</v>
      </c>
      <c r="N413" t="str">
        <f>TEXT(Table1[[#This Row],[Order_date]], "DDD")</f>
        <v>Wed</v>
      </c>
    </row>
    <row r="414" spans="1:14" x14ac:dyDescent="0.25">
      <c r="A414" t="s">
        <v>428</v>
      </c>
      <c r="B414" t="s">
        <v>1047</v>
      </c>
      <c r="C414" t="s">
        <v>1021</v>
      </c>
      <c r="D414" t="s">
        <v>11</v>
      </c>
      <c r="E414" s="2">
        <v>7900</v>
      </c>
      <c r="F414">
        <v>70</v>
      </c>
      <c r="G414" s="2">
        <f t="shared" si="12"/>
        <v>555800</v>
      </c>
      <c r="H414" s="2">
        <f t="shared" si="13"/>
        <v>553000</v>
      </c>
      <c r="I414" s="2">
        <v>2800</v>
      </c>
      <c r="J414" s="1">
        <v>44931</v>
      </c>
      <c r="K414" s="3">
        <v>0.82500000000000007</v>
      </c>
      <c r="L414" t="s">
        <v>15</v>
      </c>
      <c r="M414">
        <v>8</v>
      </c>
      <c r="N414" t="str">
        <f>TEXT(Table1[[#This Row],[Order_date]], "DDD")</f>
        <v>Thu</v>
      </c>
    </row>
    <row r="415" spans="1:14" x14ac:dyDescent="0.25">
      <c r="A415" t="s">
        <v>429</v>
      </c>
      <c r="B415" t="s">
        <v>1047</v>
      </c>
      <c r="C415" t="s">
        <v>1021</v>
      </c>
      <c r="D415" t="s">
        <v>11</v>
      </c>
      <c r="E415" s="2">
        <v>5600</v>
      </c>
      <c r="F415">
        <v>70</v>
      </c>
      <c r="G415" s="2">
        <f t="shared" si="12"/>
        <v>394000</v>
      </c>
      <c r="H415" s="2">
        <f t="shared" si="13"/>
        <v>392000</v>
      </c>
      <c r="I415" s="2">
        <v>2000</v>
      </c>
      <c r="J415" s="1">
        <v>44990</v>
      </c>
      <c r="K415" s="3">
        <v>0.79583333333333339</v>
      </c>
      <c r="L415" t="s">
        <v>15</v>
      </c>
      <c r="M415">
        <v>9</v>
      </c>
      <c r="N415" t="str">
        <f>TEXT(Table1[[#This Row],[Order_date]], "DDD")</f>
        <v>Sun</v>
      </c>
    </row>
    <row r="416" spans="1:14" x14ac:dyDescent="0.25">
      <c r="A416" t="s">
        <v>430</v>
      </c>
      <c r="B416" t="s">
        <v>1047</v>
      </c>
      <c r="C416" t="s">
        <v>1021</v>
      </c>
      <c r="D416" t="s">
        <v>8</v>
      </c>
      <c r="E416" s="2">
        <v>2400</v>
      </c>
      <c r="F416">
        <v>40</v>
      </c>
      <c r="G416" s="2">
        <f t="shared" si="12"/>
        <v>96500</v>
      </c>
      <c r="H416" s="2">
        <f t="shared" si="13"/>
        <v>96000</v>
      </c>
      <c r="I416" s="2">
        <v>500</v>
      </c>
      <c r="J416" s="1">
        <v>44961</v>
      </c>
      <c r="K416" s="3">
        <v>0.78680555555555554</v>
      </c>
      <c r="L416" t="s">
        <v>15</v>
      </c>
      <c r="M416">
        <v>8</v>
      </c>
      <c r="N416" t="str">
        <f>TEXT(Table1[[#This Row],[Order_date]], "DDD")</f>
        <v>Sat</v>
      </c>
    </row>
    <row r="417" spans="1:14" x14ac:dyDescent="0.25">
      <c r="A417" t="s">
        <v>431</v>
      </c>
      <c r="B417" t="s">
        <v>1047</v>
      </c>
      <c r="C417" t="s">
        <v>1021</v>
      </c>
      <c r="D417" t="s">
        <v>8</v>
      </c>
      <c r="E417" s="2">
        <v>3900</v>
      </c>
      <c r="F417">
        <v>80</v>
      </c>
      <c r="G417" s="2">
        <f t="shared" si="12"/>
        <v>313600</v>
      </c>
      <c r="H417" s="2">
        <f t="shared" si="13"/>
        <v>312000</v>
      </c>
      <c r="I417" s="2">
        <v>1600</v>
      </c>
      <c r="J417" s="1">
        <v>44949</v>
      </c>
      <c r="K417" s="3">
        <v>0.49374999999999997</v>
      </c>
      <c r="L417" t="s">
        <v>15</v>
      </c>
      <c r="M417">
        <v>8</v>
      </c>
      <c r="N417" t="str">
        <f>TEXT(Table1[[#This Row],[Order_date]], "DDD")</f>
        <v>Mon</v>
      </c>
    </row>
    <row r="418" spans="1:14" x14ac:dyDescent="0.25">
      <c r="A418" t="s">
        <v>432</v>
      </c>
      <c r="B418" t="s">
        <v>1047</v>
      </c>
      <c r="C418" t="s">
        <v>1021</v>
      </c>
      <c r="D418" t="s">
        <v>18</v>
      </c>
      <c r="E418" s="2">
        <v>8700</v>
      </c>
      <c r="F418">
        <v>80</v>
      </c>
      <c r="G418" s="2">
        <f t="shared" si="12"/>
        <v>699500</v>
      </c>
      <c r="H418" s="2">
        <f t="shared" si="13"/>
        <v>696000</v>
      </c>
      <c r="I418" s="2">
        <v>3500</v>
      </c>
      <c r="J418" s="1">
        <v>44950</v>
      </c>
      <c r="K418" s="3">
        <v>0.75277777777777777</v>
      </c>
      <c r="L418" t="s">
        <v>15</v>
      </c>
      <c r="M418">
        <v>8</v>
      </c>
      <c r="N418" t="str">
        <f>TEXT(Table1[[#This Row],[Order_date]], "DDD")</f>
        <v>Tue</v>
      </c>
    </row>
    <row r="419" spans="1:14" x14ac:dyDescent="0.25">
      <c r="A419" t="s">
        <v>433</v>
      </c>
      <c r="B419" t="s">
        <v>1047</v>
      </c>
      <c r="C419" t="s">
        <v>1021</v>
      </c>
      <c r="D419" t="s">
        <v>8</v>
      </c>
      <c r="E419" s="2">
        <v>9200</v>
      </c>
      <c r="F419">
        <v>10</v>
      </c>
      <c r="G419" s="2">
        <f t="shared" si="12"/>
        <v>92500</v>
      </c>
      <c r="H419" s="2">
        <f t="shared" si="13"/>
        <v>92000</v>
      </c>
      <c r="I419" s="2">
        <v>500</v>
      </c>
      <c r="J419" s="1">
        <v>45005</v>
      </c>
      <c r="K419" s="3">
        <v>0.8222222222222223</v>
      </c>
      <c r="L419" t="s">
        <v>15</v>
      </c>
      <c r="M419">
        <v>10</v>
      </c>
      <c r="N419" t="str">
        <f>TEXT(Table1[[#This Row],[Order_date]], "DDD")</f>
        <v>Mon</v>
      </c>
    </row>
    <row r="420" spans="1:14" x14ac:dyDescent="0.25">
      <c r="A420" t="s">
        <v>434</v>
      </c>
      <c r="B420" t="s">
        <v>1047</v>
      </c>
      <c r="C420" t="s">
        <v>1021</v>
      </c>
      <c r="D420" t="s">
        <v>18</v>
      </c>
      <c r="E420" s="2">
        <v>10000</v>
      </c>
      <c r="F420">
        <v>20</v>
      </c>
      <c r="G420" s="2">
        <f t="shared" si="12"/>
        <v>201000</v>
      </c>
      <c r="H420" s="2">
        <f t="shared" si="13"/>
        <v>200000</v>
      </c>
      <c r="I420" s="2">
        <v>1000</v>
      </c>
      <c r="J420" s="1">
        <v>44983</v>
      </c>
      <c r="K420" s="3">
        <v>0.4916666666666667</v>
      </c>
      <c r="L420" t="s">
        <v>15</v>
      </c>
      <c r="M420">
        <v>8</v>
      </c>
      <c r="N420" t="str">
        <f>TEXT(Table1[[#This Row],[Order_date]], "DDD")</f>
        <v>Sun</v>
      </c>
    </row>
    <row r="421" spans="1:14" x14ac:dyDescent="0.25">
      <c r="A421" t="s">
        <v>435</v>
      </c>
      <c r="B421" t="s">
        <v>1047</v>
      </c>
      <c r="C421" t="s">
        <v>1021</v>
      </c>
      <c r="D421" t="s">
        <v>18</v>
      </c>
      <c r="E421" s="2">
        <v>7400</v>
      </c>
      <c r="F421">
        <v>20</v>
      </c>
      <c r="G421" s="2">
        <f t="shared" si="12"/>
        <v>148800</v>
      </c>
      <c r="H421" s="2">
        <f t="shared" si="13"/>
        <v>148000</v>
      </c>
      <c r="I421" s="2">
        <v>800</v>
      </c>
      <c r="J421" s="1">
        <v>44941</v>
      </c>
      <c r="K421" s="3">
        <v>0.57013888888888886</v>
      </c>
      <c r="L421" t="s">
        <v>15</v>
      </c>
      <c r="M421">
        <v>5</v>
      </c>
      <c r="N421" t="str">
        <f>TEXT(Table1[[#This Row],[Order_date]], "DDD")</f>
        <v>Sun</v>
      </c>
    </row>
    <row r="422" spans="1:14" x14ac:dyDescent="0.25">
      <c r="A422" t="s">
        <v>436</v>
      </c>
      <c r="B422" t="s">
        <v>1047</v>
      </c>
      <c r="C422" t="s">
        <v>1021</v>
      </c>
      <c r="D422" t="s">
        <v>14</v>
      </c>
      <c r="E422" s="2">
        <v>5000</v>
      </c>
      <c r="F422">
        <v>40</v>
      </c>
      <c r="G422" s="2">
        <f t="shared" si="12"/>
        <v>201000</v>
      </c>
      <c r="H422" s="2">
        <f t="shared" si="13"/>
        <v>200000</v>
      </c>
      <c r="I422" s="2">
        <v>1000</v>
      </c>
      <c r="J422" s="1">
        <v>45006</v>
      </c>
      <c r="K422" s="3">
        <v>0.64236111111111105</v>
      </c>
      <c r="L422" t="s">
        <v>15</v>
      </c>
      <c r="M422">
        <v>7</v>
      </c>
      <c r="N422" t="str">
        <f>TEXT(Table1[[#This Row],[Order_date]], "DDD")</f>
        <v>Tue</v>
      </c>
    </row>
    <row r="423" spans="1:14" x14ac:dyDescent="0.25">
      <c r="A423" t="s">
        <v>437</v>
      </c>
      <c r="B423" t="s">
        <v>1047</v>
      </c>
      <c r="C423" t="s">
        <v>1021</v>
      </c>
      <c r="D423" t="s">
        <v>27</v>
      </c>
      <c r="E423" s="2">
        <v>7600</v>
      </c>
      <c r="F423">
        <v>70</v>
      </c>
      <c r="G423" s="2">
        <f t="shared" si="12"/>
        <v>534700</v>
      </c>
      <c r="H423" s="2">
        <f t="shared" si="13"/>
        <v>532000</v>
      </c>
      <c r="I423" s="2">
        <v>2700</v>
      </c>
      <c r="J423" s="1">
        <v>44950</v>
      </c>
      <c r="K423" s="3">
        <v>0.44305555555555554</v>
      </c>
      <c r="L423" t="s">
        <v>15</v>
      </c>
      <c r="M423">
        <v>9</v>
      </c>
      <c r="N423" t="str">
        <f>TEXT(Table1[[#This Row],[Order_date]], "DDD")</f>
        <v>Tue</v>
      </c>
    </row>
    <row r="424" spans="1:14" x14ac:dyDescent="0.25">
      <c r="A424" t="s">
        <v>438</v>
      </c>
      <c r="B424" t="s">
        <v>1047</v>
      </c>
      <c r="C424" t="s">
        <v>1021</v>
      </c>
      <c r="D424" t="s">
        <v>27</v>
      </c>
      <c r="E424" s="2">
        <v>5200</v>
      </c>
      <c r="F424">
        <v>40</v>
      </c>
      <c r="G424" s="2">
        <f t="shared" si="12"/>
        <v>209100</v>
      </c>
      <c r="H424" s="2">
        <f t="shared" si="13"/>
        <v>208000</v>
      </c>
      <c r="I424" s="2">
        <v>1100</v>
      </c>
      <c r="J424" s="1">
        <v>45003</v>
      </c>
      <c r="K424" s="3">
        <v>0.71875</v>
      </c>
      <c r="L424" t="s">
        <v>15</v>
      </c>
      <c r="M424">
        <v>5</v>
      </c>
      <c r="N424" t="str">
        <f>TEXT(Table1[[#This Row],[Order_date]], "DDD")</f>
        <v>Sat</v>
      </c>
    </row>
    <row r="425" spans="1:14" x14ac:dyDescent="0.25">
      <c r="A425" t="s">
        <v>439</v>
      </c>
      <c r="B425" t="s">
        <v>1047</v>
      </c>
      <c r="C425" t="s">
        <v>1021</v>
      </c>
      <c r="D425" t="s">
        <v>11</v>
      </c>
      <c r="E425" s="2">
        <v>3800</v>
      </c>
      <c r="F425">
        <v>70</v>
      </c>
      <c r="G425" s="2">
        <f t="shared" si="12"/>
        <v>267300</v>
      </c>
      <c r="H425" s="2">
        <f t="shared" si="13"/>
        <v>266000</v>
      </c>
      <c r="I425" s="2">
        <v>1300</v>
      </c>
      <c r="J425" s="1">
        <v>44965</v>
      </c>
      <c r="K425" s="3">
        <v>0.54999999999999993</v>
      </c>
      <c r="L425" t="s">
        <v>15</v>
      </c>
      <c r="M425">
        <v>8</v>
      </c>
      <c r="N425" t="str">
        <f>TEXT(Table1[[#This Row],[Order_date]], "DDD")</f>
        <v>Wed</v>
      </c>
    </row>
    <row r="426" spans="1:14" x14ac:dyDescent="0.25">
      <c r="A426" t="s">
        <v>440</v>
      </c>
      <c r="B426" t="s">
        <v>1047</v>
      </c>
      <c r="C426" t="s">
        <v>1021</v>
      </c>
      <c r="D426" t="s">
        <v>27</v>
      </c>
      <c r="E426" s="2">
        <v>7200</v>
      </c>
      <c r="F426">
        <v>10</v>
      </c>
      <c r="G426" s="2">
        <f t="shared" si="12"/>
        <v>72400</v>
      </c>
      <c r="H426" s="2">
        <f t="shared" si="13"/>
        <v>72000</v>
      </c>
      <c r="I426" s="2">
        <v>400</v>
      </c>
      <c r="J426" s="1">
        <v>44961</v>
      </c>
      <c r="K426" s="3">
        <v>0.50972222222222219</v>
      </c>
      <c r="L426" t="s">
        <v>9</v>
      </c>
      <c r="M426">
        <v>8</v>
      </c>
      <c r="N426" t="str">
        <f>TEXT(Table1[[#This Row],[Order_date]], "DDD")</f>
        <v>Sat</v>
      </c>
    </row>
    <row r="427" spans="1:14" x14ac:dyDescent="0.25">
      <c r="A427" t="s">
        <v>441</v>
      </c>
      <c r="B427" t="s">
        <v>1047</v>
      </c>
      <c r="C427" t="s">
        <v>1021</v>
      </c>
      <c r="D427" t="s">
        <v>21</v>
      </c>
      <c r="E427" s="2">
        <v>5600</v>
      </c>
      <c r="F427">
        <v>30</v>
      </c>
      <c r="G427" s="2">
        <f t="shared" si="12"/>
        <v>168900</v>
      </c>
      <c r="H427" s="2">
        <f t="shared" si="13"/>
        <v>168000</v>
      </c>
      <c r="I427" s="2">
        <v>900</v>
      </c>
      <c r="J427" s="1">
        <v>44934</v>
      </c>
      <c r="K427" s="3">
        <v>0.48749999999999999</v>
      </c>
      <c r="L427" t="s">
        <v>9</v>
      </c>
      <c r="M427">
        <v>6</v>
      </c>
      <c r="N427" t="str">
        <f>TEXT(Table1[[#This Row],[Order_date]], "DDD")</f>
        <v>Sun</v>
      </c>
    </row>
    <row r="428" spans="1:14" x14ac:dyDescent="0.25">
      <c r="A428" t="s">
        <v>442</v>
      </c>
      <c r="B428" t="s">
        <v>1047</v>
      </c>
      <c r="C428" t="s">
        <v>1021</v>
      </c>
      <c r="D428" t="s">
        <v>8</v>
      </c>
      <c r="E428" s="2">
        <v>2400</v>
      </c>
      <c r="F428">
        <v>20</v>
      </c>
      <c r="G428" s="2">
        <f t="shared" si="12"/>
        <v>48300</v>
      </c>
      <c r="H428" s="2">
        <f t="shared" si="13"/>
        <v>48000</v>
      </c>
      <c r="I428" s="2">
        <v>300</v>
      </c>
      <c r="J428" s="1">
        <v>44999</v>
      </c>
      <c r="K428" s="3">
        <v>0.47291666666666665</v>
      </c>
      <c r="L428" t="s">
        <v>9</v>
      </c>
      <c r="M428">
        <v>8</v>
      </c>
      <c r="N428" t="str">
        <f>TEXT(Table1[[#This Row],[Order_date]], "DDD")</f>
        <v>Tue</v>
      </c>
    </row>
    <row r="429" spans="1:14" x14ac:dyDescent="0.25">
      <c r="A429" t="s">
        <v>443</v>
      </c>
      <c r="B429" t="s">
        <v>1047</v>
      </c>
      <c r="C429" t="s">
        <v>1021</v>
      </c>
      <c r="D429" t="s">
        <v>8</v>
      </c>
      <c r="E429" s="2">
        <v>6800</v>
      </c>
      <c r="F429">
        <v>100</v>
      </c>
      <c r="G429" s="2">
        <f t="shared" si="12"/>
        <v>683400</v>
      </c>
      <c r="H429" s="2">
        <f t="shared" si="13"/>
        <v>680000</v>
      </c>
      <c r="I429" s="2">
        <v>3400</v>
      </c>
      <c r="J429" s="1">
        <v>44960</v>
      </c>
      <c r="K429" s="3">
        <v>0.47569444444444442</v>
      </c>
      <c r="L429" t="s">
        <v>9</v>
      </c>
      <c r="M429">
        <v>5</v>
      </c>
      <c r="N429" t="str">
        <f>TEXT(Table1[[#This Row],[Order_date]], "DDD")</f>
        <v>Fri</v>
      </c>
    </row>
    <row r="430" spans="1:14" x14ac:dyDescent="0.25">
      <c r="A430" t="s">
        <v>444</v>
      </c>
      <c r="B430" t="s">
        <v>1047</v>
      </c>
      <c r="C430" t="s">
        <v>1021</v>
      </c>
      <c r="D430" t="s">
        <v>21</v>
      </c>
      <c r="E430" s="2">
        <v>6100</v>
      </c>
      <c r="F430">
        <v>10</v>
      </c>
      <c r="G430" s="2">
        <f t="shared" si="12"/>
        <v>61400</v>
      </c>
      <c r="H430" s="2">
        <f t="shared" si="13"/>
        <v>61000</v>
      </c>
      <c r="I430" s="2">
        <v>400</v>
      </c>
      <c r="J430" s="1">
        <v>44950</v>
      </c>
      <c r="K430" s="3">
        <v>0.55833333333333335</v>
      </c>
      <c r="L430" t="s">
        <v>9</v>
      </c>
      <c r="M430">
        <v>6</v>
      </c>
      <c r="N430" t="str">
        <f>TEXT(Table1[[#This Row],[Order_date]], "DDD")</f>
        <v>Tue</v>
      </c>
    </row>
    <row r="431" spans="1:14" x14ac:dyDescent="0.25">
      <c r="A431" t="s">
        <v>445</v>
      </c>
      <c r="B431" t="s">
        <v>1047</v>
      </c>
      <c r="C431" t="s">
        <v>1021</v>
      </c>
      <c r="D431" t="s">
        <v>11</v>
      </c>
      <c r="E431" s="2">
        <v>7800</v>
      </c>
      <c r="F431">
        <v>40</v>
      </c>
      <c r="G431" s="2">
        <f t="shared" si="12"/>
        <v>313600</v>
      </c>
      <c r="H431" s="2">
        <f t="shared" si="13"/>
        <v>312000</v>
      </c>
      <c r="I431" s="2">
        <v>1600</v>
      </c>
      <c r="J431" s="1">
        <v>44958</v>
      </c>
      <c r="K431" s="3">
        <v>0.82916666666666661</v>
      </c>
      <c r="L431" t="s">
        <v>9</v>
      </c>
      <c r="M431">
        <v>9</v>
      </c>
      <c r="N431" t="str">
        <f>TEXT(Table1[[#This Row],[Order_date]], "DDD")</f>
        <v>Wed</v>
      </c>
    </row>
    <row r="432" spans="1:14" x14ac:dyDescent="0.25">
      <c r="A432" t="s">
        <v>446</v>
      </c>
      <c r="B432" t="s">
        <v>1047</v>
      </c>
      <c r="C432" t="s">
        <v>1021</v>
      </c>
      <c r="D432" t="s">
        <v>14</v>
      </c>
      <c r="E432" s="2">
        <v>2600</v>
      </c>
      <c r="F432">
        <v>30</v>
      </c>
      <c r="G432" s="2">
        <f t="shared" si="12"/>
        <v>78400</v>
      </c>
      <c r="H432" s="2">
        <f t="shared" si="13"/>
        <v>78000</v>
      </c>
      <c r="I432" s="2">
        <v>400</v>
      </c>
      <c r="J432" s="1">
        <v>44943</v>
      </c>
      <c r="K432" s="3">
        <v>0.74930555555555556</v>
      </c>
      <c r="L432" t="s">
        <v>9</v>
      </c>
      <c r="M432">
        <v>7</v>
      </c>
      <c r="N432" t="str">
        <f>TEXT(Table1[[#This Row],[Order_date]], "DDD")</f>
        <v>Tue</v>
      </c>
    </row>
    <row r="433" spans="1:14" x14ac:dyDescent="0.25">
      <c r="A433" t="s">
        <v>447</v>
      </c>
      <c r="B433" t="s">
        <v>1047</v>
      </c>
      <c r="C433" t="s">
        <v>1021</v>
      </c>
      <c r="D433" t="s">
        <v>18</v>
      </c>
      <c r="E433" s="2">
        <v>10000</v>
      </c>
      <c r="F433">
        <v>20</v>
      </c>
      <c r="G433" s="2">
        <f t="shared" si="12"/>
        <v>201000</v>
      </c>
      <c r="H433" s="2">
        <f t="shared" si="13"/>
        <v>200000</v>
      </c>
      <c r="I433" s="2">
        <v>1000</v>
      </c>
      <c r="J433" s="1">
        <v>44928</v>
      </c>
      <c r="K433" s="3">
        <v>0.75624999999999998</v>
      </c>
      <c r="L433" t="s">
        <v>9</v>
      </c>
      <c r="M433">
        <v>7</v>
      </c>
      <c r="N433" t="str">
        <f>TEXT(Table1[[#This Row],[Order_date]], "DDD")</f>
        <v>Mon</v>
      </c>
    </row>
    <row r="434" spans="1:14" x14ac:dyDescent="0.25">
      <c r="A434" t="s">
        <v>448</v>
      </c>
      <c r="B434" t="s">
        <v>1047</v>
      </c>
      <c r="C434" t="s">
        <v>1021</v>
      </c>
      <c r="D434" t="s">
        <v>14</v>
      </c>
      <c r="E434" s="2">
        <v>2300</v>
      </c>
      <c r="F434">
        <v>100</v>
      </c>
      <c r="G434" s="2">
        <f t="shared" si="12"/>
        <v>231200</v>
      </c>
      <c r="H434" s="2">
        <f t="shared" si="13"/>
        <v>230000</v>
      </c>
      <c r="I434" s="2">
        <v>1200</v>
      </c>
      <c r="J434" s="1">
        <v>44966</v>
      </c>
      <c r="K434" s="3">
        <v>0.45833333333333331</v>
      </c>
      <c r="L434" t="s">
        <v>9</v>
      </c>
      <c r="M434">
        <v>5</v>
      </c>
      <c r="N434" t="str">
        <f>TEXT(Table1[[#This Row],[Order_date]], "DDD")</f>
        <v>Thu</v>
      </c>
    </row>
    <row r="435" spans="1:14" x14ac:dyDescent="0.25">
      <c r="A435" t="s">
        <v>449</v>
      </c>
      <c r="B435" t="s">
        <v>1047</v>
      </c>
      <c r="C435" t="s">
        <v>1021</v>
      </c>
      <c r="D435" t="s">
        <v>21</v>
      </c>
      <c r="E435" s="2">
        <v>3700</v>
      </c>
      <c r="F435">
        <v>70</v>
      </c>
      <c r="G435" s="2">
        <f t="shared" si="12"/>
        <v>260300</v>
      </c>
      <c r="H435" s="2">
        <f t="shared" si="13"/>
        <v>259000</v>
      </c>
      <c r="I435" s="2">
        <v>1300</v>
      </c>
      <c r="J435" s="1">
        <v>44967</v>
      </c>
      <c r="K435" s="3">
        <v>0.57708333333333328</v>
      </c>
      <c r="L435" t="s">
        <v>9</v>
      </c>
      <c r="M435">
        <v>7</v>
      </c>
      <c r="N435" t="str">
        <f>TEXT(Table1[[#This Row],[Order_date]], "DDD")</f>
        <v>Fri</v>
      </c>
    </row>
    <row r="436" spans="1:14" x14ac:dyDescent="0.25">
      <c r="A436" t="s">
        <v>450</v>
      </c>
      <c r="B436" t="s">
        <v>1047</v>
      </c>
      <c r="C436" t="s">
        <v>1021</v>
      </c>
      <c r="D436" t="s">
        <v>27</v>
      </c>
      <c r="E436" s="2">
        <v>9100</v>
      </c>
      <c r="F436">
        <v>80</v>
      </c>
      <c r="G436" s="2">
        <f t="shared" si="12"/>
        <v>731700</v>
      </c>
      <c r="H436" s="2">
        <f t="shared" si="13"/>
        <v>728000</v>
      </c>
      <c r="I436" s="2">
        <v>3700</v>
      </c>
      <c r="J436" s="1">
        <v>45006</v>
      </c>
      <c r="K436" s="3">
        <v>0.67222222222222217</v>
      </c>
      <c r="L436" t="s">
        <v>9</v>
      </c>
      <c r="M436">
        <v>5</v>
      </c>
      <c r="N436" t="str">
        <f>TEXT(Table1[[#This Row],[Order_date]], "DDD")</f>
        <v>Tue</v>
      </c>
    </row>
    <row r="437" spans="1:14" x14ac:dyDescent="0.25">
      <c r="A437" t="s">
        <v>451</v>
      </c>
      <c r="B437" t="s">
        <v>1047</v>
      </c>
      <c r="C437" t="s">
        <v>1021</v>
      </c>
      <c r="D437" t="s">
        <v>11</v>
      </c>
      <c r="E437" s="2">
        <v>6000</v>
      </c>
      <c r="F437">
        <v>20</v>
      </c>
      <c r="G437" s="2">
        <f t="shared" si="12"/>
        <v>120600</v>
      </c>
      <c r="H437" s="2">
        <f t="shared" si="13"/>
        <v>120000</v>
      </c>
      <c r="I437" s="2">
        <v>600</v>
      </c>
      <c r="J437" s="1">
        <v>44996</v>
      </c>
      <c r="K437" s="3">
        <v>0.50069444444444444</v>
      </c>
      <c r="L437" t="s">
        <v>9</v>
      </c>
      <c r="M437">
        <v>6</v>
      </c>
      <c r="N437" t="str">
        <f>TEXT(Table1[[#This Row],[Order_date]], "DDD")</f>
        <v>Sat</v>
      </c>
    </row>
    <row r="438" spans="1:14" x14ac:dyDescent="0.25">
      <c r="A438" t="s">
        <v>452</v>
      </c>
      <c r="B438" t="s">
        <v>1047</v>
      </c>
      <c r="C438" t="s">
        <v>1021</v>
      </c>
      <c r="D438" t="s">
        <v>11</v>
      </c>
      <c r="E438" s="2">
        <v>5100</v>
      </c>
      <c r="F438">
        <v>50</v>
      </c>
      <c r="G438" s="2">
        <f t="shared" si="12"/>
        <v>256300</v>
      </c>
      <c r="H438" s="2">
        <f t="shared" si="13"/>
        <v>255000</v>
      </c>
      <c r="I438" s="2">
        <v>1300</v>
      </c>
      <c r="J438" s="1">
        <v>44976</v>
      </c>
      <c r="K438" s="3">
        <v>0.62013888888888891</v>
      </c>
      <c r="L438" t="s">
        <v>9</v>
      </c>
      <c r="M438">
        <v>6</v>
      </c>
      <c r="N438" t="str">
        <f>TEXT(Table1[[#This Row],[Order_date]], "DDD")</f>
        <v>Sun</v>
      </c>
    </row>
    <row r="439" spans="1:14" x14ac:dyDescent="0.25">
      <c r="A439" t="s">
        <v>453</v>
      </c>
      <c r="B439" t="s">
        <v>1047</v>
      </c>
      <c r="C439" t="s">
        <v>1021</v>
      </c>
      <c r="D439" t="s">
        <v>14</v>
      </c>
      <c r="E439" s="2">
        <v>4000</v>
      </c>
      <c r="F439">
        <v>10</v>
      </c>
      <c r="G439" s="2">
        <f t="shared" si="12"/>
        <v>40200</v>
      </c>
      <c r="H439" s="2">
        <f t="shared" si="13"/>
        <v>40000</v>
      </c>
      <c r="I439" s="2">
        <v>200</v>
      </c>
      <c r="J439" s="1">
        <v>45011</v>
      </c>
      <c r="K439" s="3">
        <v>0.4597222222222222</v>
      </c>
      <c r="L439" t="s">
        <v>9</v>
      </c>
      <c r="M439">
        <v>10</v>
      </c>
      <c r="N439" t="str">
        <f>TEXT(Table1[[#This Row],[Order_date]], "DDD")</f>
        <v>Sun</v>
      </c>
    </row>
    <row r="440" spans="1:14" x14ac:dyDescent="0.25">
      <c r="A440" t="s">
        <v>454</v>
      </c>
      <c r="B440" t="s">
        <v>1047</v>
      </c>
      <c r="C440" t="s">
        <v>1021</v>
      </c>
      <c r="D440" t="s">
        <v>8</v>
      </c>
      <c r="E440" s="2">
        <v>1800</v>
      </c>
      <c r="F440">
        <v>50</v>
      </c>
      <c r="G440" s="2">
        <f t="shared" si="12"/>
        <v>90500</v>
      </c>
      <c r="H440" s="2">
        <f t="shared" si="13"/>
        <v>90000</v>
      </c>
      <c r="I440" s="2">
        <v>500</v>
      </c>
      <c r="J440" s="1">
        <v>44941</v>
      </c>
      <c r="K440" s="3">
        <v>0.80902777777777779</v>
      </c>
      <c r="L440" t="s">
        <v>9</v>
      </c>
      <c r="M440">
        <v>9</v>
      </c>
      <c r="N440" t="str">
        <f>TEXT(Table1[[#This Row],[Order_date]], "DDD")</f>
        <v>Sun</v>
      </c>
    </row>
    <row r="441" spans="1:14" x14ac:dyDescent="0.25">
      <c r="A441" t="s">
        <v>455</v>
      </c>
      <c r="B441" t="s">
        <v>1047</v>
      </c>
      <c r="C441" t="s">
        <v>1021</v>
      </c>
      <c r="D441" t="s">
        <v>11</v>
      </c>
      <c r="E441" s="2">
        <v>8500</v>
      </c>
      <c r="F441">
        <v>100</v>
      </c>
      <c r="G441" s="2">
        <f t="shared" si="12"/>
        <v>854300</v>
      </c>
      <c r="H441" s="2">
        <f t="shared" si="13"/>
        <v>850000</v>
      </c>
      <c r="I441" s="2">
        <v>4300</v>
      </c>
      <c r="J441" s="1">
        <v>44966</v>
      </c>
      <c r="K441" s="3">
        <v>0.79027777777777775</v>
      </c>
      <c r="L441" t="s">
        <v>9</v>
      </c>
      <c r="M441">
        <v>9</v>
      </c>
      <c r="N441" t="str">
        <f>TEXT(Table1[[#This Row],[Order_date]], "DDD")</f>
        <v>Thu</v>
      </c>
    </row>
    <row r="442" spans="1:14" x14ac:dyDescent="0.25">
      <c r="A442" t="s">
        <v>456</v>
      </c>
      <c r="B442" t="s">
        <v>1047</v>
      </c>
      <c r="C442" t="s">
        <v>1021</v>
      </c>
      <c r="D442" t="s">
        <v>21</v>
      </c>
      <c r="E442" s="2">
        <v>8400</v>
      </c>
      <c r="F442">
        <v>60</v>
      </c>
      <c r="G442" s="2">
        <f t="shared" si="12"/>
        <v>506500</v>
      </c>
      <c r="H442" s="2">
        <f t="shared" si="13"/>
        <v>504000</v>
      </c>
      <c r="I442" s="2">
        <v>2500</v>
      </c>
      <c r="J442" s="1">
        <v>45005</v>
      </c>
      <c r="K442" s="3">
        <v>0.47430555555555554</v>
      </c>
      <c r="L442" t="s">
        <v>9</v>
      </c>
      <c r="M442">
        <v>8</v>
      </c>
      <c r="N442" t="str">
        <f>TEXT(Table1[[#This Row],[Order_date]], "DDD")</f>
        <v>Mon</v>
      </c>
    </row>
    <row r="443" spans="1:14" x14ac:dyDescent="0.25">
      <c r="A443" t="s">
        <v>457</v>
      </c>
      <c r="B443" t="s">
        <v>1047</v>
      </c>
      <c r="C443" t="s">
        <v>1021</v>
      </c>
      <c r="D443" t="s">
        <v>8</v>
      </c>
      <c r="E443" s="2">
        <v>8500</v>
      </c>
      <c r="F443">
        <v>10</v>
      </c>
      <c r="G443" s="2">
        <f t="shared" si="12"/>
        <v>85500</v>
      </c>
      <c r="H443" s="2">
        <f t="shared" si="13"/>
        <v>85000</v>
      </c>
      <c r="I443" s="2">
        <v>500</v>
      </c>
      <c r="J443" s="1">
        <v>44940</v>
      </c>
      <c r="K443" s="3">
        <v>0.63888888888888895</v>
      </c>
      <c r="L443" t="s">
        <v>9</v>
      </c>
      <c r="M443">
        <v>9</v>
      </c>
      <c r="N443" t="str">
        <f>TEXT(Table1[[#This Row],[Order_date]], "DDD")</f>
        <v>Sat</v>
      </c>
    </row>
    <row r="444" spans="1:14" x14ac:dyDescent="0.25">
      <c r="A444" t="s">
        <v>458</v>
      </c>
      <c r="B444" t="s">
        <v>1047</v>
      </c>
      <c r="C444" t="s">
        <v>1021</v>
      </c>
      <c r="D444" t="s">
        <v>27</v>
      </c>
      <c r="E444" s="2">
        <v>8800</v>
      </c>
      <c r="F444">
        <v>70</v>
      </c>
      <c r="G444" s="2">
        <f t="shared" si="12"/>
        <v>619100</v>
      </c>
      <c r="H444" s="2">
        <f t="shared" si="13"/>
        <v>616000</v>
      </c>
      <c r="I444" s="2">
        <v>3100</v>
      </c>
      <c r="J444" s="1">
        <v>44952</v>
      </c>
      <c r="K444" s="3">
        <v>0.63680555555555551</v>
      </c>
      <c r="L444" t="s">
        <v>9</v>
      </c>
      <c r="M444">
        <v>6</v>
      </c>
      <c r="N444" t="str">
        <f>TEXT(Table1[[#This Row],[Order_date]], "DDD")</f>
        <v>Thu</v>
      </c>
    </row>
    <row r="445" spans="1:14" x14ac:dyDescent="0.25">
      <c r="A445" t="s">
        <v>459</v>
      </c>
      <c r="B445" t="s">
        <v>1047</v>
      </c>
      <c r="C445" t="s">
        <v>1021</v>
      </c>
      <c r="D445" t="s">
        <v>18</v>
      </c>
      <c r="E445" s="2">
        <v>4600</v>
      </c>
      <c r="F445">
        <v>30</v>
      </c>
      <c r="G445" s="2">
        <f t="shared" si="12"/>
        <v>138700</v>
      </c>
      <c r="H445" s="2">
        <f t="shared" si="13"/>
        <v>138000</v>
      </c>
      <c r="I445" s="2">
        <v>700</v>
      </c>
      <c r="J445" s="1">
        <v>44995</v>
      </c>
      <c r="K445" s="3">
        <v>0.73472222222222217</v>
      </c>
      <c r="L445" t="s">
        <v>9</v>
      </c>
      <c r="M445">
        <v>7</v>
      </c>
      <c r="N445" t="str">
        <f>TEXT(Table1[[#This Row],[Order_date]], "DDD")</f>
        <v>Fri</v>
      </c>
    </row>
    <row r="446" spans="1:14" x14ac:dyDescent="0.25">
      <c r="A446" t="s">
        <v>460</v>
      </c>
      <c r="B446" t="s">
        <v>1047</v>
      </c>
      <c r="C446" t="s">
        <v>1021</v>
      </c>
      <c r="D446" t="s">
        <v>21</v>
      </c>
      <c r="E446" s="2">
        <v>9400</v>
      </c>
      <c r="F446">
        <v>80</v>
      </c>
      <c r="G446" s="2">
        <f t="shared" si="12"/>
        <v>755800</v>
      </c>
      <c r="H446" s="2">
        <f t="shared" si="13"/>
        <v>752000</v>
      </c>
      <c r="I446" s="2">
        <v>3800</v>
      </c>
      <c r="J446" s="1">
        <v>44964</v>
      </c>
      <c r="K446" s="3">
        <v>0.42291666666666666</v>
      </c>
      <c r="L446" t="s">
        <v>9</v>
      </c>
      <c r="M446">
        <v>7</v>
      </c>
      <c r="N446" t="str">
        <f>TEXT(Table1[[#This Row],[Order_date]], "DDD")</f>
        <v>Tue</v>
      </c>
    </row>
    <row r="447" spans="1:14" x14ac:dyDescent="0.25">
      <c r="A447" t="s">
        <v>461</v>
      </c>
      <c r="B447" t="s">
        <v>1047</v>
      </c>
      <c r="C447" t="s">
        <v>1021</v>
      </c>
      <c r="D447" t="s">
        <v>27</v>
      </c>
      <c r="E447" s="2">
        <v>2800</v>
      </c>
      <c r="F447">
        <v>30</v>
      </c>
      <c r="G447" s="2">
        <f t="shared" si="12"/>
        <v>84500</v>
      </c>
      <c r="H447" s="2">
        <f t="shared" si="13"/>
        <v>84000</v>
      </c>
      <c r="I447" s="2">
        <v>500</v>
      </c>
      <c r="J447" s="1">
        <v>44986</v>
      </c>
      <c r="K447" s="3">
        <v>0.65277777777777779</v>
      </c>
      <c r="L447" t="s">
        <v>9</v>
      </c>
      <c r="M447">
        <v>7</v>
      </c>
      <c r="N447" t="str">
        <f>TEXT(Table1[[#This Row],[Order_date]], "DDD")</f>
        <v>Wed</v>
      </c>
    </row>
    <row r="448" spans="1:14" x14ac:dyDescent="0.25">
      <c r="A448" t="s">
        <v>462</v>
      </c>
      <c r="B448" t="s">
        <v>1047</v>
      </c>
      <c r="C448" t="s">
        <v>1021</v>
      </c>
      <c r="D448" t="s">
        <v>14</v>
      </c>
      <c r="E448" s="2">
        <v>3600</v>
      </c>
      <c r="F448">
        <v>60</v>
      </c>
      <c r="G448" s="2">
        <f t="shared" si="12"/>
        <v>217100</v>
      </c>
      <c r="H448" s="2">
        <f t="shared" si="13"/>
        <v>216000</v>
      </c>
      <c r="I448" s="2">
        <v>1100</v>
      </c>
      <c r="J448" s="1">
        <v>44999</v>
      </c>
      <c r="K448" s="3">
        <v>0.5756944444444444</v>
      </c>
      <c r="L448" t="s">
        <v>9</v>
      </c>
      <c r="M448">
        <v>7</v>
      </c>
      <c r="N448" t="str">
        <f>TEXT(Table1[[#This Row],[Order_date]], "DDD")</f>
        <v>Tue</v>
      </c>
    </row>
    <row r="449" spans="1:14" x14ac:dyDescent="0.25">
      <c r="A449" t="s">
        <v>463</v>
      </c>
      <c r="B449" t="s">
        <v>1047</v>
      </c>
      <c r="C449" t="s">
        <v>1021</v>
      </c>
      <c r="D449" t="s">
        <v>18</v>
      </c>
      <c r="E449" s="2">
        <v>6600</v>
      </c>
      <c r="F449">
        <v>100</v>
      </c>
      <c r="G449" s="2">
        <f t="shared" si="12"/>
        <v>663300</v>
      </c>
      <c r="H449" s="2">
        <f t="shared" si="13"/>
        <v>660000</v>
      </c>
      <c r="I449" s="2">
        <v>3300</v>
      </c>
      <c r="J449" s="1">
        <v>44934</v>
      </c>
      <c r="K449" s="3">
        <v>0.79652777777777783</v>
      </c>
      <c r="L449" t="s">
        <v>9</v>
      </c>
      <c r="M449">
        <v>6</v>
      </c>
      <c r="N449" t="str">
        <f>TEXT(Table1[[#This Row],[Order_date]], "DDD")</f>
        <v>Sun</v>
      </c>
    </row>
    <row r="450" spans="1:14" x14ac:dyDescent="0.25">
      <c r="A450" t="s">
        <v>464</v>
      </c>
      <c r="B450" t="s">
        <v>1047</v>
      </c>
      <c r="C450" t="s">
        <v>1021</v>
      </c>
      <c r="D450" t="s">
        <v>27</v>
      </c>
      <c r="E450" s="2">
        <v>8800</v>
      </c>
      <c r="F450">
        <v>90</v>
      </c>
      <c r="G450" s="2">
        <f t="shared" ref="G450:G513" si="14">H450+I450</f>
        <v>796000</v>
      </c>
      <c r="H450" s="2">
        <f t="shared" ref="H450:H513" si="15">E450*F450</f>
        <v>792000</v>
      </c>
      <c r="I450" s="2">
        <v>4000</v>
      </c>
      <c r="J450" s="1">
        <v>44957</v>
      </c>
      <c r="K450" s="3">
        <v>0.85555555555555562</v>
      </c>
      <c r="L450" t="s">
        <v>9</v>
      </c>
      <c r="M450">
        <v>6</v>
      </c>
      <c r="N450" t="str">
        <f>TEXT(Table1[[#This Row],[Order_date]], "DDD")</f>
        <v>Tue</v>
      </c>
    </row>
    <row r="451" spans="1:14" x14ac:dyDescent="0.25">
      <c r="A451" t="s">
        <v>465</v>
      </c>
      <c r="B451" t="s">
        <v>1047</v>
      </c>
      <c r="C451" t="s">
        <v>1021</v>
      </c>
      <c r="D451" t="s">
        <v>11</v>
      </c>
      <c r="E451" s="2">
        <v>6500</v>
      </c>
      <c r="F451">
        <v>70</v>
      </c>
      <c r="G451" s="2">
        <f t="shared" si="14"/>
        <v>457300</v>
      </c>
      <c r="H451" s="2">
        <f t="shared" si="15"/>
        <v>455000</v>
      </c>
      <c r="I451" s="2">
        <v>2300</v>
      </c>
      <c r="J451" s="1">
        <v>44946</v>
      </c>
      <c r="K451" s="3">
        <v>0.51874999999999993</v>
      </c>
      <c r="L451" t="s">
        <v>9</v>
      </c>
      <c r="M451">
        <v>8</v>
      </c>
      <c r="N451" t="str">
        <f>TEXT(Table1[[#This Row],[Order_date]], "DDD")</f>
        <v>Fri</v>
      </c>
    </row>
    <row r="452" spans="1:14" x14ac:dyDescent="0.25">
      <c r="A452" t="s">
        <v>466</v>
      </c>
      <c r="B452" t="s">
        <v>1047</v>
      </c>
      <c r="C452" t="s">
        <v>1021</v>
      </c>
      <c r="D452" t="s">
        <v>11</v>
      </c>
      <c r="E452" s="2">
        <v>4700</v>
      </c>
      <c r="F452">
        <v>60</v>
      </c>
      <c r="G452" s="2">
        <f t="shared" si="14"/>
        <v>283400</v>
      </c>
      <c r="H452" s="2">
        <f t="shared" si="15"/>
        <v>282000</v>
      </c>
      <c r="I452" s="2">
        <v>1400</v>
      </c>
      <c r="J452" s="1">
        <v>44993</v>
      </c>
      <c r="K452" s="3">
        <v>0.71597222222222223</v>
      </c>
      <c r="L452" t="s">
        <v>9</v>
      </c>
      <c r="M452">
        <v>10</v>
      </c>
      <c r="N452" t="str">
        <f>TEXT(Table1[[#This Row],[Order_date]], "DDD")</f>
        <v>Wed</v>
      </c>
    </row>
    <row r="453" spans="1:14" x14ac:dyDescent="0.25">
      <c r="A453" t="s">
        <v>467</v>
      </c>
      <c r="B453" t="s">
        <v>1047</v>
      </c>
      <c r="C453" t="s">
        <v>1021</v>
      </c>
      <c r="D453" t="s">
        <v>8</v>
      </c>
      <c r="E453" s="2">
        <v>6100</v>
      </c>
      <c r="F453">
        <v>40</v>
      </c>
      <c r="G453" s="2">
        <f t="shared" si="14"/>
        <v>245300</v>
      </c>
      <c r="H453" s="2">
        <f t="shared" si="15"/>
        <v>244000</v>
      </c>
      <c r="I453" s="2">
        <v>1300</v>
      </c>
      <c r="J453" s="1">
        <v>44977</v>
      </c>
      <c r="K453" s="3">
        <v>0.77986111111111101</v>
      </c>
      <c r="L453" t="s">
        <v>9</v>
      </c>
      <c r="M453">
        <v>6</v>
      </c>
      <c r="N453" t="str">
        <f>TEXT(Table1[[#This Row],[Order_date]], "DDD")</f>
        <v>Mon</v>
      </c>
    </row>
    <row r="454" spans="1:14" x14ac:dyDescent="0.25">
      <c r="A454" t="s">
        <v>468</v>
      </c>
      <c r="B454" t="s">
        <v>1047</v>
      </c>
      <c r="C454" t="s">
        <v>1021</v>
      </c>
      <c r="D454" t="s">
        <v>8</v>
      </c>
      <c r="E454" s="2">
        <v>10000</v>
      </c>
      <c r="F454">
        <v>30</v>
      </c>
      <c r="G454" s="2">
        <f t="shared" si="14"/>
        <v>301500</v>
      </c>
      <c r="H454" s="2">
        <f t="shared" si="15"/>
        <v>300000</v>
      </c>
      <c r="I454" s="2">
        <v>1500</v>
      </c>
      <c r="J454" s="1">
        <v>44982</v>
      </c>
      <c r="K454" s="3">
        <v>0.78125</v>
      </c>
      <c r="L454" t="s">
        <v>9</v>
      </c>
      <c r="M454">
        <v>6</v>
      </c>
      <c r="N454" t="str">
        <f>TEXT(Table1[[#This Row],[Order_date]], "DDD")</f>
        <v>Sat</v>
      </c>
    </row>
    <row r="455" spans="1:14" x14ac:dyDescent="0.25">
      <c r="A455" t="s">
        <v>469</v>
      </c>
      <c r="B455" t="s">
        <v>1047</v>
      </c>
      <c r="C455" t="s">
        <v>1021</v>
      </c>
      <c r="D455" t="s">
        <v>27</v>
      </c>
      <c r="E455" s="2">
        <v>2400</v>
      </c>
      <c r="F455">
        <v>60</v>
      </c>
      <c r="G455" s="2">
        <f t="shared" si="14"/>
        <v>144800</v>
      </c>
      <c r="H455" s="2">
        <f t="shared" si="15"/>
        <v>144000</v>
      </c>
      <c r="I455" s="2">
        <v>800</v>
      </c>
      <c r="J455" s="1">
        <v>44939</v>
      </c>
      <c r="K455" s="3">
        <v>0.80138888888888893</v>
      </c>
      <c r="L455" t="s">
        <v>9</v>
      </c>
      <c r="M455">
        <v>7</v>
      </c>
      <c r="N455" t="str">
        <f>TEXT(Table1[[#This Row],[Order_date]], "DDD")</f>
        <v>Fri</v>
      </c>
    </row>
    <row r="456" spans="1:14" x14ac:dyDescent="0.25">
      <c r="A456" t="s">
        <v>470</v>
      </c>
      <c r="B456" t="s">
        <v>1047</v>
      </c>
      <c r="C456" t="s">
        <v>1021</v>
      </c>
      <c r="D456" t="s">
        <v>21</v>
      </c>
      <c r="E456" s="2">
        <v>3100</v>
      </c>
      <c r="F456">
        <v>30</v>
      </c>
      <c r="G456" s="2">
        <f t="shared" si="14"/>
        <v>93500</v>
      </c>
      <c r="H456" s="2">
        <f t="shared" si="15"/>
        <v>93000</v>
      </c>
      <c r="I456" s="2">
        <v>500</v>
      </c>
      <c r="J456" s="1">
        <v>44948</v>
      </c>
      <c r="K456" s="3">
        <v>0.45833333333333331</v>
      </c>
      <c r="L456" t="s">
        <v>9</v>
      </c>
      <c r="M456">
        <v>10</v>
      </c>
      <c r="N456" t="str">
        <f>TEXT(Table1[[#This Row],[Order_date]], "DDD")</f>
        <v>Sun</v>
      </c>
    </row>
    <row r="457" spans="1:14" x14ac:dyDescent="0.25">
      <c r="A457" t="s">
        <v>471</v>
      </c>
      <c r="B457" t="s">
        <v>1047</v>
      </c>
      <c r="C457" t="s">
        <v>1021</v>
      </c>
      <c r="D457" t="s">
        <v>14</v>
      </c>
      <c r="E457" s="2">
        <v>4600</v>
      </c>
      <c r="F457">
        <v>70</v>
      </c>
      <c r="G457" s="2">
        <f t="shared" si="14"/>
        <v>323600</v>
      </c>
      <c r="H457" s="2">
        <f t="shared" si="15"/>
        <v>322000</v>
      </c>
      <c r="I457" s="2">
        <v>1600</v>
      </c>
      <c r="J457" s="1">
        <v>44939</v>
      </c>
      <c r="K457" s="3">
        <v>0.41875000000000001</v>
      </c>
      <c r="L457" t="s">
        <v>9</v>
      </c>
      <c r="M457">
        <v>5</v>
      </c>
      <c r="N457" t="str">
        <f>TEXT(Table1[[#This Row],[Order_date]], "DDD")</f>
        <v>Fri</v>
      </c>
    </row>
    <row r="458" spans="1:14" x14ac:dyDescent="0.25">
      <c r="A458" t="s">
        <v>472</v>
      </c>
      <c r="B458" t="s">
        <v>1047</v>
      </c>
      <c r="C458" t="s">
        <v>1021</v>
      </c>
      <c r="D458" t="s">
        <v>21</v>
      </c>
      <c r="E458" s="2">
        <v>7400</v>
      </c>
      <c r="F458">
        <v>60</v>
      </c>
      <c r="G458" s="2">
        <f t="shared" si="14"/>
        <v>446200</v>
      </c>
      <c r="H458" s="2">
        <f t="shared" si="15"/>
        <v>444000</v>
      </c>
      <c r="I458" s="2">
        <v>2200</v>
      </c>
      <c r="J458" s="1">
        <v>44947</v>
      </c>
      <c r="K458" s="3">
        <v>0.73888888888888893</v>
      </c>
      <c r="L458" t="s">
        <v>9</v>
      </c>
      <c r="M458">
        <v>8</v>
      </c>
      <c r="N458" t="str">
        <f>TEXT(Table1[[#This Row],[Order_date]], "DDD")</f>
        <v>Sat</v>
      </c>
    </row>
    <row r="459" spans="1:14" x14ac:dyDescent="0.25">
      <c r="A459" t="s">
        <v>473</v>
      </c>
      <c r="B459" t="s">
        <v>1047</v>
      </c>
      <c r="C459" t="s">
        <v>1021</v>
      </c>
      <c r="D459" t="s">
        <v>27</v>
      </c>
      <c r="E459" s="2">
        <v>2700</v>
      </c>
      <c r="F459">
        <v>20</v>
      </c>
      <c r="G459" s="2">
        <f t="shared" si="14"/>
        <v>54300</v>
      </c>
      <c r="H459" s="2">
        <f t="shared" si="15"/>
        <v>54000</v>
      </c>
      <c r="I459" s="2">
        <v>300</v>
      </c>
      <c r="J459" s="1">
        <v>45004</v>
      </c>
      <c r="K459" s="3">
        <v>0.60763888888888895</v>
      </c>
      <c r="L459" t="s">
        <v>9</v>
      </c>
      <c r="M459">
        <v>5</v>
      </c>
      <c r="N459" t="str">
        <f>TEXT(Table1[[#This Row],[Order_date]], "DDD")</f>
        <v>Sun</v>
      </c>
    </row>
    <row r="460" spans="1:14" x14ac:dyDescent="0.25">
      <c r="A460" t="s">
        <v>474</v>
      </c>
      <c r="B460" t="s">
        <v>1047</v>
      </c>
      <c r="C460" t="s">
        <v>1021</v>
      </c>
      <c r="D460" t="s">
        <v>27</v>
      </c>
      <c r="E460" s="2">
        <v>9100</v>
      </c>
      <c r="F460">
        <v>60</v>
      </c>
      <c r="G460" s="2">
        <f t="shared" si="14"/>
        <v>548800</v>
      </c>
      <c r="H460" s="2">
        <f t="shared" si="15"/>
        <v>546000</v>
      </c>
      <c r="I460" s="2">
        <v>2800</v>
      </c>
      <c r="J460" s="1">
        <v>44983</v>
      </c>
      <c r="K460" s="3">
        <v>0.45277777777777778</v>
      </c>
      <c r="L460" t="s">
        <v>9</v>
      </c>
      <c r="M460">
        <v>6</v>
      </c>
      <c r="N460" t="str">
        <f>TEXT(Table1[[#This Row],[Order_date]], "DDD")</f>
        <v>Sun</v>
      </c>
    </row>
    <row r="461" spans="1:14" x14ac:dyDescent="0.25">
      <c r="A461" t="s">
        <v>475</v>
      </c>
      <c r="B461" t="s">
        <v>1047</v>
      </c>
      <c r="C461" t="s">
        <v>1021</v>
      </c>
      <c r="D461" t="s">
        <v>8</v>
      </c>
      <c r="E461" s="2">
        <v>6300</v>
      </c>
      <c r="F461">
        <v>70</v>
      </c>
      <c r="G461" s="2">
        <f t="shared" si="14"/>
        <v>443200</v>
      </c>
      <c r="H461" s="2">
        <f t="shared" si="15"/>
        <v>441000</v>
      </c>
      <c r="I461" s="2">
        <v>2200</v>
      </c>
      <c r="J461" s="1">
        <v>44991</v>
      </c>
      <c r="K461" s="3">
        <v>0.57361111111111118</v>
      </c>
      <c r="L461" t="s">
        <v>9</v>
      </c>
      <c r="M461">
        <v>6</v>
      </c>
      <c r="N461" t="str">
        <f>TEXT(Table1[[#This Row],[Order_date]], "DDD")</f>
        <v>Mon</v>
      </c>
    </row>
    <row r="462" spans="1:14" x14ac:dyDescent="0.25">
      <c r="A462" t="s">
        <v>476</v>
      </c>
      <c r="B462" t="s">
        <v>1047</v>
      </c>
      <c r="C462" t="s">
        <v>1021</v>
      </c>
      <c r="D462" t="s">
        <v>21</v>
      </c>
      <c r="E462" s="2">
        <v>6600</v>
      </c>
      <c r="F462">
        <v>40</v>
      </c>
      <c r="G462" s="2">
        <f t="shared" si="14"/>
        <v>265400</v>
      </c>
      <c r="H462" s="2">
        <f t="shared" si="15"/>
        <v>264000</v>
      </c>
      <c r="I462" s="2">
        <v>1400</v>
      </c>
      <c r="J462" s="1">
        <v>45009</v>
      </c>
      <c r="K462" s="3">
        <v>0.4368055555555555</v>
      </c>
      <c r="L462" t="s">
        <v>9</v>
      </c>
      <c r="M462">
        <v>6</v>
      </c>
      <c r="N462" t="str">
        <f>TEXT(Table1[[#This Row],[Order_date]], "DDD")</f>
        <v>Fri</v>
      </c>
    </row>
    <row r="463" spans="1:14" x14ac:dyDescent="0.25">
      <c r="A463" t="s">
        <v>477</v>
      </c>
      <c r="B463" t="s">
        <v>1047</v>
      </c>
      <c r="C463" t="s">
        <v>1021</v>
      </c>
      <c r="D463" t="s">
        <v>21</v>
      </c>
      <c r="E463" s="2">
        <v>4500</v>
      </c>
      <c r="F463">
        <v>80</v>
      </c>
      <c r="G463" s="2">
        <f t="shared" si="14"/>
        <v>361800</v>
      </c>
      <c r="H463" s="2">
        <f t="shared" si="15"/>
        <v>360000</v>
      </c>
      <c r="I463" s="2">
        <v>1800</v>
      </c>
      <c r="J463" s="1">
        <v>44988</v>
      </c>
      <c r="K463" s="3">
        <v>0.73333333333333339</v>
      </c>
      <c r="L463" t="s">
        <v>9</v>
      </c>
      <c r="M463">
        <v>9</v>
      </c>
      <c r="N463" t="str">
        <f>TEXT(Table1[[#This Row],[Order_date]], "DDD")</f>
        <v>Fri</v>
      </c>
    </row>
    <row r="464" spans="1:14" x14ac:dyDescent="0.25">
      <c r="A464" t="s">
        <v>478</v>
      </c>
      <c r="B464" t="s">
        <v>1047</v>
      </c>
      <c r="C464" t="s">
        <v>1021</v>
      </c>
      <c r="D464" t="s">
        <v>11</v>
      </c>
      <c r="E464" s="2">
        <v>1500</v>
      </c>
      <c r="F464">
        <v>30</v>
      </c>
      <c r="G464" s="2">
        <f t="shared" si="14"/>
        <v>45300</v>
      </c>
      <c r="H464" s="2">
        <f t="shared" si="15"/>
        <v>45000</v>
      </c>
      <c r="I464" s="2">
        <v>300</v>
      </c>
      <c r="J464" s="1">
        <v>44986</v>
      </c>
      <c r="K464" s="3">
        <v>0.47916666666666669</v>
      </c>
      <c r="L464" t="s">
        <v>9</v>
      </c>
      <c r="M464">
        <v>9</v>
      </c>
      <c r="N464" t="str">
        <f>TEXT(Table1[[#This Row],[Order_date]], "DDD")</f>
        <v>Wed</v>
      </c>
    </row>
    <row r="465" spans="1:14" x14ac:dyDescent="0.25">
      <c r="A465" t="s">
        <v>479</v>
      </c>
      <c r="B465" t="s">
        <v>1047</v>
      </c>
      <c r="C465" t="s">
        <v>1021</v>
      </c>
      <c r="D465" t="s">
        <v>8</v>
      </c>
      <c r="E465" s="2">
        <v>5200</v>
      </c>
      <c r="F465">
        <v>50</v>
      </c>
      <c r="G465" s="2">
        <f t="shared" si="14"/>
        <v>261300</v>
      </c>
      <c r="H465" s="2">
        <f t="shared" si="15"/>
        <v>260000</v>
      </c>
      <c r="I465" s="2">
        <v>1300</v>
      </c>
      <c r="J465" s="1">
        <v>45013</v>
      </c>
      <c r="K465" s="3">
        <v>0.64652777777777781</v>
      </c>
      <c r="L465" t="s">
        <v>9</v>
      </c>
      <c r="M465">
        <v>10</v>
      </c>
      <c r="N465" t="str">
        <f>TEXT(Table1[[#This Row],[Order_date]], "DDD")</f>
        <v>Tue</v>
      </c>
    </row>
    <row r="466" spans="1:14" x14ac:dyDescent="0.25">
      <c r="A466" t="s">
        <v>480</v>
      </c>
      <c r="B466" t="s">
        <v>1047</v>
      </c>
      <c r="C466" t="s">
        <v>1021</v>
      </c>
      <c r="D466" t="s">
        <v>8</v>
      </c>
      <c r="E466" s="2">
        <v>5300</v>
      </c>
      <c r="F466">
        <v>10</v>
      </c>
      <c r="G466" s="2">
        <f t="shared" si="14"/>
        <v>53300</v>
      </c>
      <c r="H466" s="2">
        <f t="shared" si="15"/>
        <v>53000</v>
      </c>
      <c r="I466" s="2">
        <v>300</v>
      </c>
      <c r="J466" s="1">
        <v>44963</v>
      </c>
      <c r="K466" s="3">
        <v>0.43194444444444446</v>
      </c>
      <c r="L466" t="s">
        <v>9</v>
      </c>
      <c r="M466">
        <v>7</v>
      </c>
      <c r="N466" t="str">
        <f>TEXT(Table1[[#This Row],[Order_date]], "DDD")</f>
        <v>Mon</v>
      </c>
    </row>
    <row r="467" spans="1:14" x14ac:dyDescent="0.25">
      <c r="A467" t="s">
        <v>481</v>
      </c>
      <c r="B467" t="s">
        <v>1047</v>
      </c>
      <c r="C467" t="s">
        <v>1021</v>
      </c>
      <c r="D467" t="s">
        <v>8</v>
      </c>
      <c r="E467" s="2">
        <v>10000</v>
      </c>
      <c r="F467">
        <v>20</v>
      </c>
      <c r="G467" s="2">
        <f t="shared" si="14"/>
        <v>201000</v>
      </c>
      <c r="H467" s="2">
        <f t="shared" si="15"/>
        <v>200000</v>
      </c>
      <c r="I467" s="2">
        <v>1000</v>
      </c>
      <c r="J467" s="1">
        <v>44992</v>
      </c>
      <c r="K467" s="3">
        <v>0.85902777777777783</v>
      </c>
      <c r="L467" t="s">
        <v>9</v>
      </c>
      <c r="M467">
        <v>8</v>
      </c>
      <c r="N467" t="str">
        <f>TEXT(Table1[[#This Row],[Order_date]], "DDD")</f>
        <v>Tue</v>
      </c>
    </row>
    <row r="468" spans="1:14" x14ac:dyDescent="0.25">
      <c r="A468" t="s">
        <v>482</v>
      </c>
      <c r="B468" t="s">
        <v>1047</v>
      </c>
      <c r="C468" t="s">
        <v>1021</v>
      </c>
      <c r="D468" t="s">
        <v>21</v>
      </c>
      <c r="E468" s="2">
        <v>5100</v>
      </c>
      <c r="F468">
        <v>80</v>
      </c>
      <c r="G468" s="2">
        <f t="shared" si="14"/>
        <v>410100</v>
      </c>
      <c r="H468" s="2">
        <f t="shared" si="15"/>
        <v>408000</v>
      </c>
      <c r="I468" s="2">
        <v>2100</v>
      </c>
      <c r="J468" s="1">
        <v>45007</v>
      </c>
      <c r="K468" s="3">
        <v>0.81666666666666676</v>
      </c>
      <c r="L468" t="s">
        <v>9</v>
      </c>
      <c r="M468">
        <v>10</v>
      </c>
      <c r="N468" t="str">
        <f>TEXT(Table1[[#This Row],[Order_date]], "DDD")</f>
        <v>Wed</v>
      </c>
    </row>
    <row r="469" spans="1:14" x14ac:dyDescent="0.25">
      <c r="A469" t="s">
        <v>483</v>
      </c>
      <c r="B469" t="s">
        <v>1047</v>
      </c>
      <c r="C469" t="s">
        <v>1021</v>
      </c>
      <c r="D469" t="s">
        <v>18</v>
      </c>
      <c r="E469" s="2">
        <v>6800</v>
      </c>
      <c r="F469">
        <v>70</v>
      </c>
      <c r="G469" s="2">
        <f t="shared" si="14"/>
        <v>478400</v>
      </c>
      <c r="H469" s="2">
        <f t="shared" si="15"/>
        <v>476000</v>
      </c>
      <c r="I469" s="2">
        <v>2400</v>
      </c>
      <c r="J469" s="1">
        <v>45008</v>
      </c>
      <c r="K469" s="3">
        <v>0.55763888888888891</v>
      </c>
      <c r="L469" t="s">
        <v>9</v>
      </c>
      <c r="M469">
        <v>7</v>
      </c>
      <c r="N469" t="str">
        <f>TEXT(Table1[[#This Row],[Order_date]], "DDD")</f>
        <v>Thu</v>
      </c>
    </row>
    <row r="470" spans="1:14" x14ac:dyDescent="0.25">
      <c r="A470" t="s">
        <v>484</v>
      </c>
      <c r="B470" t="s">
        <v>1047</v>
      </c>
      <c r="C470" t="s">
        <v>1021</v>
      </c>
      <c r="D470" t="s">
        <v>11</v>
      </c>
      <c r="E470" s="2">
        <v>10000</v>
      </c>
      <c r="F470">
        <v>60</v>
      </c>
      <c r="G470" s="2">
        <f t="shared" si="14"/>
        <v>603000</v>
      </c>
      <c r="H470" s="2">
        <f t="shared" si="15"/>
        <v>600000</v>
      </c>
      <c r="I470" s="2">
        <v>3000</v>
      </c>
      <c r="J470" s="1">
        <v>44983</v>
      </c>
      <c r="K470" s="3">
        <v>0.70277777777777783</v>
      </c>
      <c r="L470" t="s">
        <v>9</v>
      </c>
      <c r="M470">
        <v>8</v>
      </c>
      <c r="N470" t="str">
        <f>TEXT(Table1[[#This Row],[Order_date]], "DDD")</f>
        <v>Sun</v>
      </c>
    </row>
    <row r="471" spans="1:14" x14ac:dyDescent="0.25">
      <c r="A471" t="s">
        <v>485</v>
      </c>
      <c r="B471" t="s">
        <v>1047</v>
      </c>
      <c r="C471" t="s">
        <v>1021</v>
      </c>
      <c r="D471" t="s">
        <v>18</v>
      </c>
      <c r="E471" s="2">
        <v>4600</v>
      </c>
      <c r="F471">
        <v>70</v>
      </c>
      <c r="G471" s="2">
        <f t="shared" si="14"/>
        <v>323600</v>
      </c>
      <c r="H471" s="2">
        <f t="shared" si="15"/>
        <v>322000</v>
      </c>
      <c r="I471" s="2">
        <v>1600</v>
      </c>
      <c r="J471" s="1">
        <v>44949</v>
      </c>
      <c r="K471" s="3">
        <v>0.46875</v>
      </c>
      <c r="L471" t="s">
        <v>9</v>
      </c>
      <c r="M471">
        <v>10</v>
      </c>
      <c r="N471" t="str">
        <f>TEXT(Table1[[#This Row],[Order_date]], "DDD")</f>
        <v>Mon</v>
      </c>
    </row>
    <row r="472" spans="1:14" x14ac:dyDescent="0.25">
      <c r="A472" t="s">
        <v>486</v>
      </c>
      <c r="B472" t="s">
        <v>1047</v>
      </c>
      <c r="C472" t="s">
        <v>1021</v>
      </c>
      <c r="D472" t="s">
        <v>18</v>
      </c>
      <c r="E472" s="2">
        <v>9000</v>
      </c>
      <c r="F472">
        <v>10</v>
      </c>
      <c r="G472" s="2">
        <f t="shared" si="14"/>
        <v>90500</v>
      </c>
      <c r="H472" s="2">
        <f t="shared" si="15"/>
        <v>90000</v>
      </c>
      <c r="I472" s="2">
        <v>500</v>
      </c>
      <c r="J472" s="1">
        <v>44937</v>
      </c>
      <c r="K472" s="3">
        <v>0.47222222222222227</v>
      </c>
      <c r="L472" t="s">
        <v>9</v>
      </c>
      <c r="M472">
        <v>5</v>
      </c>
      <c r="N472" t="str">
        <f>TEXT(Table1[[#This Row],[Order_date]], "DDD")</f>
        <v>Wed</v>
      </c>
    </row>
    <row r="473" spans="1:14" x14ac:dyDescent="0.25">
      <c r="A473" t="s">
        <v>487</v>
      </c>
      <c r="B473" t="s">
        <v>1047</v>
      </c>
      <c r="C473" t="s">
        <v>1021</v>
      </c>
      <c r="D473" t="s">
        <v>14</v>
      </c>
      <c r="E473" s="2">
        <v>1700</v>
      </c>
      <c r="F473">
        <v>20</v>
      </c>
      <c r="G473" s="2">
        <f t="shared" si="14"/>
        <v>34200</v>
      </c>
      <c r="H473" s="2">
        <f t="shared" si="15"/>
        <v>34000</v>
      </c>
      <c r="I473" s="2">
        <v>200</v>
      </c>
      <c r="J473" s="1">
        <v>44962</v>
      </c>
      <c r="K473" s="3">
        <v>0.48055555555555557</v>
      </c>
      <c r="L473" t="s">
        <v>9</v>
      </c>
      <c r="M473">
        <v>5</v>
      </c>
      <c r="N473" t="str">
        <f>TEXT(Table1[[#This Row],[Order_date]], "DDD")</f>
        <v>Sun</v>
      </c>
    </row>
    <row r="474" spans="1:14" x14ac:dyDescent="0.25">
      <c r="A474" t="s">
        <v>488</v>
      </c>
      <c r="B474" t="s">
        <v>1047</v>
      </c>
      <c r="C474" t="s">
        <v>1021</v>
      </c>
      <c r="D474" t="s">
        <v>8</v>
      </c>
      <c r="E474" s="2">
        <v>2000</v>
      </c>
      <c r="F474">
        <v>80</v>
      </c>
      <c r="G474" s="2">
        <f t="shared" si="14"/>
        <v>160800</v>
      </c>
      <c r="H474" s="2">
        <f t="shared" si="15"/>
        <v>160000</v>
      </c>
      <c r="I474" s="2">
        <v>800</v>
      </c>
      <c r="J474" s="1">
        <v>44949</v>
      </c>
      <c r="K474" s="3">
        <v>0.77569444444444446</v>
      </c>
      <c r="L474" t="s">
        <v>9</v>
      </c>
      <c r="M474">
        <v>7</v>
      </c>
      <c r="N474" t="str">
        <f>TEXT(Table1[[#This Row],[Order_date]], "DDD")</f>
        <v>Mon</v>
      </c>
    </row>
    <row r="475" spans="1:14" x14ac:dyDescent="0.25">
      <c r="A475" t="s">
        <v>489</v>
      </c>
      <c r="B475" t="s">
        <v>1047</v>
      </c>
      <c r="C475" t="s">
        <v>1021</v>
      </c>
      <c r="D475" t="s">
        <v>27</v>
      </c>
      <c r="E475" s="2">
        <v>1200</v>
      </c>
      <c r="F475">
        <v>30</v>
      </c>
      <c r="G475" s="2">
        <f t="shared" si="14"/>
        <v>36200</v>
      </c>
      <c r="H475" s="2">
        <f t="shared" si="15"/>
        <v>36000</v>
      </c>
      <c r="I475" s="2">
        <v>200</v>
      </c>
      <c r="J475" s="1">
        <v>44945</v>
      </c>
      <c r="K475" s="3">
        <v>0.53263888888888888</v>
      </c>
      <c r="L475" t="s">
        <v>9</v>
      </c>
      <c r="M475">
        <v>9</v>
      </c>
      <c r="N475" t="str">
        <f>TEXT(Table1[[#This Row],[Order_date]], "DDD")</f>
        <v>Thu</v>
      </c>
    </row>
    <row r="476" spans="1:14" x14ac:dyDescent="0.25">
      <c r="A476" t="s">
        <v>490</v>
      </c>
      <c r="B476" t="s">
        <v>1047</v>
      </c>
      <c r="C476" t="s">
        <v>1021</v>
      </c>
      <c r="D476" t="s">
        <v>11</v>
      </c>
      <c r="E476" s="2">
        <v>8200</v>
      </c>
      <c r="F476">
        <v>60</v>
      </c>
      <c r="G476" s="2">
        <f t="shared" si="14"/>
        <v>494500</v>
      </c>
      <c r="H476" s="2">
        <f t="shared" si="15"/>
        <v>492000</v>
      </c>
      <c r="I476" s="2">
        <v>2500</v>
      </c>
      <c r="J476" s="1">
        <v>44993</v>
      </c>
      <c r="K476" s="3">
        <v>0.69652777777777775</v>
      </c>
      <c r="L476" t="s">
        <v>9</v>
      </c>
      <c r="M476">
        <v>6</v>
      </c>
      <c r="N476" t="str">
        <f>TEXT(Table1[[#This Row],[Order_date]], "DDD")</f>
        <v>Wed</v>
      </c>
    </row>
    <row r="477" spans="1:14" x14ac:dyDescent="0.25">
      <c r="A477" t="s">
        <v>491</v>
      </c>
      <c r="B477" t="s">
        <v>1047</v>
      </c>
      <c r="C477" t="s">
        <v>1021</v>
      </c>
      <c r="D477" t="s">
        <v>18</v>
      </c>
      <c r="E477" s="2">
        <v>5200</v>
      </c>
      <c r="F477">
        <v>70</v>
      </c>
      <c r="G477" s="2">
        <f t="shared" si="14"/>
        <v>365900</v>
      </c>
      <c r="H477" s="2">
        <f t="shared" si="15"/>
        <v>364000</v>
      </c>
      <c r="I477" s="2">
        <v>1900</v>
      </c>
      <c r="J477" s="1">
        <v>44934</v>
      </c>
      <c r="K477" s="3">
        <v>0.83888888888888891</v>
      </c>
      <c r="L477" t="s">
        <v>9</v>
      </c>
      <c r="M477">
        <v>5</v>
      </c>
      <c r="N477" t="str">
        <f>TEXT(Table1[[#This Row],[Order_date]], "DDD")</f>
        <v>Sun</v>
      </c>
    </row>
    <row r="478" spans="1:14" x14ac:dyDescent="0.25">
      <c r="A478" t="s">
        <v>492</v>
      </c>
      <c r="B478" t="s">
        <v>1047</v>
      </c>
      <c r="C478" t="s">
        <v>1021</v>
      </c>
      <c r="D478" t="s">
        <v>14</v>
      </c>
      <c r="E478" s="2">
        <v>3400</v>
      </c>
      <c r="F478">
        <v>50</v>
      </c>
      <c r="G478" s="2">
        <f t="shared" si="14"/>
        <v>170900</v>
      </c>
      <c r="H478" s="2">
        <f t="shared" si="15"/>
        <v>170000</v>
      </c>
      <c r="I478" s="2">
        <v>900</v>
      </c>
      <c r="J478" s="1">
        <v>45003</v>
      </c>
      <c r="K478" s="3">
        <v>0.67361111111111116</v>
      </c>
      <c r="L478" t="s">
        <v>9</v>
      </c>
      <c r="M478">
        <v>5</v>
      </c>
      <c r="N478" t="str">
        <f>TEXT(Table1[[#This Row],[Order_date]], "DDD")</f>
        <v>Sat</v>
      </c>
    </row>
    <row r="479" spans="1:14" x14ac:dyDescent="0.25">
      <c r="A479" t="s">
        <v>493</v>
      </c>
      <c r="B479" t="s">
        <v>1047</v>
      </c>
      <c r="C479" t="s">
        <v>1021</v>
      </c>
      <c r="D479" t="s">
        <v>21</v>
      </c>
      <c r="E479" s="2">
        <v>1300</v>
      </c>
      <c r="F479">
        <v>90</v>
      </c>
      <c r="G479" s="2">
        <f t="shared" si="14"/>
        <v>117600</v>
      </c>
      <c r="H479" s="2">
        <f t="shared" si="15"/>
        <v>117000</v>
      </c>
      <c r="I479" s="2">
        <v>600</v>
      </c>
      <c r="J479" s="1">
        <v>45011</v>
      </c>
      <c r="K479" s="3">
        <v>0.81111111111111101</v>
      </c>
      <c r="L479" t="s">
        <v>9</v>
      </c>
      <c r="M479">
        <v>8</v>
      </c>
      <c r="N479" t="str">
        <f>TEXT(Table1[[#This Row],[Order_date]], "DDD")</f>
        <v>Sun</v>
      </c>
    </row>
    <row r="480" spans="1:14" x14ac:dyDescent="0.25">
      <c r="A480" t="s">
        <v>494</v>
      </c>
      <c r="B480" t="s">
        <v>1047</v>
      </c>
      <c r="C480" t="s">
        <v>1021</v>
      </c>
      <c r="D480" t="s">
        <v>8</v>
      </c>
      <c r="E480" s="2">
        <v>3100</v>
      </c>
      <c r="F480">
        <v>10</v>
      </c>
      <c r="G480" s="2">
        <f t="shared" si="14"/>
        <v>31200</v>
      </c>
      <c r="H480" s="2">
        <f t="shared" si="15"/>
        <v>31000</v>
      </c>
      <c r="I480" s="2">
        <v>200</v>
      </c>
      <c r="J480" s="1">
        <v>44979</v>
      </c>
      <c r="K480" s="3">
        <v>0.44166666666666665</v>
      </c>
      <c r="L480" t="s">
        <v>9</v>
      </c>
      <c r="M480">
        <v>9</v>
      </c>
      <c r="N480" t="str">
        <f>TEXT(Table1[[#This Row],[Order_date]], "DDD")</f>
        <v>Wed</v>
      </c>
    </row>
    <row r="481" spans="1:14" x14ac:dyDescent="0.25">
      <c r="A481" t="s">
        <v>495</v>
      </c>
      <c r="B481" t="s">
        <v>1047</v>
      </c>
      <c r="C481" t="s">
        <v>1021</v>
      </c>
      <c r="D481" t="s">
        <v>18</v>
      </c>
      <c r="E481" s="2">
        <v>1700</v>
      </c>
      <c r="F481">
        <v>10</v>
      </c>
      <c r="G481" s="2">
        <f t="shared" si="14"/>
        <v>17100</v>
      </c>
      <c r="H481" s="2">
        <f t="shared" si="15"/>
        <v>17000</v>
      </c>
      <c r="I481" s="2">
        <v>100</v>
      </c>
      <c r="J481" s="1">
        <v>44994</v>
      </c>
      <c r="K481" s="3">
        <v>0.65</v>
      </c>
      <c r="L481" t="s">
        <v>9</v>
      </c>
      <c r="M481">
        <v>5</v>
      </c>
      <c r="N481" t="str">
        <f>TEXT(Table1[[#This Row],[Order_date]], "DDD")</f>
        <v>Thu</v>
      </c>
    </row>
    <row r="482" spans="1:14" x14ac:dyDescent="0.25">
      <c r="A482" t="s">
        <v>496</v>
      </c>
      <c r="B482" t="s">
        <v>1047</v>
      </c>
      <c r="C482" t="s">
        <v>1021</v>
      </c>
      <c r="D482" t="s">
        <v>27</v>
      </c>
      <c r="E482" s="2">
        <v>9400</v>
      </c>
      <c r="F482">
        <v>70</v>
      </c>
      <c r="G482" s="2">
        <f t="shared" si="14"/>
        <v>661300</v>
      </c>
      <c r="H482" s="2">
        <f t="shared" si="15"/>
        <v>658000</v>
      </c>
      <c r="I482" s="2">
        <v>3300</v>
      </c>
      <c r="J482" s="1">
        <v>44931</v>
      </c>
      <c r="K482" s="3">
        <v>0.49374999999999997</v>
      </c>
      <c r="L482" t="s">
        <v>9</v>
      </c>
      <c r="M482">
        <v>8</v>
      </c>
      <c r="N482" t="str">
        <f>TEXT(Table1[[#This Row],[Order_date]], "DDD")</f>
        <v>Thu</v>
      </c>
    </row>
    <row r="483" spans="1:14" x14ac:dyDescent="0.25">
      <c r="A483" t="s">
        <v>497</v>
      </c>
      <c r="B483" t="s">
        <v>1047</v>
      </c>
      <c r="C483" t="s">
        <v>1021</v>
      </c>
      <c r="D483" t="s">
        <v>14</v>
      </c>
      <c r="E483" s="2">
        <v>1600</v>
      </c>
      <c r="F483">
        <v>10</v>
      </c>
      <c r="G483" s="2">
        <f t="shared" si="14"/>
        <v>16100</v>
      </c>
      <c r="H483" s="2">
        <f t="shared" si="15"/>
        <v>16000</v>
      </c>
      <c r="I483" s="2">
        <v>100</v>
      </c>
      <c r="J483" s="1">
        <v>44932</v>
      </c>
      <c r="K483" s="3">
        <v>0.46458333333333335</v>
      </c>
      <c r="L483" t="s">
        <v>9</v>
      </c>
      <c r="M483">
        <v>7</v>
      </c>
      <c r="N483" t="str">
        <f>TEXT(Table1[[#This Row],[Order_date]], "DDD")</f>
        <v>Fri</v>
      </c>
    </row>
    <row r="484" spans="1:14" x14ac:dyDescent="0.25">
      <c r="A484" t="s">
        <v>498</v>
      </c>
      <c r="B484" t="s">
        <v>1047</v>
      </c>
      <c r="C484" t="s">
        <v>1021</v>
      </c>
      <c r="D484" t="s">
        <v>8</v>
      </c>
      <c r="E484" s="2">
        <v>3400</v>
      </c>
      <c r="F484">
        <v>100</v>
      </c>
      <c r="G484" s="2">
        <f t="shared" si="14"/>
        <v>341700</v>
      </c>
      <c r="H484" s="2">
        <f t="shared" si="15"/>
        <v>340000</v>
      </c>
      <c r="I484" s="2">
        <v>1700</v>
      </c>
      <c r="J484" s="1">
        <v>44934</v>
      </c>
      <c r="K484" s="3">
        <v>0.60069444444444442</v>
      </c>
      <c r="L484" t="s">
        <v>9</v>
      </c>
      <c r="M484">
        <v>6</v>
      </c>
      <c r="N484" t="str">
        <f>TEXT(Table1[[#This Row],[Order_date]], "DDD")</f>
        <v>Sun</v>
      </c>
    </row>
    <row r="485" spans="1:14" x14ac:dyDescent="0.25">
      <c r="A485" t="s">
        <v>499</v>
      </c>
      <c r="B485" t="s">
        <v>1047</v>
      </c>
      <c r="C485" t="s">
        <v>1021</v>
      </c>
      <c r="D485" t="s">
        <v>18</v>
      </c>
      <c r="E485" s="2">
        <v>5600</v>
      </c>
      <c r="F485">
        <v>10</v>
      </c>
      <c r="G485" s="2">
        <f t="shared" si="14"/>
        <v>56300</v>
      </c>
      <c r="H485" s="2">
        <f t="shared" si="15"/>
        <v>56000</v>
      </c>
      <c r="I485" s="2">
        <v>300</v>
      </c>
      <c r="J485" s="1">
        <v>44983</v>
      </c>
      <c r="K485" s="3">
        <v>0.7402777777777777</v>
      </c>
      <c r="L485" t="s">
        <v>9</v>
      </c>
      <c r="M485">
        <v>5</v>
      </c>
      <c r="N485" t="str">
        <f>TEXT(Table1[[#This Row],[Order_date]], "DDD")</f>
        <v>Sun</v>
      </c>
    </row>
    <row r="486" spans="1:14" x14ac:dyDescent="0.25">
      <c r="A486" t="s">
        <v>500</v>
      </c>
      <c r="B486" t="s">
        <v>1047</v>
      </c>
      <c r="C486" t="s">
        <v>1021</v>
      </c>
      <c r="D486" t="s">
        <v>14</v>
      </c>
      <c r="E486" s="2">
        <v>3700</v>
      </c>
      <c r="F486">
        <v>100</v>
      </c>
      <c r="G486" s="2">
        <f t="shared" si="14"/>
        <v>371900</v>
      </c>
      <c r="H486" s="2">
        <f t="shared" si="15"/>
        <v>370000</v>
      </c>
      <c r="I486" s="2">
        <v>1900</v>
      </c>
      <c r="J486" s="1">
        <v>44927</v>
      </c>
      <c r="K486" s="3">
        <v>0.82500000000000007</v>
      </c>
      <c r="L486" t="s">
        <v>9</v>
      </c>
      <c r="M486">
        <v>7</v>
      </c>
      <c r="N486" t="str">
        <f>TEXT(Table1[[#This Row],[Order_date]], "DDD")</f>
        <v>Sun</v>
      </c>
    </row>
    <row r="487" spans="1:14" x14ac:dyDescent="0.25">
      <c r="A487" t="s">
        <v>501</v>
      </c>
      <c r="B487" t="s">
        <v>1047</v>
      </c>
      <c r="C487" t="s">
        <v>1021</v>
      </c>
      <c r="D487" t="s">
        <v>18</v>
      </c>
      <c r="E487" s="2">
        <v>5200</v>
      </c>
      <c r="F487">
        <v>30</v>
      </c>
      <c r="G487" s="2">
        <f t="shared" si="14"/>
        <v>156800</v>
      </c>
      <c r="H487" s="2">
        <f t="shared" si="15"/>
        <v>156000</v>
      </c>
      <c r="I487" s="2">
        <v>800</v>
      </c>
      <c r="J487" s="1">
        <v>44972</v>
      </c>
      <c r="K487" s="3">
        <v>0.63958333333333328</v>
      </c>
      <c r="L487" t="s">
        <v>9</v>
      </c>
      <c r="M487">
        <v>8</v>
      </c>
      <c r="N487" t="str">
        <f>TEXT(Table1[[#This Row],[Order_date]], "DDD")</f>
        <v>Wed</v>
      </c>
    </row>
    <row r="488" spans="1:14" x14ac:dyDescent="0.25">
      <c r="A488" t="s">
        <v>502</v>
      </c>
      <c r="B488" t="s">
        <v>1047</v>
      </c>
      <c r="C488" t="s">
        <v>1021</v>
      </c>
      <c r="D488" t="s">
        <v>14</v>
      </c>
      <c r="E488" s="2">
        <v>5900</v>
      </c>
      <c r="F488">
        <v>70</v>
      </c>
      <c r="G488" s="2">
        <f t="shared" si="14"/>
        <v>415100</v>
      </c>
      <c r="H488" s="2">
        <f t="shared" si="15"/>
        <v>413000</v>
      </c>
      <c r="I488" s="2">
        <v>2100</v>
      </c>
      <c r="J488" s="1">
        <v>44943</v>
      </c>
      <c r="K488" s="3">
        <v>0.63541666666666663</v>
      </c>
      <c r="L488" t="s">
        <v>9</v>
      </c>
      <c r="M488">
        <v>10</v>
      </c>
      <c r="N488" t="str">
        <f>TEXT(Table1[[#This Row],[Order_date]], "DDD")</f>
        <v>Tue</v>
      </c>
    </row>
    <row r="489" spans="1:14" x14ac:dyDescent="0.25">
      <c r="A489" t="s">
        <v>503</v>
      </c>
      <c r="B489" t="s">
        <v>1047</v>
      </c>
      <c r="C489" t="s">
        <v>1021</v>
      </c>
      <c r="D489" t="s">
        <v>11</v>
      </c>
      <c r="E489" s="2">
        <v>6700</v>
      </c>
      <c r="F489">
        <v>50</v>
      </c>
      <c r="G489" s="2">
        <f t="shared" si="14"/>
        <v>336700</v>
      </c>
      <c r="H489" s="2">
        <f t="shared" si="15"/>
        <v>335000</v>
      </c>
      <c r="I489" s="2">
        <v>1700</v>
      </c>
      <c r="J489" s="1">
        <v>44977</v>
      </c>
      <c r="K489" s="3">
        <v>0.75069444444444444</v>
      </c>
      <c r="L489" t="s">
        <v>9</v>
      </c>
      <c r="M489">
        <v>8</v>
      </c>
      <c r="N489" t="str">
        <f>TEXT(Table1[[#This Row],[Order_date]], "DDD")</f>
        <v>Mon</v>
      </c>
    </row>
    <row r="490" spans="1:14" x14ac:dyDescent="0.25">
      <c r="A490" t="s">
        <v>504</v>
      </c>
      <c r="B490" t="s">
        <v>1047</v>
      </c>
      <c r="C490" t="s">
        <v>1021</v>
      </c>
      <c r="D490" t="s">
        <v>8</v>
      </c>
      <c r="E490" s="2">
        <v>5400</v>
      </c>
      <c r="F490">
        <v>80</v>
      </c>
      <c r="G490" s="2">
        <f t="shared" si="14"/>
        <v>434200</v>
      </c>
      <c r="H490" s="2">
        <f t="shared" si="15"/>
        <v>432000</v>
      </c>
      <c r="I490" s="2">
        <v>2200</v>
      </c>
      <c r="J490" s="1">
        <v>44999</v>
      </c>
      <c r="K490" s="3">
        <v>0.69791666666666663</v>
      </c>
      <c r="L490" t="s">
        <v>9</v>
      </c>
      <c r="M490">
        <v>5</v>
      </c>
      <c r="N490" t="str">
        <f>TEXT(Table1[[#This Row],[Order_date]], "DDD")</f>
        <v>Tue</v>
      </c>
    </row>
    <row r="491" spans="1:14" x14ac:dyDescent="0.25">
      <c r="A491" t="s">
        <v>505</v>
      </c>
      <c r="B491" t="s">
        <v>1047</v>
      </c>
      <c r="C491" t="s">
        <v>1021</v>
      </c>
      <c r="D491" t="s">
        <v>8</v>
      </c>
      <c r="E491" s="2">
        <v>5800</v>
      </c>
      <c r="F491">
        <v>60</v>
      </c>
      <c r="G491" s="2">
        <f t="shared" si="14"/>
        <v>349800</v>
      </c>
      <c r="H491" s="2">
        <f t="shared" si="15"/>
        <v>348000</v>
      </c>
      <c r="I491" s="2">
        <v>1800</v>
      </c>
      <c r="J491" s="1">
        <v>45006</v>
      </c>
      <c r="K491" s="3">
        <v>0.71111111111111114</v>
      </c>
      <c r="L491" t="s">
        <v>9</v>
      </c>
      <c r="M491">
        <v>6</v>
      </c>
      <c r="N491" t="str">
        <f>TEXT(Table1[[#This Row],[Order_date]], "DDD")</f>
        <v>Tue</v>
      </c>
    </row>
    <row r="492" spans="1:14" x14ac:dyDescent="0.25">
      <c r="A492" t="s">
        <v>506</v>
      </c>
      <c r="B492" t="s">
        <v>1047</v>
      </c>
      <c r="C492" t="s">
        <v>1021</v>
      </c>
      <c r="D492" t="s">
        <v>21</v>
      </c>
      <c r="E492" s="2">
        <v>6400</v>
      </c>
      <c r="F492">
        <v>60</v>
      </c>
      <c r="G492" s="2">
        <f t="shared" si="14"/>
        <v>385900</v>
      </c>
      <c r="H492" s="2">
        <f t="shared" si="15"/>
        <v>384000</v>
      </c>
      <c r="I492" s="2">
        <v>1900</v>
      </c>
      <c r="J492" s="1">
        <v>44929</v>
      </c>
      <c r="K492" s="3">
        <v>0.85</v>
      </c>
      <c r="L492" t="s">
        <v>9</v>
      </c>
      <c r="M492">
        <v>10</v>
      </c>
      <c r="N492" t="str">
        <f>TEXT(Table1[[#This Row],[Order_date]], "DDD")</f>
        <v>Tue</v>
      </c>
    </row>
    <row r="493" spans="1:14" x14ac:dyDescent="0.25">
      <c r="A493" t="s">
        <v>507</v>
      </c>
      <c r="B493" t="s">
        <v>1047</v>
      </c>
      <c r="C493" t="s">
        <v>1021</v>
      </c>
      <c r="D493" t="s">
        <v>11</v>
      </c>
      <c r="E493" s="2">
        <v>6600</v>
      </c>
      <c r="F493">
        <v>30</v>
      </c>
      <c r="G493" s="2">
        <f t="shared" si="14"/>
        <v>199000</v>
      </c>
      <c r="H493" s="2">
        <f t="shared" si="15"/>
        <v>198000</v>
      </c>
      <c r="I493" s="2">
        <v>1000</v>
      </c>
      <c r="J493" s="1">
        <v>44982</v>
      </c>
      <c r="K493" s="3">
        <v>0.85763888888888884</v>
      </c>
      <c r="L493" t="s">
        <v>9</v>
      </c>
      <c r="M493">
        <v>7</v>
      </c>
      <c r="N493" t="str">
        <f>TEXT(Table1[[#This Row],[Order_date]], "DDD")</f>
        <v>Sat</v>
      </c>
    </row>
    <row r="494" spans="1:14" x14ac:dyDescent="0.25">
      <c r="A494" t="s">
        <v>508</v>
      </c>
      <c r="B494" t="s">
        <v>1047</v>
      </c>
      <c r="C494" t="s">
        <v>1021</v>
      </c>
      <c r="D494" t="s">
        <v>14</v>
      </c>
      <c r="E494" s="2">
        <v>5900</v>
      </c>
      <c r="F494">
        <v>70</v>
      </c>
      <c r="G494" s="2">
        <f t="shared" si="14"/>
        <v>415100</v>
      </c>
      <c r="H494" s="2">
        <f t="shared" si="15"/>
        <v>413000</v>
      </c>
      <c r="I494" s="2">
        <v>2100</v>
      </c>
      <c r="J494" s="1">
        <v>44980</v>
      </c>
      <c r="K494" s="3">
        <v>0.8256944444444444</v>
      </c>
      <c r="L494" t="s">
        <v>9</v>
      </c>
      <c r="M494">
        <v>9</v>
      </c>
      <c r="N494" t="str">
        <f>TEXT(Table1[[#This Row],[Order_date]], "DDD")</f>
        <v>Thu</v>
      </c>
    </row>
    <row r="495" spans="1:14" x14ac:dyDescent="0.25">
      <c r="A495" t="s">
        <v>509</v>
      </c>
      <c r="B495" t="s">
        <v>1047</v>
      </c>
      <c r="C495" t="s">
        <v>1021</v>
      </c>
      <c r="D495" t="s">
        <v>11</v>
      </c>
      <c r="E495" s="2">
        <v>4000</v>
      </c>
      <c r="F495">
        <v>30</v>
      </c>
      <c r="G495" s="2">
        <f t="shared" si="14"/>
        <v>120600</v>
      </c>
      <c r="H495" s="2">
        <f t="shared" si="15"/>
        <v>120000</v>
      </c>
      <c r="I495" s="2">
        <v>600</v>
      </c>
      <c r="J495" s="1">
        <v>44978</v>
      </c>
      <c r="K495" s="3">
        <v>0.52777777777777779</v>
      </c>
      <c r="L495" t="s">
        <v>9</v>
      </c>
      <c r="M495">
        <v>10</v>
      </c>
      <c r="N495" t="str">
        <f>TEXT(Table1[[#This Row],[Order_date]], "DDD")</f>
        <v>Tue</v>
      </c>
    </row>
    <row r="496" spans="1:14" x14ac:dyDescent="0.25">
      <c r="A496" t="s">
        <v>510</v>
      </c>
      <c r="B496" t="s">
        <v>1047</v>
      </c>
      <c r="C496" t="s">
        <v>1021</v>
      </c>
      <c r="D496" t="s">
        <v>14</v>
      </c>
      <c r="E496" s="2">
        <v>4300</v>
      </c>
      <c r="F496">
        <v>10</v>
      </c>
      <c r="G496" s="2">
        <f t="shared" si="14"/>
        <v>43300</v>
      </c>
      <c r="H496" s="2">
        <f t="shared" si="15"/>
        <v>43000</v>
      </c>
      <c r="I496" s="2">
        <v>300</v>
      </c>
      <c r="J496" s="1">
        <v>44928</v>
      </c>
      <c r="K496" s="3">
        <v>0.70624999999999993</v>
      </c>
      <c r="L496" t="s">
        <v>9</v>
      </c>
      <c r="M496">
        <v>6</v>
      </c>
      <c r="N496" t="str">
        <f>TEXT(Table1[[#This Row],[Order_date]], "DDD")</f>
        <v>Mon</v>
      </c>
    </row>
    <row r="497" spans="1:14" x14ac:dyDescent="0.25">
      <c r="A497" t="s">
        <v>511</v>
      </c>
      <c r="B497" t="s">
        <v>1047</v>
      </c>
      <c r="C497" t="s">
        <v>1021</v>
      </c>
      <c r="D497" t="s">
        <v>11</v>
      </c>
      <c r="E497" s="2">
        <v>4300</v>
      </c>
      <c r="F497">
        <v>80</v>
      </c>
      <c r="G497" s="2">
        <f t="shared" si="14"/>
        <v>345800</v>
      </c>
      <c r="H497" s="2">
        <f t="shared" si="15"/>
        <v>344000</v>
      </c>
      <c r="I497" s="2">
        <v>1800</v>
      </c>
      <c r="J497" s="1">
        <v>44982</v>
      </c>
      <c r="K497" s="3">
        <v>0.59166666666666667</v>
      </c>
      <c r="L497" t="s">
        <v>9</v>
      </c>
      <c r="M497">
        <v>6</v>
      </c>
      <c r="N497" t="str">
        <f>TEXT(Table1[[#This Row],[Order_date]], "DDD")</f>
        <v>Sat</v>
      </c>
    </row>
    <row r="498" spans="1:14" x14ac:dyDescent="0.25">
      <c r="A498" t="s">
        <v>512</v>
      </c>
      <c r="B498" t="s">
        <v>1047</v>
      </c>
      <c r="C498" t="s">
        <v>1021</v>
      </c>
      <c r="D498" t="s">
        <v>21</v>
      </c>
      <c r="E498" s="2">
        <v>4600</v>
      </c>
      <c r="F498">
        <v>40</v>
      </c>
      <c r="G498" s="2">
        <f t="shared" si="14"/>
        <v>185000</v>
      </c>
      <c r="H498" s="2">
        <f t="shared" si="15"/>
        <v>184000</v>
      </c>
      <c r="I498" s="2">
        <v>1000</v>
      </c>
      <c r="J498" s="1">
        <v>44966</v>
      </c>
      <c r="K498" s="3">
        <v>0.50138888888888888</v>
      </c>
      <c r="L498" t="s">
        <v>9</v>
      </c>
      <c r="M498">
        <v>6</v>
      </c>
      <c r="N498" t="str">
        <f>TEXT(Table1[[#This Row],[Order_date]], "DDD")</f>
        <v>Thu</v>
      </c>
    </row>
    <row r="499" spans="1:14" x14ac:dyDescent="0.25">
      <c r="A499" t="s">
        <v>513</v>
      </c>
      <c r="B499" t="s">
        <v>1047</v>
      </c>
      <c r="C499" t="s">
        <v>1021</v>
      </c>
      <c r="D499" t="s">
        <v>14</v>
      </c>
      <c r="E499" s="2">
        <v>3900</v>
      </c>
      <c r="F499">
        <v>90</v>
      </c>
      <c r="G499" s="2">
        <f t="shared" si="14"/>
        <v>352800</v>
      </c>
      <c r="H499" s="2">
        <f t="shared" si="15"/>
        <v>351000</v>
      </c>
      <c r="I499" s="2">
        <v>1800</v>
      </c>
      <c r="J499" s="1">
        <v>45005</v>
      </c>
      <c r="K499" s="3">
        <v>0.51666666666666672</v>
      </c>
      <c r="L499" t="s">
        <v>9</v>
      </c>
      <c r="M499">
        <v>5</v>
      </c>
      <c r="N499" t="str">
        <f>TEXT(Table1[[#This Row],[Order_date]], "DDD")</f>
        <v>Mon</v>
      </c>
    </row>
    <row r="500" spans="1:14" x14ac:dyDescent="0.25">
      <c r="A500" t="s">
        <v>514</v>
      </c>
      <c r="B500" t="s">
        <v>1047</v>
      </c>
      <c r="C500" t="s">
        <v>1021</v>
      </c>
      <c r="D500" t="s">
        <v>18</v>
      </c>
      <c r="E500" s="2">
        <v>2000</v>
      </c>
      <c r="F500">
        <v>100</v>
      </c>
      <c r="G500" s="2">
        <f t="shared" si="14"/>
        <v>201000</v>
      </c>
      <c r="H500" s="2">
        <f t="shared" si="15"/>
        <v>200000</v>
      </c>
      <c r="I500" s="2">
        <v>1000</v>
      </c>
      <c r="J500" s="1">
        <v>45000</v>
      </c>
      <c r="K500" s="3">
        <v>0.76388888888888884</v>
      </c>
      <c r="L500" t="s">
        <v>9</v>
      </c>
      <c r="M500">
        <v>8</v>
      </c>
      <c r="N500" t="str">
        <f>TEXT(Table1[[#This Row],[Order_date]], "DDD")</f>
        <v>Wed</v>
      </c>
    </row>
    <row r="501" spans="1:14" x14ac:dyDescent="0.25">
      <c r="A501" t="s">
        <v>515</v>
      </c>
      <c r="B501" t="s">
        <v>1047</v>
      </c>
      <c r="C501" t="s">
        <v>1021</v>
      </c>
      <c r="D501" t="s">
        <v>14</v>
      </c>
      <c r="E501" s="2">
        <v>2400</v>
      </c>
      <c r="F501">
        <v>60</v>
      </c>
      <c r="G501" s="2">
        <f t="shared" si="14"/>
        <v>144700</v>
      </c>
      <c r="H501" s="2">
        <f t="shared" si="15"/>
        <v>144000</v>
      </c>
      <c r="I501" s="2">
        <v>700</v>
      </c>
      <c r="J501" s="1">
        <v>44950</v>
      </c>
      <c r="K501" s="3">
        <v>0.80555555555555547</v>
      </c>
      <c r="L501" t="s">
        <v>9</v>
      </c>
      <c r="M501">
        <v>5</v>
      </c>
      <c r="N501" t="str">
        <f>TEXT(Table1[[#This Row],[Order_date]], "DDD")</f>
        <v>Tue</v>
      </c>
    </row>
    <row r="502" spans="1:14" x14ac:dyDescent="0.25">
      <c r="A502" t="s">
        <v>516</v>
      </c>
      <c r="B502" t="s">
        <v>1047</v>
      </c>
      <c r="C502" t="s">
        <v>1021</v>
      </c>
      <c r="D502" t="s">
        <v>8</v>
      </c>
      <c r="E502" s="2">
        <v>4900</v>
      </c>
      <c r="F502">
        <v>30</v>
      </c>
      <c r="G502" s="2">
        <f t="shared" si="14"/>
        <v>147800</v>
      </c>
      <c r="H502" s="2">
        <f t="shared" si="15"/>
        <v>147000</v>
      </c>
      <c r="I502" s="2">
        <v>800</v>
      </c>
      <c r="J502" s="1">
        <v>44990</v>
      </c>
      <c r="K502" s="3">
        <v>0.76180555555555562</v>
      </c>
      <c r="L502" t="s">
        <v>9</v>
      </c>
      <c r="M502">
        <v>4</v>
      </c>
      <c r="N502" t="str">
        <f>TEXT(Table1[[#This Row],[Order_date]], "DDD")</f>
        <v>Sun</v>
      </c>
    </row>
    <row r="503" spans="1:14" x14ac:dyDescent="0.25">
      <c r="A503" t="s">
        <v>517</v>
      </c>
      <c r="B503" t="s">
        <v>1047</v>
      </c>
      <c r="C503" t="s">
        <v>1021</v>
      </c>
      <c r="D503" t="s">
        <v>14</v>
      </c>
      <c r="E503" s="2">
        <v>8900</v>
      </c>
      <c r="F503">
        <v>10</v>
      </c>
      <c r="G503" s="2">
        <f t="shared" si="14"/>
        <v>89500</v>
      </c>
      <c r="H503" s="2">
        <f t="shared" si="15"/>
        <v>89000</v>
      </c>
      <c r="I503" s="2">
        <v>500</v>
      </c>
      <c r="J503" s="1">
        <v>44982</v>
      </c>
      <c r="K503" s="3">
        <v>0.69166666666666676</v>
      </c>
      <c r="L503" t="s">
        <v>9</v>
      </c>
      <c r="M503">
        <v>10</v>
      </c>
      <c r="N503" t="str">
        <f>TEXT(Table1[[#This Row],[Order_date]], "DDD")</f>
        <v>Sat</v>
      </c>
    </row>
    <row r="504" spans="1:14" x14ac:dyDescent="0.25">
      <c r="A504" t="s">
        <v>518</v>
      </c>
      <c r="B504" t="s">
        <v>1047</v>
      </c>
      <c r="C504" t="s">
        <v>1021</v>
      </c>
      <c r="D504" t="s">
        <v>11</v>
      </c>
      <c r="E504" s="2">
        <v>9000</v>
      </c>
      <c r="F504">
        <v>10</v>
      </c>
      <c r="G504" s="2">
        <f t="shared" si="14"/>
        <v>90500</v>
      </c>
      <c r="H504" s="2">
        <f t="shared" si="15"/>
        <v>90000</v>
      </c>
      <c r="I504" s="2">
        <v>500</v>
      </c>
      <c r="J504" s="1">
        <v>44963</v>
      </c>
      <c r="K504" s="3">
        <v>0.83680555555555547</v>
      </c>
      <c r="L504" t="s">
        <v>9</v>
      </c>
      <c r="M504">
        <v>7</v>
      </c>
      <c r="N504" t="str">
        <f>TEXT(Table1[[#This Row],[Order_date]], "DDD")</f>
        <v>Mon</v>
      </c>
    </row>
    <row r="505" spans="1:14" x14ac:dyDescent="0.25">
      <c r="A505" t="s">
        <v>519</v>
      </c>
      <c r="B505" t="s">
        <v>1047</v>
      </c>
      <c r="C505" t="s">
        <v>1021</v>
      </c>
      <c r="D505" t="s">
        <v>27</v>
      </c>
      <c r="E505" s="2">
        <v>2700</v>
      </c>
      <c r="F505">
        <v>30</v>
      </c>
      <c r="G505" s="2">
        <f t="shared" si="14"/>
        <v>81400</v>
      </c>
      <c r="H505" s="2">
        <f t="shared" si="15"/>
        <v>81000</v>
      </c>
      <c r="I505" s="2">
        <v>400</v>
      </c>
      <c r="J505" s="1">
        <v>45006</v>
      </c>
      <c r="K505" s="3">
        <v>0.44444444444444442</v>
      </c>
      <c r="L505" t="s">
        <v>9</v>
      </c>
      <c r="M505">
        <v>5</v>
      </c>
      <c r="N505" t="str">
        <f>TEXT(Table1[[#This Row],[Order_date]], "DDD")</f>
        <v>Tue</v>
      </c>
    </row>
    <row r="506" spans="1:14" x14ac:dyDescent="0.25">
      <c r="A506" t="s">
        <v>520</v>
      </c>
      <c r="B506" t="s">
        <v>1047</v>
      </c>
      <c r="C506" t="s">
        <v>1021</v>
      </c>
      <c r="D506" t="s">
        <v>18</v>
      </c>
      <c r="E506" s="2">
        <v>10000</v>
      </c>
      <c r="F506">
        <v>20</v>
      </c>
      <c r="G506" s="2">
        <f t="shared" si="14"/>
        <v>201000</v>
      </c>
      <c r="H506" s="2">
        <f t="shared" si="15"/>
        <v>200000</v>
      </c>
      <c r="I506" s="2">
        <v>1000</v>
      </c>
      <c r="J506" s="1">
        <v>45005</v>
      </c>
      <c r="K506" s="3">
        <v>0.54305555555555551</v>
      </c>
      <c r="L506" t="s">
        <v>9</v>
      </c>
      <c r="M506">
        <v>9</v>
      </c>
      <c r="N506" t="str">
        <f>TEXT(Table1[[#This Row],[Order_date]], "DDD")</f>
        <v>Mon</v>
      </c>
    </row>
    <row r="507" spans="1:14" x14ac:dyDescent="0.25">
      <c r="A507" t="s">
        <v>521</v>
      </c>
      <c r="B507" t="s">
        <v>1047</v>
      </c>
      <c r="C507" t="s">
        <v>1021</v>
      </c>
      <c r="D507" t="s">
        <v>11</v>
      </c>
      <c r="E507" s="2">
        <v>1100</v>
      </c>
      <c r="F507">
        <v>50</v>
      </c>
      <c r="G507" s="2">
        <f t="shared" si="14"/>
        <v>55300</v>
      </c>
      <c r="H507" s="2">
        <f t="shared" si="15"/>
        <v>55000</v>
      </c>
      <c r="I507" s="2">
        <v>300</v>
      </c>
      <c r="J507" s="1">
        <v>44981</v>
      </c>
      <c r="K507" s="3">
        <v>0.54722222222222217</v>
      </c>
      <c r="L507" t="s">
        <v>9</v>
      </c>
      <c r="M507">
        <v>5</v>
      </c>
      <c r="N507" t="str">
        <f>TEXT(Table1[[#This Row],[Order_date]], "DDD")</f>
        <v>Fri</v>
      </c>
    </row>
    <row r="508" spans="1:14" x14ac:dyDescent="0.25">
      <c r="A508" t="s">
        <v>522</v>
      </c>
      <c r="B508" t="s">
        <v>1047</v>
      </c>
      <c r="C508" t="s">
        <v>1021</v>
      </c>
      <c r="D508" t="s">
        <v>18</v>
      </c>
      <c r="E508" s="2">
        <v>4900</v>
      </c>
      <c r="F508">
        <v>40</v>
      </c>
      <c r="G508" s="2">
        <f t="shared" si="14"/>
        <v>197000</v>
      </c>
      <c r="H508" s="2">
        <f t="shared" si="15"/>
        <v>196000</v>
      </c>
      <c r="I508" s="2">
        <v>1000</v>
      </c>
      <c r="J508" s="1">
        <v>44961</v>
      </c>
      <c r="K508" s="3">
        <v>0.65555555555555556</v>
      </c>
      <c r="L508" t="s">
        <v>9</v>
      </c>
      <c r="M508">
        <v>8</v>
      </c>
      <c r="N508" t="str">
        <f>TEXT(Table1[[#This Row],[Order_date]], "DDD")</f>
        <v>Sat</v>
      </c>
    </row>
    <row r="509" spans="1:14" x14ac:dyDescent="0.25">
      <c r="A509" t="s">
        <v>523</v>
      </c>
      <c r="B509" t="s">
        <v>1047</v>
      </c>
      <c r="C509" t="s">
        <v>1021</v>
      </c>
      <c r="D509" t="s">
        <v>8</v>
      </c>
      <c r="E509" s="2">
        <v>2700</v>
      </c>
      <c r="F509">
        <v>60</v>
      </c>
      <c r="G509" s="2">
        <f t="shared" si="14"/>
        <v>162800</v>
      </c>
      <c r="H509" s="2">
        <f t="shared" si="15"/>
        <v>162000</v>
      </c>
      <c r="I509" s="2">
        <v>800</v>
      </c>
      <c r="J509" s="1">
        <v>44983</v>
      </c>
      <c r="K509" s="3">
        <v>0.63194444444444442</v>
      </c>
      <c r="L509" t="s">
        <v>9</v>
      </c>
      <c r="M509">
        <v>5</v>
      </c>
      <c r="N509" t="str">
        <f>TEXT(Table1[[#This Row],[Order_date]], "DDD")</f>
        <v>Sun</v>
      </c>
    </row>
    <row r="510" spans="1:14" x14ac:dyDescent="0.25">
      <c r="A510" t="s">
        <v>524</v>
      </c>
      <c r="B510" t="s">
        <v>1047</v>
      </c>
      <c r="C510" t="s">
        <v>1021</v>
      </c>
      <c r="D510" t="s">
        <v>21</v>
      </c>
      <c r="E510" s="2">
        <v>4000</v>
      </c>
      <c r="F510">
        <v>50</v>
      </c>
      <c r="G510" s="2">
        <f t="shared" si="14"/>
        <v>201000</v>
      </c>
      <c r="H510" s="2">
        <f t="shared" si="15"/>
        <v>200000</v>
      </c>
      <c r="I510" s="2">
        <v>1000</v>
      </c>
      <c r="J510" s="1">
        <v>44948</v>
      </c>
      <c r="K510" s="3">
        <v>0.8652777777777777</v>
      </c>
      <c r="L510" t="s">
        <v>9</v>
      </c>
      <c r="M510">
        <v>9</v>
      </c>
      <c r="N510" t="str">
        <f>TEXT(Table1[[#This Row],[Order_date]], "DDD")</f>
        <v>Sun</v>
      </c>
    </row>
    <row r="511" spans="1:14" x14ac:dyDescent="0.25">
      <c r="A511" t="s">
        <v>525</v>
      </c>
      <c r="B511" t="s">
        <v>1047</v>
      </c>
      <c r="C511" t="s">
        <v>1021</v>
      </c>
      <c r="D511" t="s">
        <v>18</v>
      </c>
      <c r="E511" s="2">
        <v>5200</v>
      </c>
      <c r="F511">
        <v>80</v>
      </c>
      <c r="G511" s="2">
        <f t="shared" si="14"/>
        <v>418100</v>
      </c>
      <c r="H511" s="2">
        <f t="shared" si="15"/>
        <v>416000</v>
      </c>
      <c r="I511" s="2">
        <v>2100</v>
      </c>
      <c r="J511" s="1">
        <v>44957</v>
      </c>
      <c r="K511" s="3">
        <v>0.41666666666666669</v>
      </c>
      <c r="L511" t="s">
        <v>9</v>
      </c>
      <c r="M511">
        <v>8</v>
      </c>
      <c r="N511" t="str">
        <f>TEXT(Table1[[#This Row],[Order_date]], "DDD")</f>
        <v>Tue</v>
      </c>
    </row>
    <row r="512" spans="1:14" x14ac:dyDescent="0.25">
      <c r="A512" t="s">
        <v>526</v>
      </c>
      <c r="B512" t="s">
        <v>1047</v>
      </c>
      <c r="C512" t="s">
        <v>1021</v>
      </c>
      <c r="D512" t="s">
        <v>21</v>
      </c>
      <c r="E512" s="2">
        <v>3700</v>
      </c>
      <c r="F512">
        <v>10</v>
      </c>
      <c r="G512" s="2">
        <f t="shared" si="14"/>
        <v>37200</v>
      </c>
      <c r="H512" s="2">
        <f t="shared" si="15"/>
        <v>37000</v>
      </c>
      <c r="I512" s="2">
        <v>200</v>
      </c>
      <c r="J512" s="1">
        <v>44991</v>
      </c>
      <c r="K512" s="3">
        <v>0.56180555555555556</v>
      </c>
      <c r="L512" t="s">
        <v>9</v>
      </c>
      <c r="M512">
        <v>8</v>
      </c>
      <c r="N512" t="str">
        <f>TEXT(Table1[[#This Row],[Order_date]], "DDD")</f>
        <v>Mon</v>
      </c>
    </row>
    <row r="513" spans="1:14" x14ac:dyDescent="0.25">
      <c r="A513" t="s">
        <v>527</v>
      </c>
      <c r="B513" t="s">
        <v>1047</v>
      </c>
      <c r="C513" t="s">
        <v>1021</v>
      </c>
      <c r="D513" t="s">
        <v>27</v>
      </c>
      <c r="E513" s="2">
        <v>7300</v>
      </c>
      <c r="F513">
        <v>100</v>
      </c>
      <c r="G513" s="2">
        <f t="shared" si="14"/>
        <v>733700</v>
      </c>
      <c r="H513" s="2">
        <f t="shared" si="15"/>
        <v>730000</v>
      </c>
      <c r="I513" s="2">
        <v>3700</v>
      </c>
      <c r="J513" s="1">
        <v>44957</v>
      </c>
      <c r="K513" s="3">
        <v>0.6333333333333333</v>
      </c>
      <c r="L513" t="s">
        <v>9</v>
      </c>
      <c r="M513">
        <v>5</v>
      </c>
      <c r="N513" t="str">
        <f>TEXT(Table1[[#This Row],[Order_date]], "DDD")</f>
        <v>Tue</v>
      </c>
    </row>
    <row r="514" spans="1:14" x14ac:dyDescent="0.25">
      <c r="A514" t="s">
        <v>528</v>
      </c>
      <c r="B514" t="s">
        <v>1047</v>
      </c>
      <c r="C514" t="s">
        <v>1021</v>
      </c>
      <c r="D514" t="s">
        <v>14</v>
      </c>
      <c r="E514" s="2">
        <v>7600</v>
      </c>
      <c r="F514">
        <v>10</v>
      </c>
      <c r="G514" s="2">
        <f t="shared" ref="G514:G577" si="16">H514+I514</f>
        <v>76400</v>
      </c>
      <c r="H514" s="2">
        <f t="shared" ref="H514:H577" si="17">E514*F514</f>
        <v>76000</v>
      </c>
      <c r="I514" s="2">
        <v>400</v>
      </c>
      <c r="J514" s="1">
        <v>44957</v>
      </c>
      <c r="K514" s="3">
        <v>0.55486111111111114</v>
      </c>
      <c r="L514" t="s">
        <v>9</v>
      </c>
      <c r="M514">
        <v>6</v>
      </c>
      <c r="N514" t="str">
        <f>TEXT(Table1[[#This Row],[Order_date]], "DDD")</f>
        <v>Tue</v>
      </c>
    </row>
    <row r="515" spans="1:14" x14ac:dyDescent="0.25">
      <c r="A515" t="s">
        <v>529</v>
      </c>
      <c r="B515" t="s">
        <v>1047</v>
      </c>
      <c r="C515" t="s">
        <v>1021</v>
      </c>
      <c r="D515" t="s">
        <v>21</v>
      </c>
      <c r="E515" s="2">
        <v>2200</v>
      </c>
      <c r="F515">
        <v>100</v>
      </c>
      <c r="G515" s="2">
        <f t="shared" si="16"/>
        <v>221100</v>
      </c>
      <c r="H515" s="2">
        <f t="shared" si="17"/>
        <v>220000</v>
      </c>
      <c r="I515" s="2">
        <v>1100</v>
      </c>
      <c r="J515" s="1">
        <v>44933</v>
      </c>
      <c r="K515" s="3">
        <v>0.73333333333333339</v>
      </c>
      <c r="L515" t="s">
        <v>9</v>
      </c>
      <c r="M515">
        <v>8</v>
      </c>
      <c r="N515" t="str">
        <f>TEXT(Table1[[#This Row],[Order_date]], "DDD")</f>
        <v>Sat</v>
      </c>
    </row>
    <row r="516" spans="1:14" x14ac:dyDescent="0.25">
      <c r="A516" t="s">
        <v>530</v>
      </c>
      <c r="B516" t="s">
        <v>1047</v>
      </c>
      <c r="C516" t="s">
        <v>1021</v>
      </c>
      <c r="D516" t="s">
        <v>27</v>
      </c>
      <c r="E516" s="2">
        <v>2900</v>
      </c>
      <c r="F516">
        <v>50</v>
      </c>
      <c r="G516" s="2">
        <f t="shared" si="16"/>
        <v>145800</v>
      </c>
      <c r="H516" s="2">
        <f t="shared" si="17"/>
        <v>145000</v>
      </c>
      <c r="I516" s="2">
        <v>800</v>
      </c>
      <c r="J516" s="1">
        <v>45006</v>
      </c>
      <c r="K516" s="3">
        <v>0.4284722222222222</v>
      </c>
      <c r="L516" t="s">
        <v>9</v>
      </c>
      <c r="M516">
        <v>10</v>
      </c>
      <c r="N516" t="str">
        <f>TEXT(Table1[[#This Row],[Order_date]], "DDD")</f>
        <v>Tue</v>
      </c>
    </row>
    <row r="517" spans="1:14" x14ac:dyDescent="0.25">
      <c r="A517" t="s">
        <v>531</v>
      </c>
      <c r="B517" t="s">
        <v>1047</v>
      </c>
      <c r="C517" t="s">
        <v>1021</v>
      </c>
      <c r="D517" t="s">
        <v>11</v>
      </c>
      <c r="E517" s="2">
        <v>9200</v>
      </c>
      <c r="F517">
        <v>10</v>
      </c>
      <c r="G517" s="2">
        <f t="shared" si="16"/>
        <v>92500</v>
      </c>
      <c r="H517" s="2">
        <f t="shared" si="17"/>
        <v>92000</v>
      </c>
      <c r="I517" s="2">
        <v>500</v>
      </c>
      <c r="J517" s="1">
        <v>44971</v>
      </c>
      <c r="K517" s="3">
        <v>0.61249999999999993</v>
      </c>
      <c r="L517" t="s">
        <v>9</v>
      </c>
      <c r="M517">
        <v>10</v>
      </c>
      <c r="N517" t="str">
        <f>TEXT(Table1[[#This Row],[Order_date]], "DDD")</f>
        <v>Tue</v>
      </c>
    </row>
    <row r="518" spans="1:14" x14ac:dyDescent="0.25">
      <c r="A518" t="s">
        <v>532</v>
      </c>
      <c r="B518" t="s">
        <v>1047</v>
      </c>
      <c r="C518" t="s">
        <v>1021</v>
      </c>
      <c r="D518" t="s">
        <v>27</v>
      </c>
      <c r="E518" s="2">
        <v>4000</v>
      </c>
      <c r="F518">
        <v>10</v>
      </c>
      <c r="G518" s="2">
        <f t="shared" si="16"/>
        <v>40200</v>
      </c>
      <c r="H518" s="2">
        <f t="shared" si="17"/>
        <v>40000</v>
      </c>
      <c r="I518" s="2">
        <v>200</v>
      </c>
      <c r="J518" s="1">
        <v>44969</v>
      </c>
      <c r="K518" s="3">
        <v>0.82152777777777775</v>
      </c>
      <c r="L518" t="s">
        <v>9</v>
      </c>
      <c r="M518">
        <v>7</v>
      </c>
      <c r="N518" t="str">
        <f>TEXT(Table1[[#This Row],[Order_date]], "DDD")</f>
        <v>Sun</v>
      </c>
    </row>
    <row r="519" spans="1:14" x14ac:dyDescent="0.25">
      <c r="A519" t="s">
        <v>533</v>
      </c>
      <c r="B519" t="s">
        <v>1047</v>
      </c>
      <c r="C519" t="s">
        <v>1021</v>
      </c>
      <c r="D519" t="s">
        <v>27</v>
      </c>
      <c r="E519" s="2">
        <v>2600</v>
      </c>
      <c r="F519">
        <v>40</v>
      </c>
      <c r="G519" s="2">
        <f t="shared" si="16"/>
        <v>104600</v>
      </c>
      <c r="H519" s="2">
        <f t="shared" si="17"/>
        <v>104000</v>
      </c>
      <c r="I519" s="2">
        <v>600</v>
      </c>
      <c r="J519" s="1">
        <v>44994</v>
      </c>
      <c r="K519" s="3">
        <v>0.7104166666666667</v>
      </c>
      <c r="L519" t="s">
        <v>9</v>
      </c>
      <c r="M519">
        <v>7</v>
      </c>
      <c r="N519" t="str">
        <f>TEXT(Table1[[#This Row],[Order_date]], "DDD")</f>
        <v>Thu</v>
      </c>
    </row>
    <row r="520" spans="1:14" x14ac:dyDescent="0.25">
      <c r="A520" t="s">
        <v>534</v>
      </c>
      <c r="B520" t="s">
        <v>1047</v>
      </c>
      <c r="C520" t="s">
        <v>1021</v>
      </c>
      <c r="D520" t="s">
        <v>21</v>
      </c>
      <c r="E520" s="2">
        <v>4800</v>
      </c>
      <c r="F520">
        <v>80</v>
      </c>
      <c r="G520" s="2">
        <f t="shared" si="16"/>
        <v>386000</v>
      </c>
      <c r="H520" s="2">
        <f t="shared" si="17"/>
        <v>384000</v>
      </c>
      <c r="I520" s="2">
        <v>2000</v>
      </c>
      <c r="J520" s="1">
        <v>44927</v>
      </c>
      <c r="K520" s="3">
        <v>0.61597222222222225</v>
      </c>
      <c r="L520" t="s">
        <v>9</v>
      </c>
      <c r="M520">
        <v>6</v>
      </c>
      <c r="N520" t="str">
        <f>TEXT(Table1[[#This Row],[Order_date]], "DDD")</f>
        <v>Sun</v>
      </c>
    </row>
    <row r="521" spans="1:14" x14ac:dyDescent="0.25">
      <c r="A521" t="s">
        <v>535</v>
      </c>
      <c r="B521" t="s">
        <v>1047</v>
      </c>
      <c r="C521" t="s">
        <v>1021</v>
      </c>
      <c r="D521" t="s">
        <v>21</v>
      </c>
      <c r="E521" s="2">
        <v>8100</v>
      </c>
      <c r="F521">
        <v>30</v>
      </c>
      <c r="G521" s="2">
        <f t="shared" si="16"/>
        <v>244300</v>
      </c>
      <c r="H521" s="2">
        <f t="shared" si="17"/>
        <v>243000</v>
      </c>
      <c r="I521" s="2">
        <v>1300</v>
      </c>
      <c r="J521" s="1">
        <v>44968</v>
      </c>
      <c r="K521" s="3">
        <v>0.64513888888888882</v>
      </c>
      <c r="L521" t="s">
        <v>9</v>
      </c>
      <c r="M521">
        <v>6</v>
      </c>
      <c r="N521" t="str">
        <f>TEXT(Table1[[#This Row],[Order_date]], "DDD")</f>
        <v>Sat</v>
      </c>
    </row>
    <row r="522" spans="1:14" x14ac:dyDescent="0.25">
      <c r="A522" t="s">
        <v>536</v>
      </c>
      <c r="B522" t="s">
        <v>1047</v>
      </c>
      <c r="C522" t="s">
        <v>1021</v>
      </c>
      <c r="D522" t="s">
        <v>27</v>
      </c>
      <c r="E522" s="2">
        <v>2700</v>
      </c>
      <c r="F522">
        <v>70</v>
      </c>
      <c r="G522" s="2">
        <f t="shared" si="16"/>
        <v>190000</v>
      </c>
      <c r="H522" s="2">
        <f t="shared" si="17"/>
        <v>189000</v>
      </c>
      <c r="I522" s="2">
        <v>1000</v>
      </c>
      <c r="J522" s="1">
        <v>45013</v>
      </c>
      <c r="K522" s="3">
        <v>0.73472222222222217</v>
      </c>
      <c r="L522" t="s">
        <v>9</v>
      </c>
      <c r="M522">
        <v>6</v>
      </c>
      <c r="N522" t="str">
        <f>TEXT(Table1[[#This Row],[Order_date]], "DDD")</f>
        <v>Tue</v>
      </c>
    </row>
    <row r="523" spans="1:14" x14ac:dyDescent="0.25">
      <c r="A523" t="s">
        <v>537</v>
      </c>
      <c r="B523" t="s">
        <v>1047</v>
      </c>
      <c r="C523" t="s">
        <v>1021</v>
      </c>
      <c r="D523" t="s">
        <v>14</v>
      </c>
      <c r="E523" s="2">
        <v>8000</v>
      </c>
      <c r="F523">
        <v>60</v>
      </c>
      <c r="G523" s="2">
        <f t="shared" si="16"/>
        <v>482400</v>
      </c>
      <c r="H523" s="2">
        <f t="shared" si="17"/>
        <v>480000</v>
      </c>
      <c r="I523" s="2">
        <v>2400</v>
      </c>
      <c r="J523" s="1">
        <v>44957</v>
      </c>
      <c r="K523" s="3">
        <v>0.58611111111111114</v>
      </c>
      <c r="L523" t="s">
        <v>9</v>
      </c>
      <c r="M523">
        <v>6</v>
      </c>
      <c r="N523" t="str">
        <f>TEXT(Table1[[#This Row],[Order_date]], "DDD")</f>
        <v>Tue</v>
      </c>
    </row>
    <row r="524" spans="1:14" x14ac:dyDescent="0.25">
      <c r="A524" t="s">
        <v>538</v>
      </c>
      <c r="B524" t="s">
        <v>1047</v>
      </c>
      <c r="C524" t="s">
        <v>1021</v>
      </c>
      <c r="D524" t="s">
        <v>27</v>
      </c>
      <c r="E524" s="2">
        <v>8000</v>
      </c>
      <c r="F524">
        <v>100</v>
      </c>
      <c r="G524" s="2">
        <f t="shared" si="16"/>
        <v>804000</v>
      </c>
      <c r="H524" s="2">
        <f t="shared" si="17"/>
        <v>800000</v>
      </c>
      <c r="I524" s="2">
        <v>4000</v>
      </c>
      <c r="J524" s="1">
        <v>44964</v>
      </c>
      <c r="K524" s="3">
        <v>0.85</v>
      </c>
      <c r="L524" t="s">
        <v>9</v>
      </c>
      <c r="M524">
        <v>7</v>
      </c>
      <c r="N524" t="str">
        <f>TEXT(Table1[[#This Row],[Order_date]], "DDD")</f>
        <v>Tue</v>
      </c>
    </row>
    <row r="525" spans="1:14" x14ac:dyDescent="0.25">
      <c r="A525" t="s">
        <v>539</v>
      </c>
      <c r="B525" t="s">
        <v>1047</v>
      </c>
      <c r="C525" t="s">
        <v>1021</v>
      </c>
      <c r="D525" t="s">
        <v>21</v>
      </c>
      <c r="E525" s="2">
        <v>5200</v>
      </c>
      <c r="F525">
        <v>70</v>
      </c>
      <c r="G525" s="2">
        <f t="shared" si="16"/>
        <v>365800</v>
      </c>
      <c r="H525" s="2">
        <f t="shared" si="17"/>
        <v>364000</v>
      </c>
      <c r="I525" s="2">
        <v>1800</v>
      </c>
      <c r="J525" s="1">
        <v>44938</v>
      </c>
      <c r="K525" s="3">
        <v>0.48749999999999999</v>
      </c>
      <c r="L525" t="s">
        <v>9</v>
      </c>
      <c r="M525">
        <v>7</v>
      </c>
      <c r="N525" t="str">
        <f>TEXT(Table1[[#This Row],[Order_date]], "DDD")</f>
        <v>Thu</v>
      </c>
    </row>
    <row r="526" spans="1:14" x14ac:dyDescent="0.25">
      <c r="A526" t="s">
        <v>540</v>
      </c>
      <c r="B526" t="s">
        <v>1047</v>
      </c>
      <c r="C526" t="s">
        <v>1021</v>
      </c>
      <c r="D526" t="s">
        <v>8</v>
      </c>
      <c r="E526" s="2">
        <v>8200</v>
      </c>
      <c r="F526">
        <v>60</v>
      </c>
      <c r="G526" s="2">
        <f t="shared" si="16"/>
        <v>494500</v>
      </c>
      <c r="H526" s="2">
        <f t="shared" si="17"/>
        <v>492000</v>
      </c>
      <c r="I526" s="2">
        <v>2500</v>
      </c>
      <c r="J526" s="1">
        <v>44953</v>
      </c>
      <c r="K526" s="3">
        <v>0.60833333333333328</v>
      </c>
      <c r="L526" t="s">
        <v>9</v>
      </c>
      <c r="M526">
        <v>8</v>
      </c>
      <c r="N526" t="str">
        <f>TEXT(Table1[[#This Row],[Order_date]], "DDD")</f>
        <v>Fri</v>
      </c>
    </row>
    <row r="527" spans="1:14" x14ac:dyDescent="0.25">
      <c r="A527" t="s">
        <v>541</v>
      </c>
      <c r="B527" t="s">
        <v>1047</v>
      </c>
      <c r="C527" t="s">
        <v>1021</v>
      </c>
      <c r="D527" t="s">
        <v>14</v>
      </c>
      <c r="E527" s="2">
        <v>9500</v>
      </c>
      <c r="F527">
        <v>40</v>
      </c>
      <c r="G527" s="2">
        <f t="shared" si="16"/>
        <v>381900</v>
      </c>
      <c r="H527" s="2">
        <f t="shared" si="17"/>
        <v>380000</v>
      </c>
      <c r="I527" s="2">
        <v>1900</v>
      </c>
      <c r="J527" s="1">
        <v>44968</v>
      </c>
      <c r="K527" s="3">
        <v>0.67083333333333339</v>
      </c>
      <c r="L527" t="s">
        <v>9</v>
      </c>
      <c r="M527">
        <v>8</v>
      </c>
      <c r="N527" t="str">
        <f>TEXT(Table1[[#This Row],[Order_date]], "DDD")</f>
        <v>Sat</v>
      </c>
    </row>
    <row r="528" spans="1:14" x14ac:dyDescent="0.25">
      <c r="A528" t="s">
        <v>542</v>
      </c>
      <c r="B528" t="s">
        <v>1047</v>
      </c>
      <c r="C528" t="s">
        <v>1021</v>
      </c>
      <c r="D528" t="s">
        <v>18</v>
      </c>
      <c r="E528" s="2">
        <v>7100</v>
      </c>
      <c r="F528">
        <v>100</v>
      </c>
      <c r="G528" s="2">
        <f t="shared" si="16"/>
        <v>713600</v>
      </c>
      <c r="H528" s="2">
        <f t="shared" si="17"/>
        <v>710000</v>
      </c>
      <c r="I528" s="2">
        <v>3600</v>
      </c>
      <c r="J528" s="1">
        <v>45005</v>
      </c>
      <c r="K528" s="3">
        <v>0.68611111111111101</v>
      </c>
      <c r="L528" t="s">
        <v>9</v>
      </c>
      <c r="M528">
        <v>6</v>
      </c>
      <c r="N528" t="str">
        <f>TEXT(Table1[[#This Row],[Order_date]], "DDD")</f>
        <v>Mon</v>
      </c>
    </row>
    <row r="529" spans="1:14" x14ac:dyDescent="0.25">
      <c r="A529" t="s">
        <v>543</v>
      </c>
      <c r="B529" t="s">
        <v>1047</v>
      </c>
      <c r="C529" t="s">
        <v>1021</v>
      </c>
      <c r="D529" t="s">
        <v>27</v>
      </c>
      <c r="E529" s="2">
        <v>6500</v>
      </c>
      <c r="F529">
        <v>100</v>
      </c>
      <c r="G529" s="2">
        <f t="shared" si="16"/>
        <v>653300</v>
      </c>
      <c r="H529" s="2">
        <f t="shared" si="17"/>
        <v>650000</v>
      </c>
      <c r="I529" s="2">
        <v>3300</v>
      </c>
      <c r="J529" s="1">
        <v>45009</v>
      </c>
      <c r="K529" s="3">
        <v>0.76874999999999993</v>
      </c>
      <c r="L529" t="s">
        <v>9</v>
      </c>
      <c r="M529">
        <v>6</v>
      </c>
      <c r="N529" t="str">
        <f>TEXT(Table1[[#This Row],[Order_date]], "DDD")</f>
        <v>Fri</v>
      </c>
    </row>
    <row r="530" spans="1:14" x14ac:dyDescent="0.25">
      <c r="A530" t="s">
        <v>544</v>
      </c>
      <c r="B530" t="s">
        <v>1047</v>
      </c>
      <c r="C530" t="s">
        <v>1021</v>
      </c>
      <c r="D530" t="s">
        <v>14</v>
      </c>
      <c r="E530" s="2">
        <v>5200</v>
      </c>
      <c r="F530">
        <v>50</v>
      </c>
      <c r="G530" s="2">
        <f t="shared" si="16"/>
        <v>261300</v>
      </c>
      <c r="H530" s="2">
        <f t="shared" si="17"/>
        <v>260000</v>
      </c>
      <c r="I530" s="2">
        <v>1300</v>
      </c>
      <c r="J530" s="1">
        <v>44952</v>
      </c>
      <c r="K530" s="3">
        <v>0.73958333333333337</v>
      </c>
      <c r="L530" t="s">
        <v>9</v>
      </c>
      <c r="M530">
        <v>5</v>
      </c>
      <c r="N530" t="str">
        <f>TEXT(Table1[[#This Row],[Order_date]], "DDD")</f>
        <v>Thu</v>
      </c>
    </row>
    <row r="531" spans="1:14" x14ac:dyDescent="0.25">
      <c r="A531" t="s">
        <v>545</v>
      </c>
      <c r="B531" t="s">
        <v>1047</v>
      </c>
      <c r="C531" t="s">
        <v>1021</v>
      </c>
      <c r="D531" t="s">
        <v>8</v>
      </c>
      <c r="E531" s="2">
        <v>2500</v>
      </c>
      <c r="F531">
        <v>90</v>
      </c>
      <c r="G531" s="2">
        <f t="shared" si="16"/>
        <v>226200</v>
      </c>
      <c r="H531" s="2">
        <f t="shared" si="17"/>
        <v>225000</v>
      </c>
      <c r="I531" s="2">
        <v>1200</v>
      </c>
      <c r="J531" s="1">
        <v>44937</v>
      </c>
      <c r="K531" s="3">
        <v>0.7006944444444444</v>
      </c>
      <c r="L531" t="s">
        <v>9</v>
      </c>
      <c r="M531">
        <v>6</v>
      </c>
      <c r="N531" t="str">
        <f>TEXT(Table1[[#This Row],[Order_date]], "DDD")</f>
        <v>Wed</v>
      </c>
    </row>
    <row r="532" spans="1:14" x14ac:dyDescent="0.25">
      <c r="A532" t="s">
        <v>546</v>
      </c>
      <c r="B532" t="s">
        <v>1047</v>
      </c>
      <c r="C532" t="s">
        <v>1021</v>
      </c>
      <c r="D532" t="s">
        <v>8</v>
      </c>
      <c r="E532" s="2">
        <v>6600</v>
      </c>
      <c r="F532">
        <v>80</v>
      </c>
      <c r="G532" s="2">
        <f t="shared" si="16"/>
        <v>530700</v>
      </c>
      <c r="H532" s="2">
        <f t="shared" si="17"/>
        <v>528000</v>
      </c>
      <c r="I532" s="2">
        <v>2700</v>
      </c>
      <c r="J532" s="1">
        <v>44959</v>
      </c>
      <c r="K532" s="3">
        <v>0.8534722222222223</v>
      </c>
      <c r="L532" t="s">
        <v>9</v>
      </c>
      <c r="M532">
        <v>9</v>
      </c>
      <c r="N532" t="str">
        <f>TEXT(Table1[[#This Row],[Order_date]], "DDD")</f>
        <v>Thu</v>
      </c>
    </row>
    <row r="533" spans="1:14" x14ac:dyDescent="0.25">
      <c r="A533" t="s">
        <v>547</v>
      </c>
      <c r="B533" t="s">
        <v>1047</v>
      </c>
      <c r="C533" t="s">
        <v>1021</v>
      </c>
      <c r="D533" t="s">
        <v>14</v>
      </c>
      <c r="E533" s="2">
        <v>6100</v>
      </c>
      <c r="F533">
        <v>90</v>
      </c>
      <c r="G533" s="2">
        <f t="shared" si="16"/>
        <v>551800</v>
      </c>
      <c r="H533" s="2">
        <f t="shared" si="17"/>
        <v>549000</v>
      </c>
      <c r="I533" s="2">
        <v>2800</v>
      </c>
      <c r="J533" s="1">
        <v>44933</v>
      </c>
      <c r="K533" s="3">
        <v>0.50555555555555554</v>
      </c>
      <c r="L533" t="s">
        <v>9</v>
      </c>
      <c r="M533">
        <v>6</v>
      </c>
      <c r="N533" t="str">
        <f>TEXT(Table1[[#This Row],[Order_date]], "DDD")</f>
        <v>Sat</v>
      </c>
    </row>
    <row r="534" spans="1:14" x14ac:dyDescent="0.25">
      <c r="A534" t="s">
        <v>548</v>
      </c>
      <c r="B534" t="s">
        <v>1047</v>
      </c>
      <c r="C534" t="s">
        <v>1021</v>
      </c>
      <c r="D534" t="s">
        <v>18</v>
      </c>
      <c r="E534" s="2">
        <v>8100</v>
      </c>
      <c r="F534">
        <v>30</v>
      </c>
      <c r="G534" s="2">
        <f t="shared" si="16"/>
        <v>244300</v>
      </c>
      <c r="H534" s="2">
        <f t="shared" si="17"/>
        <v>243000</v>
      </c>
      <c r="I534" s="2">
        <v>1300</v>
      </c>
      <c r="J534" s="1">
        <v>44972</v>
      </c>
      <c r="K534" s="3">
        <v>0.52152777777777781</v>
      </c>
      <c r="L534" t="s">
        <v>9</v>
      </c>
      <c r="M534">
        <v>9</v>
      </c>
      <c r="N534" t="str">
        <f>TEXT(Table1[[#This Row],[Order_date]], "DDD")</f>
        <v>Wed</v>
      </c>
    </row>
    <row r="535" spans="1:14" x14ac:dyDescent="0.25">
      <c r="A535" t="s">
        <v>549</v>
      </c>
      <c r="B535" t="s">
        <v>1047</v>
      </c>
      <c r="C535" t="s">
        <v>1021</v>
      </c>
      <c r="D535" t="s">
        <v>27</v>
      </c>
      <c r="E535" s="2">
        <v>5800</v>
      </c>
      <c r="F535">
        <v>40</v>
      </c>
      <c r="G535" s="2">
        <f t="shared" si="16"/>
        <v>233200</v>
      </c>
      <c r="H535" s="2">
        <f t="shared" si="17"/>
        <v>232000</v>
      </c>
      <c r="I535" s="2">
        <v>1200</v>
      </c>
      <c r="J535" s="1">
        <v>45000</v>
      </c>
      <c r="K535" s="3">
        <v>0.49791666666666662</v>
      </c>
      <c r="L535" t="s">
        <v>9</v>
      </c>
      <c r="M535">
        <v>7</v>
      </c>
      <c r="N535" t="str">
        <f>TEXT(Table1[[#This Row],[Order_date]], "DDD")</f>
        <v>Wed</v>
      </c>
    </row>
    <row r="536" spans="1:14" x14ac:dyDescent="0.25">
      <c r="A536" t="s">
        <v>550</v>
      </c>
      <c r="B536" t="s">
        <v>1047</v>
      </c>
      <c r="C536" t="s">
        <v>1021</v>
      </c>
      <c r="D536" t="s">
        <v>8</v>
      </c>
      <c r="E536" s="2">
        <v>5000</v>
      </c>
      <c r="F536">
        <v>40</v>
      </c>
      <c r="G536" s="2">
        <f t="shared" si="16"/>
        <v>201000</v>
      </c>
      <c r="H536" s="2">
        <f t="shared" si="17"/>
        <v>200000</v>
      </c>
      <c r="I536" s="2">
        <v>1000</v>
      </c>
      <c r="J536" s="1">
        <v>45013</v>
      </c>
      <c r="K536" s="3">
        <v>0.8027777777777777</v>
      </c>
      <c r="L536" t="s">
        <v>9</v>
      </c>
      <c r="M536">
        <v>7</v>
      </c>
      <c r="N536" t="str">
        <f>TEXT(Table1[[#This Row],[Order_date]], "DDD")</f>
        <v>Tue</v>
      </c>
    </row>
    <row r="537" spans="1:14" x14ac:dyDescent="0.25">
      <c r="A537" t="s">
        <v>551</v>
      </c>
      <c r="B537" t="s">
        <v>1047</v>
      </c>
      <c r="C537" t="s">
        <v>1021</v>
      </c>
      <c r="D537" t="s">
        <v>27</v>
      </c>
      <c r="E537" s="2">
        <v>2200</v>
      </c>
      <c r="F537">
        <v>100</v>
      </c>
      <c r="G537" s="2">
        <f t="shared" si="16"/>
        <v>221100</v>
      </c>
      <c r="H537" s="2">
        <f t="shared" si="17"/>
        <v>220000</v>
      </c>
      <c r="I537" s="2">
        <v>1100</v>
      </c>
      <c r="J537" s="1">
        <v>44954</v>
      </c>
      <c r="K537" s="3">
        <v>0.49374999999999997</v>
      </c>
      <c r="L537" t="s">
        <v>9</v>
      </c>
      <c r="M537">
        <v>7</v>
      </c>
      <c r="N537" t="str">
        <f>TEXT(Table1[[#This Row],[Order_date]], "DDD")</f>
        <v>Sat</v>
      </c>
    </row>
    <row r="538" spans="1:14" x14ac:dyDescent="0.25">
      <c r="A538" t="s">
        <v>552</v>
      </c>
      <c r="B538" t="s">
        <v>1047</v>
      </c>
      <c r="C538" t="s">
        <v>1021</v>
      </c>
      <c r="D538" t="s">
        <v>11</v>
      </c>
      <c r="E538" s="2">
        <v>5900</v>
      </c>
      <c r="F538">
        <v>20</v>
      </c>
      <c r="G538" s="2">
        <f t="shared" si="16"/>
        <v>118600</v>
      </c>
      <c r="H538" s="2">
        <f t="shared" si="17"/>
        <v>118000</v>
      </c>
      <c r="I538" s="2">
        <v>600</v>
      </c>
      <c r="J538" s="1">
        <v>44971</v>
      </c>
      <c r="K538" s="3">
        <v>0.52916666666666667</v>
      </c>
      <c r="L538" t="s">
        <v>9</v>
      </c>
      <c r="M538">
        <v>6</v>
      </c>
      <c r="N538" t="str">
        <f>TEXT(Table1[[#This Row],[Order_date]], "DDD")</f>
        <v>Tue</v>
      </c>
    </row>
    <row r="539" spans="1:14" x14ac:dyDescent="0.25">
      <c r="A539" t="s">
        <v>553</v>
      </c>
      <c r="B539" t="s">
        <v>1047</v>
      </c>
      <c r="C539" t="s">
        <v>1021</v>
      </c>
      <c r="D539" t="s">
        <v>27</v>
      </c>
      <c r="E539" s="2">
        <v>1100</v>
      </c>
      <c r="F539">
        <v>30</v>
      </c>
      <c r="G539" s="2">
        <f t="shared" si="16"/>
        <v>33200</v>
      </c>
      <c r="H539" s="2">
        <f t="shared" si="17"/>
        <v>33000</v>
      </c>
      <c r="I539" s="2">
        <v>200</v>
      </c>
      <c r="J539" s="1">
        <v>44997</v>
      </c>
      <c r="K539" s="3">
        <v>0.57777777777777783</v>
      </c>
      <c r="L539" t="s">
        <v>9</v>
      </c>
      <c r="M539">
        <v>9</v>
      </c>
      <c r="N539" t="str">
        <f>TEXT(Table1[[#This Row],[Order_date]], "DDD")</f>
        <v>Sun</v>
      </c>
    </row>
    <row r="540" spans="1:14" x14ac:dyDescent="0.25">
      <c r="A540" t="s">
        <v>554</v>
      </c>
      <c r="B540" t="s">
        <v>1047</v>
      </c>
      <c r="C540" t="s">
        <v>1021</v>
      </c>
      <c r="D540" t="s">
        <v>21</v>
      </c>
      <c r="E540" s="2">
        <v>3800</v>
      </c>
      <c r="F540">
        <v>20</v>
      </c>
      <c r="G540" s="2">
        <f t="shared" si="16"/>
        <v>76400</v>
      </c>
      <c r="H540" s="2">
        <f t="shared" si="17"/>
        <v>76000</v>
      </c>
      <c r="I540" s="2">
        <v>400</v>
      </c>
      <c r="J540" s="1">
        <v>44977</v>
      </c>
      <c r="K540" s="3">
        <v>0.64513888888888882</v>
      </c>
      <c r="L540" t="s">
        <v>9</v>
      </c>
      <c r="M540">
        <v>10</v>
      </c>
      <c r="N540" t="str">
        <f>TEXT(Table1[[#This Row],[Order_date]], "DDD")</f>
        <v>Mon</v>
      </c>
    </row>
    <row r="541" spans="1:14" x14ac:dyDescent="0.25">
      <c r="A541" t="s">
        <v>555</v>
      </c>
      <c r="B541" t="s">
        <v>1047</v>
      </c>
      <c r="C541" t="s">
        <v>1021</v>
      </c>
      <c r="D541" t="s">
        <v>8</v>
      </c>
      <c r="E541" s="2">
        <v>4000</v>
      </c>
      <c r="F541">
        <v>100</v>
      </c>
      <c r="G541" s="2">
        <f t="shared" si="16"/>
        <v>402000</v>
      </c>
      <c r="H541" s="2">
        <f t="shared" si="17"/>
        <v>400000</v>
      </c>
      <c r="I541" s="2">
        <v>2000</v>
      </c>
      <c r="J541" s="1">
        <v>44977</v>
      </c>
      <c r="K541" s="3">
        <v>0.64166666666666672</v>
      </c>
      <c r="L541" t="s">
        <v>9</v>
      </c>
      <c r="M541">
        <v>6</v>
      </c>
      <c r="N541" t="str">
        <f>TEXT(Table1[[#This Row],[Order_date]], "DDD")</f>
        <v>Mon</v>
      </c>
    </row>
    <row r="542" spans="1:14" x14ac:dyDescent="0.25">
      <c r="A542" t="s">
        <v>556</v>
      </c>
      <c r="B542" t="s">
        <v>1047</v>
      </c>
      <c r="C542" t="s">
        <v>1021</v>
      </c>
      <c r="D542" t="s">
        <v>8</v>
      </c>
      <c r="E542" s="2">
        <v>8400</v>
      </c>
      <c r="F542">
        <v>20</v>
      </c>
      <c r="G542" s="2">
        <f t="shared" si="16"/>
        <v>168900</v>
      </c>
      <c r="H542" s="2">
        <f t="shared" si="17"/>
        <v>168000</v>
      </c>
      <c r="I542" s="2">
        <v>900</v>
      </c>
      <c r="J542" s="1">
        <v>45004</v>
      </c>
      <c r="K542" s="3">
        <v>0.56736111111111109</v>
      </c>
      <c r="L542" t="s">
        <v>9</v>
      </c>
      <c r="M542">
        <v>8</v>
      </c>
      <c r="N542" t="str">
        <f>TEXT(Table1[[#This Row],[Order_date]], "DDD")</f>
        <v>Sun</v>
      </c>
    </row>
    <row r="543" spans="1:14" x14ac:dyDescent="0.25">
      <c r="A543" t="s">
        <v>557</v>
      </c>
      <c r="B543" t="s">
        <v>1047</v>
      </c>
      <c r="C543" t="s">
        <v>1021</v>
      </c>
      <c r="D543" t="s">
        <v>18</v>
      </c>
      <c r="E543" s="2">
        <v>9500</v>
      </c>
      <c r="F543">
        <v>80</v>
      </c>
      <c r="G543" s="2">
        <f t="shared" si="16"/>
        <v>763800</v>
      </c>
      <c r="H543" s="2">
        <f t="shared" si="17"/>
        <v>760000</v>
      </c>
      <c r="I543" s="2">
        <v>3800</v>
      </c>
      <c r="J543" s="1">
        <v>44969</v>
      </c>
      <c r="K543" s="3">
        <v>0.54027777777777775</v>
      </c>
      <c r="L543" t="s">
        <v>9</v>
      </c>
      <c r="M543">
        <v>9</v>
      </c>
      <c r="N543" t="str">
        <f>TEXT(Table1[[#This Row],[Order_date]], "DDD")</f>
        <v>Sun</v>
      </c>
    </row>
    <row r="544" spans="1:14" x14ac:dyDescent="0.25">
      <c r="A544" t="s">
        <v>558</v>
      </c>
      <c r="B544" t="s">
        <v>1047</v>
      </c>
      <c r="C544" t="s">
        <v>1021</v>
      </c>
      <c r="D544" t="s">
        <v>8</v>
      </c>
      <c r="E544" s="2">
        <v>1500</v>
      </c>
      <c r="F544">
        <v>20</v>
      </c>
      <c r="G544" s="2">
        <f t="shared" si="16"/>
        <v>30200</v>
      </c>
      <c r="H544" s="2">
        <f t="shared" si="17"/>
        <v>30000</v>
      </c>
      <c r="I544" s="2">
        <v>200</v>
      </c>
      <c r="J544" s="1">
        <v>44970</v>
      </c>
      <c r="K544" s="3">
        <v>0.76041666666666663</v>
      </c>
      <c r="L544" t="s">
        <v>9</v>
      </c>
      <c r="M544">
        <v>9</v>
      </c>
      <c r="N544" t="str">
        <f>TEXT(Table1[[#This Row],[Order_date]], "DDD")</f>
        <v>Mon</v>
      </c>
    </row>
    <row r="545" spans="1:14" x14ac:dyDescent="0.25">
      <c r="A545" t="s">
        <v>559</v>
      </c>
      <c r="B545" t="s">
        <v>1047</v>
      </c>
      <c r="C545" t="s">
        <v>1021</v>
      </c>
      <c r="D545" t="s">
        <v>14</v>
      </c>
      <c r="E545" s="2">
        <v>8900</v>
      </c>
      <c r="F545">
        <v>30</v>
      </c>
      <c r="G545" s="2">
        <f t="shared" si="16"/>
        <v>268400</v>
      </c>
      <c r="H545" s="2">
        <f t="shared" si="17"/>
        <v>267000</v>
      </c>
      <c r="I545" s="2">
        <v>1400</v>
      </c>
      <c r="J545" s="1">
        <v>44987</v>
      </c>
      <c r="K545" s="3">
        <v>0.73333333333333339</v>
      </c>
      <c r="L545" t="s">
        <v>9</v>
      </c>
      <c r="M545">
        <v>6</v>
      </c>
      <c r="N545" t="str">
        <f>TEXT(Table1[[#This Row],[Order_date]], "DDD")</f>
        <v>Thu</v>
      </c>
    </row>
    <row r="546" spans="1:14" x14ac:dyDescent="0.25">
      <c r="A546" t="s">
        <v>560</v>
      </c>
      <c r="B546" t="s">
        <v>1047</v>
      </c>
      <c r="C546" t="s">
        <v>1021</v>
      </c>
      <c r="D546" t="s">
        <v>14</v>
      </c>
      <c r="E546" s="2">
        <v>9100</v>
      </c>
      <c r="F546">
        <v>90</v>
      </c>
      <c r="G546" s="2">
        <f t="shared" si="16"/>
        <v>823100</v>
      </c>
      <c r="H546" s="2">
        <f t="shared" si="17"/>
        <v>819000</v>
      </c>
      <c r="I546" s="2">
        <v>4100</v>
      </c>
      <c r="J546" s="1">
        <v>44965</v>
      </c>
      <c r="K546" s="3">
        <v>0.46875</v>
      </c>
      <c r="L546" t="s">
        <v>9</v>
      </c>
      <c r="M546">
        <v>8</v>
      </c>
      <c r="N546" t="str">
        <f>TEXT(Table1[[#This Row],[Order_date]], "DDD")</f>
        <v>Wed</v>
      </c>
    </row>
    <row r="547" spans="1:14" x14ac:dyDescent="0.25">
      <c r="A547" t="s">
        <v>561</v>
      </c>
      <c r="B547" t="s">
        <v>1047</v>
      </c>
      <c r="C547" t="s">
        <v>1021</v>
      </c>
      <c r="D547" t="s">
        <v>8</v>
      </c>
      <c r="E547" s="2">
        <v>1800</v>
      </c>
      <c r="F547">
        <v>40</v>
      </c>
      <c r="G547" s="2">
        <f t="shared" si="16"/>
        <v>72400</v>
      </c>
      <c r="H547" s="2">
        <f t="shared" si="17"/>
        <v>72000</v>
      </c>
      <c r="I547" s="2">
        <v>400</v>
      </c>
      <c r="J547" s="1">
        <v>44993</v>
      </c>
      <c r="K547" s="3">
        <v>0.84375</v>
      </c>
      <c r="L547" t="s">
        <v>9</v>
      </c>
      <c r="M547">
        <v>7</v>
      </c>
      <c r="N547" t="str">
        <f>TEXT(Table1[[#This Row],[Order_date]], "DDD")</f>
        <v>Wed</v>
      </c>
    </row>
    <row r="548" spans="1:14" x14ac:dyDescent="0.25">
      <c r="A548" t="s">
        <v>562</v>
      </c>
      <c r="B548" t="s">
        <v>1047</v>
      </c>
      <c r="C548" t="s">
        <v>1021</v>
      </c>
      <c r="D548" t="s">
        <v>14</v>
      </c>
      <c r="E548" s="2">
        <v>8600</v>
      </c>
      <c r="F548">
        <v>50</v>
      </c>
      <c r="G548" s="2">
        <f t="shared" si="16"/>
        <v>432200</v>
      </c>
      <c r="H548" s="2">
        <f t="shared" si="17"/>
        <v>430000</v>
      </c>
      <c r="I548" s="2">
        <v>2200</v>
      </c>
      <c r="J548" s="1">
        <v>45007</v>
      </c>
      <c r="K548" s="3">
        <v>0.60625000000000007</v>
      </c>
      <c r="L548" t="s">
        <v>9</v>
      </c>
      <c r="M548">
        <v>9</v>
      </c>
      <c r="N548" t="str">
        <f>TEXT(Table1[[#This Row],[Order_date]], "DDD")</f>
        <v>Wed</v>
      </c>
    </row>
    <row r="549" spans="1:14" x14ac:dyDescent="0.25">
      <c r="A549" t="s">
        <v>563</v>
      </c>
      <c r="B549" t="s">
        <v>1047</v>
      </c>
      <c r="C549" t="s">
        <v>1021</v>
      </c>
      <c r="D549" t="s">
        <v>27</v>
      </c>
      <c r="E549" s="2">
        <v>2400</v>
      </c>
      <c r="F549">
        <v>90</v>
      </c>
      <c r="G549" s="2">
        <f t="shared" si="16"/>
        <v>217100</v>
      </c>
      <c r="H549" s="2">
        <f t="shared" si="17"/>
        <v>216000</v>
      </c>
      <c r="I549" s="2">
        <v>1100</v>
      </c>
      <c r="J549" s="1">
        <v>44958</v>
      </c>
      <c r="K549" s="3">
        <v>0.4770833333333333</v>
      </c>
      <c r="L549" t="s">
        <v>9</v>
      </c>
      <c r="M549">
        <v>5</v>
      </c>
      <c r="N549" t="str">
        <f>TEXT(Table1[[#This Row],[Order_date]], "DDD")</f>
        <v>Wed</v>
      </c>
    </row>
    <row r="550" spans="1:14" x14ac:dyDescent="0.25">
      <c r="A550" t="s">
        <v>564</v>
      </c>
      <c r="B550" t="s">
        <v>1047</v>
      </c>
      <c r="C550" t="s">
        <v>1021</v>
      </c>
      <c r="D550" t="s">
        <v>11</v>
      </c>
      <c r="E550" s="2">
        <v>6200</v>
      </c>
      <c r="F550">
        <v>80</v>
      </c>
      <c r="G550" s="2">
        <f t="shared" si="16"/>
        <v>498500</v>
      </c>
      <c r="H550" s="2">
        <f t="shared" si="17"/>
        <v>496000</v>
      </c>
      <c r="I550" s="2">
        <v>2500</v>
      </c>
      <c r="J550" s="1">
        <v>44929</v>
      </c>
      <c r="K550" s="3">
        <v>0.79722222222222217</v>
      </c>
      <c r="L550" t="s">
        <v>9</v>
      </c>
      <c r="M550">
        <v>7</v>
      </c>
      <c r="N550" t="str">
        <f>TEXT(Table1[[#This Row],[Order_date]], "DDD")</f>
        <v>Tue</v>
      </c>
    </row>
    <row r="551" spans="1:14" x14ac:dyDescent="0.25">
      <c r="A551" t="s">
        <v>565</v>
      </c>
      <c r="B551" t="s">
        <v>1047</v>
      </c>
      <c r="C551" t="s">
        <v>1021</v>
      </c>
      <c r="D551" t="s">
        <v>14</v>
      </c>
      <c r="E551" s="2">
        <v>9600</v>
      </c>
      <c r="F551">
        <v>100</v>
      </c>
      <c r="G551" s="2">
        <f t="shared" si="16"/>
        <v>964800</v>
      </c>
      <c r="H551" s="2">
        <f t="shared" si="17"/>
        <v>960000</v>
      </c>
      <c r="I551" s="2">
        <v>4800</v>
      </c>
      <c r="J551" s="1">
        <v>44935</v>
      </c>
      <c r="K551" s="3">
        <v>0.57291666666666663</v>
      </c>
      <c r="L551" t="s">
        <v>9</v>
      </c>
      <c r="M551">
        <v>6</v>
      </c>
      <c r="N551" t="str">
        <f>TEXT(Table1[[#This Row],[Order_date]], "DDD")</f>
        <v>Mon</v>
      </c>
    </row>
    <row r="552" spans="1:14" x14ac:dyDescent="0.25">
      <c r="A552" t="s">
        <v>566</v>
      </c>
      <c r="B552" t="s">
        <v>1047</v>
      </c>
      <c r="C552" t="s">
        <v>1021</v>
      </c>
      <c r="D552" t="s">
        <v>14</v>
      </c>
      <c r="E552" s="2">
        <v>3800</v>
      </c>
      <c r="F552">
        <v>60</v>
      </c>
      <c r="G552" s="2">
        <f t="shared" si="16"/>
        <v>229200</v>
      </c>
      <c r="H552" s="2">
        <f t="shared" si="17"/>
        <v>228000</v>
      </c>
      <c r="I552" s="2">
        <v>1200</v>
      </c>
      <c r="J552" s="1">
        <v>45007</v>
      </c>
      <c r="K552" s="3">
        <v>0.7729166666666667</v>
      </c>
      <c r="L552" t="s">
        <v>9</v>
      </c>
      <c r="M552">
        <v>5</v>
      </c>
      <c r="N552" t="str">
        <f>TEXT(Table1[[#This Row],[Order_date]], "DDD")</f>
        <v>Wed</v>
      </c>
    </row>
    <row r="553" spans="1:14" x14ac:dyDescent="0.25">
      <c r="A553" t="s">
        <v>567</v>
      </c>
      <c r="B553" t="s">
        <v>1047</v>
      </c>
      <c r="C553" t="s">
        <v>1021</v>
      </c>
      <c r="D553" t="s">
        <v>21</v>
      </c>
      <c r="E553" s="2">
        <v>5700</v>
      </c>
      <c r="F553">
        <v>20</v>
      </c>
      <c r="G553" s="2">
        <f t="shared" si="16"/>
        <v>114600</v>
      </c>
      <c r="H553" s="2">
        <f t="shared" si="17"/>
        <v>114000</v>
      </c>
      <c r="I553" s="2">
        <v>600</v>
      </c>
      <c r="J553" s="1">
        <v>44959</v>
      </c>
      <c r="K553" s="3">
        <v>0.42430555555555555</v>
      </c>
      <c r="L553" t="s">
        <v>9</v>
      </c>
      <c r="M553">
        <v>7</v>
      </c>
      <c r="N553" t="str">
        <f>TEXT(Table1[[#This Row],[Order_date]], "DDD")</f>
        <v>Thu</v>
      </c>
    </row>
    <row r="554" spans="1:14" x14ac:dyDescent="0.25">
      <c r="A554" t="s">
        <v>568</v>
      </c>
      <c r="B554" t="s">
        <v>1047</v>
      </c>
      <c r="C554" t="s">
        <v>1021</v>
      </c>
      <c r="D554" t="s">
        <v>11</v>
      </c>
      <c r="E554" s="2">
        <v>3400</v>
      </c>
      <c r="F554">
        <v>80</v>
      </c>
      <c r="G554" s="2">
        <f t="shared" si="16"/>
        <v>273400</v>
      </c>
      <c r="H554" s="2">
        <f t="shared" si="17"/>
        <v>272000</v>
      </c>
      <c r="I554" s="2">
        <v>1400</v>
      </c>
      <c r="J554" s="1">
        <v>44972</v>
      </c>
      <c r="K554" s="3">
        <v>0.71527777777777779</v>
      </c>
      <c r="L554" t="s">
        <v>9</v>
      </c>
      <c r="M554">
        <v>10</v>
      </c>
      <c r="N554" t="str">
        <f>TEXT(Table1[[#This Row],[Order_date]], "DDD")</f>
        <v>Wed</v>
      </c>
    </row>
    <row r="555" spans="1:14" x14ac:dyDescent="0.25">
      <c r="A555" t="s">
        <v>569</v>
      </c>
      <c r="B555" t="s">
        <v>1047</v>
      </c>
      <c r="C555" t="s">
        <v>1021</v>
      </c>
      <c r="D555" t="s">
        <v>21</v>
      </c>
      <c r="E555" s="2">
        <v>2300</v>
      </c>
      <c r="F555">
        <v>10</v>
      </c>
      <c r="G555" s="2">
        <f t="shared" si="16"/>
        <v>23200</v>
      </c>
      <c r="H555" s="2">
        <f t="shared" si="17"/>
        <v>23000</v>
      </c>
      <c r="I555" s="2">
        <v>200</v>
      </c>
      <c r="J555" s="1">
        <v>44956</v>
      </c>
      <c r="K555" s="3">
        <v>0.86597222222222225</v>
      </c>
      <c r="L555" t="s">
        <v>9</v>
      </c>
      <c r="M555">
        <v>5</v>
      </c>
      <c r="N555" t="str">
        <f>TEXT(Table1[[#This Row],[Order_date]], "DDD")</f>
        <v>Mon</v>
      </c>
    </row>
    <row r="556" spans="1:14" x14ac:dyDescent="0.25">
      <c r="A556" t="s">
        <v>570</v>
      </c>
      <c r="B556" t="s">
        <v>1047</v>
      </c>
      <c r="C556" t="s">
        <v>1021</v>
      </c>
      <c r="D556" t="s">
        <v>18</v>
      </c>
      <c r="E556" s="2">
        <v>7500</v>
      </c>
      <c r="F556">
        <v>10</v>
      </c>
      <c r="G556" s="2">
        <f t="shared" si="16"/>
        <v>75400</v>
      </c>
      <c r="H556" s="2">
        <f t="shared" si="17"/>
        <v>75000</v>
      </c>
      <c r="I556" s="2">
        <v>400</v>
      </c>
      <c r="J556" s="1">
        <v>44939</v>
      </c>
      <c r="K556" s="3">
        <v>0.8125</v>
      </c>
      <c r="L556" t="s">
        <v>9</v>
      </c>
      <c r="M556">
        <v>5</v>
      </c>
      <c r="N556" t="str">
        <f>TEXT(Table1[[#This Row],[Order_date]], "DDD")</f>
        <v>Fri</v>
      </c>
    </row>
    <row r="557" spans="1:14" x14ac:dyDescent="0.25">
      <c r="A557" t="s">
        <v>571</v>
      </c>
      <c r="B557" t="s">
        <v>1047</v>
      </c>
      <c r="C557" t="s">
        <v>1021</v>
      </c>
      <c r="D557" t="s">
        <v>27</v>
      </c>
      <c r="E557" s="2">
        <v>6400</v>
      </c>
      <c r="F557">
        <v>20</v>
      </c>
      <c r="G557" s="2">
        <f t="shared" si="16"/>
        <v>128700</v>
      </c>
      <c r="H557" s="2">
        <f t="shared" si="17"/>
        <v>128000</v>
      </c>
      <c r="I557" s="2">
        <v>700</v>
      </c>
      <c r="J557" s="1">
        <v>44927</v>
      </c>
      <c r="K557" s="3">
        <v>0.66041666666666665</v>
      </c>
      <c r="L557" t="s">
        <v>9</v>
      </c>
      <c r="M557">
        <v>9</v>
      </c>
      <c r="N557" t="str">
        <f>TEXT(Table1[[#This Row],[Order_date]], "DDD")</f>
        <v>Sun</v>
      </c>
    </row>
    <row r="558" spans="1:14" x14ac:dyDescent="0.25">
      <c r="A558" t="s">
        <v>572</v>
      </c>
      <c r="B558" t="s">
        <v>1047</v>
      </c>
      <c r="C558" t="s">
        <v>1021</v>
      </c>
      <c r="D558" t="s">
        <v>21</v>
      </c>
      <c r="E558" s="2">
        <v>3400</v>
      </c>
      <c r="F558">
        <v>90</v>
      </c>
      <c r="G558" s="2">
        <f t="shared" si="16"/>
        <v>307500</v>
      </c>
      <c r="H558" s="2">
        <f t="shared" si="17"/>
        <v>306000</v>
      </c>
      <c r="I558" s="2">
        <v>1500</v>
      </c>
      <c r="J558" s="1">
        <v>44989</v>
      </c>
      <c r="K558" s="3">
        <v>0.64374999999999993</v>
      </c>
      <c r="L558" t="s">
        <v>9</v>
      </c>
      <c r="M558">
        <v>8</v>
      </c>
      <c r="N558" t="str">
        <f>TEXT(Table1[[#This Row],[Order_date]], "DDD")</f>
        <v>Sat</v>
      </c>
    </row>
    <row r="559" spans="1:14" x14ac:dyDescent="0.25">
      <c r="A559" t="s">
        <v>573</v>
      </c>
      <c r="B559" t="s">
        <v>1047</v>
      </c>
      <c r="C559" t="s">
        <v>1021</v>
      </c>
      <c r="D559" t="s">
        <v>27</v>
      </c>
      <c r="E559" s="2">
        <v>2800</v>
      </c>
      <c r="F559">
        <v>70</v>
      </c>
      <c r="G559" s="2">
        <f t="shared" si="16"/>
        <v>197000</v>
      </c>
      <c r="H559" s="2">
        <f t="shared" si="17"/>
        <v>196000</v>
      </c>
      <c r="I559" s="2">
        <v>1000</v>
      </c>
      <c r="J559" s="1">
        <v>44999</v>
      </c>
      <c r="K559" s="3">
        <v>0.72222222222222221</v>
      </c>
      <c r="L559" t="s">
        <v>9</v>
      </c>
      <c r="M559">
        <v>6</v>
      </c>
      <c r="N559" t="str">
        <f>TEXT(Table1[[#This Row],[Order_date]], "DDD")</f>
        <v>Tue</v>
      </c>
    </row>
    <row r="560" spans="1:14" x14ac:dyDescent="0.25">
      <c r="A560" t="s">
        <v>574</v>
      </c>
      <c r="B560" t="s">
        <v>1047</v>
      </c>
      <c r="C560" t="s">
        <v>1021</v>
      </c>
      <c r="D560" t="s">
        <v>11</v>
      </c>
      <c r="E560" s="2">
        <v>1800</v>
      </c>
      <c r="F560">
        <v>10</v>
      </c>
      <c r="G560" s="2">
        <f t="shared" si="16"/>
        <v>18100</v>
      </c>
      <c r="H560" s="2">
        <f t="shared" si="17"/>
        <v>18000</v>
      </c>
      <c r="I560" s="2">
        <v>100</v>
      </c>
      <c r="J560" s="1">
        <v>44940</v>
      </c>
      <c r="K560" s="3">
        <v>0.44305555555555554</v>
      </c>
      <c r="L560" t="s">
        <v>9</v>
      </c>
      <c r="M560">
        <v>9</v>
      </c>
      <c r="N560" t="str">
        <f>TEXT(Table1[[#This Row],[Order_date]], "DDD")</f>
        <v>Sat</v>
      </c>
    </row>
    <row r="561" spans="1:14" x14ac:dyDescent="0.25">
      <c r="A561" t="s">
        <v>575</v>
      </c>
      <c r="B561" t="s">
        <v>1047</v>
      </c>
      <c r="C561" t="s">
        <v>1021</v>
      </c>
      <c r="D561" t="s">
        <v>18</v>
      </c>
      <c r="E561" s="2">
        <v>5400</v>
      </c>
      <c r="F561">
        <v>70</v>
      </c>
      <c r="G561" s="2">
        <f t="shared" si="16"/>
        <v>379900</v>
      </c>
      <c r="H561" s="2">
        <f t="shared" si="17"/>
        <v>378000</v>
      </c>
      <c r="I561" s="2">
        <v>1900</v>
      </c>
      <c r="J561" s="1">
        <v>44967</v>
      </c>
      <c r="K561" s="3">
        <v>0.53888888888888886</v>
      </c>
      <c r="L561" t="s">
        <v>9</v>
      </c>
      <c r="M561">
        <v>6</v>
      </c>
      <c r="N561" t="str">
        <f>TEXT(Table1[[#This Row],[Order_date]], "DDD")</f>
        <v>Fri</v>
      </c>
    </row>
    <row r="562" spans="1:14" x14ac:dyDescent="0.25">
      <c r="A562" t="s">
        <v>576</v>
      </c>
      <c r="B562" t="s">
        <v>1047</v>
      </c>
      <c r="C562" t="s">
        <v>1021</v>
      </c>
      <c r="D562" t="s">
        <v>14</v>
      </c>
      <c r="E562" s="2">
        <v>2500</v>
      </c>
      <c r="F562">
        <v>50</v>
      </c>
      <c r="G562" s="2">
        <f t="shared" si="16"/>
        <v>125700</v>
      </c>
      <c r="H562" s="2">
        <f t="shared" si="17"/>
        <v>125000</v>
      </c>
      <c r="I562" s="2">
        <v>700</v>
      </c>
      <c r="J562" s="1">
        <v>45009</v>
      </c>
      <c r="K562" s="3">
        <v>0.76874999999999993</v>
      </c>
      <c r="L562" t="s">
        <v>9</v>
      </c>
      <c r="M562">
        <v>9</v>
      </c>
      <c r="N562" t="str">
        <f>TEXT(Table1[[#This Row],[Order_date]], "DDD")</f>
        <v>Fri</v>
      </c>
    </row>
    <row r="563" spans="1:14" x14ac:dyDescent="0.25">
      <c r="A563" t="s">
        <v>577</v>
      </c>
      <c r="B563" t="s">
        <v>1047</v>
      </c>
      <c r="C563" t="s">
        <v>1021</v>
      </c>
      <c r="D563" t="s">
        <v>14</v>
      </c>
      <c r="E563" s="2">
        <v>4600</v>
      </c>
      <c r="F563">
        <v>10</v>
      </c>
      <c r="G563" s="2">
        <f t="shared" si="16"/>
        <v>46300</v>
      </c>
      <c r="H563" s="2">
        <f t="shared" si="17"/>
        <v>46000</v>
      </c>
      <c r="I563" s="2">
        <v>300</v>
      </c>
      <c r="J563" s="1">
        <v>44964</v>
      </c>
      <c r="K563" s="3">
        <v>0.59236111111111112</v>
      </c>
      <c r="L563" t="s">
        <v>9</v>
      </c>
      <c r="M563">
        <v>10</v>
      </c>
      <c r="N563" t="str">
        <f>TEXT(Table1[[#This Row],[Order_date]], "DDD")</f>
        <v>Tue</v>
      </c>
    </row>
    <row r="564" spans="1:14" x14ac:dyDescent="0.25">
      <c r="A564" t="s">
        <v>578</v>
      </c>
      <c r="B564" t="s">
        <v>1047</v>
      </c>
      <c r="C564" t="s">
        <v>1021</v>
      </c>
      <c r="D564" t="s">
        <v>18</v>
      </c>
      <c r="E564" s="2">
        <v>8900</v>
      </c>
      <c r="F564">
        <v>30</v>
      </c>
      <c r="G564" s="2">
        <f t="shared" si="16"/>
        <v>268400</v>
      </c>
      <c r="H564" s="2">
        <f t="shared" si="17"/>
        <v>267000</v>
      </c>
      <c r="I564" s="2">
        <v>1400</v>
      </c>
      <c r="J564" s="1">
        <v>44944</v>
      </c>
      <c r="K564" s="3">
        <v>0.42430555555555555</v>
      </c>
      <c r="L564" t="s">
        <v>9</v>
      </c>
      <c r="M564">
        <v>8</v>
      </c>
      <c r="N564" t="str">
        <f>TEXT(Table1[[#This Row],[Order_date]], "DDD")</f>
        <v>Wed</v>
      </c>
    </row>
    <row r="565" spans="1:14" x14ac:dyDescent="0.25">
      <c r="A565" t="s">
        <v>579</v>
      </c>
      <c r="B565" t="s">
        <v>1047</v>
      </c>
      <c r="C565" t="s">
        <v>1021</v>
      </c>
      <c r="D565" t="s">
        <v>27</v>
      </c>
      <c r="E565" s="2">
        <v>7700</v>
      </c>
      <c r="F565">
        <v>10</v>
      </c>
      <c r="G565" s="2">
        <f t="shared" si="16"/>
        <v>77400</v>
      </c>
      <c r="H565" s="2">
        <f t="shared" si="17"/>
        <v>77000</v>
      </c>
      <c r="I565" s="2">
        <v>400</v>
      </c>
      <c r="J565" s="1">
        <v>44970</v>
      </c>
      <c r="K565" s="3">
        <v>0.76874999999999993</v>
      </c>
      <c r="L565" t="s">
        <v>9</v>
      </c>
      <c r="M565">
        <v>8</v>
      </c>
      <c r="N565" t="str">
        <f>TEXT(Table1[[#This Row],[Order_date]], "DDD")</f>
        <v>Mon</v>
      </c>
    </row>
    <row r="566" spans="1:14" x14ac:dyDescent="0.25">
      <c r="A566" t="s">
        <v>580</v>
      </c>
      <c r="B566" t="s">
        <v>1047</v>
      </c>
      <c r="C566" t="s">
        <v>1021</v>
      </c>
      <c r="D566" t="s">
        <v>11</v>
      </c>
      <c r="E566" s="2">
        <v>5600</v>
      </c>
      <c r="F566">
        <v>60</v>
      </c>
      <c r="G566" s="2">
        <f t="shared" si="16"/>
        <v>337700</v>
      </c>
      <c r="H566" s="2">
        <f t="shared" si="17"/>
        <v>336000</v>
      </c>
      <c r="I566" s="2">
        <v>1700</v>
      </c>
      <c r="J566" s="1">
        <v>44948</v>
      </c>
      <c r="K566" s="3">
        <v>0.49444444444444446</v>
      </c>
      <c r="L566" t="s">
        <v>9</v>
      </c>
      <c r="M566">
        <v>10</v>
      </c>
      <c r="N566" t="str">
        <f>TEXT(Table1[[#This Row],[Order_date]], "DDD")</f>
        <v>Sun</v>
      </c>
    </row>
    <row r="567" spans="1:14" x14ac:dyDescent="0.25">
      <c r="A567" t="s">
        <v>581</v>
      </c>
      <c r="B567" t="s">
        <v>1047</v>
      </c>
      <c r="C567" t="s">
        <v>1021</v>
      </c>
      <c r="D567" t="s">
        <v>18</v>
      </c>
      <c r="E567" s="2">
        <v>6200</v>
      </c>
      <c r="F567">
        <v>50</v>
      </c>
      <c r="G567" s="2">
        <f t="shared" si="16"/>
        <v>311600</v>
      </c>
      <c r="H567" s="2">
        <f t="shared" si="17"/>
        <v>310000</v>
      </c>
      <c r="I567" s="2">
        <v>1600</v>
      </c>
      <c r="J567" s="1">
        <v>44993</v>
      </c>
      <c r="K567" s="3">
        <v>0.55625000000000002</v>
      </c>
      <c r="L567" t="s">
        <v>9</v>
      </c>
      <c r="M567">
        <v>7</v>
      </c>
      <c r="N567" t="str">
        <f>TEXT(Table1[[#This Row],[Order_date]], "DDD")</f>
        <v>Wed</v>
      </c>
    </row>
    <row r="568" spans="1:14" x14ac:dyDescent="0.25">
      <c r="A568" t="s">
        <v>582</v>
      </c>
      <c r="B568" t="s">
        <v>1047</v>
      </c>
      <c r="C568" t="s">
        <v>1021</v>
      </c>
      <c r="D568" t="s">
        <v>11</v>
      </c>
      <c r="E568" s="2">
        <v>4800</v>
      </c>
      <c r="F568">
        <v>40</v>
      </c>
      <c r="G568" s="2">
        <f t="shared" si="16"/>
        <v>193000</v>
      </c>
      <c r="H568" s="2">
        <f t="shared" si="17"/>
        <v>192000</v>
      </c>
      <c r="I568" s="2">
        <v>1000</v>
      </c>
      <c r="J568" s="1">
        <v>44997</v>
      </c>
      <c r="K568" s="3">
        <v>0.59791666666666665</v>
      </c>
      <c r="L568" t="s">
        <v>9</v>
      </c>
      <c r="M568">
        <v>10</v>
      </c>
      <c r="N568" t="str">
        <f>TEXT(Table1[[#This Row],[Order_date]], "DDD")</f>
        <v>Sun</v>
      </c>
    </row>
    <row r="569" spans="1:14" x14ac:dyDescent="0.25">
      <c r="A569" t="s">
        <v>583</v>
      </c>
      <c r="B569" t="s">
        <v>1047</v>
      </c>
      <c r="C569" t="s">
        <v>1021</v>
      </c>
      <c r="D569" t="s">
        <v>21</v>
      </c>
      <c r="E569" s="2">
        <v>2700</v>
      </c>
      <c r="F569">
        <v>90</v>
      </c>
      <c r="G569" s="2">
        <f t="shared" si="16"/>
        <v>244300</v>
      </c>
      <c r="H569" s="2">
        <f t="shared" si="17"/>
        <v>243000</v>
      </c>
      <c r="I569" s="2">
        <v>1300</v>
      </c>
      <c r="J569" s="1">
        <v>44987</v>
      </c>
      <c r="K569" s="3">
        <v>0.59444444444444444</v>
      </c>
      <c r="L569" t="s">
        <v>9</v>
      </c>
      <c r="M569">
        <v>5</v>
      </c>
      <c r="N569" t="str">
        <f>TEXT(Table1[[#This Row],[Order_date]], "DDD")</f>
        <v>Thu</v>
      </c>
    </row>
    <row r="570" spans="1:14" x14ac:dyDescent="0.25">
      <c r="A570" t="s">
        <v>584</v>
      </c>
      <c r="B570" t="s">
        <v>1047</v>
      </c>
      <c r="C570" t="s">
        <v>1021</v>
      </c>
      <c r="D570" t="s">
        <v>21</v>
      </c>
      <c r="E570" s="2">
        <v>4800</v>
      </c>
      <c r="F570">
        <v>40</v>
      </c>
      <c r="G570" s="2">
        <f t="shared" si="16"/>
        <v>193000</v>
      </c>
      <c r="H570" s="2">
        <f t="shared" si="17"/>
        <v>192000</v>
      </c>
      <c r="I570" s="2">
        <v>1000</v>
      </c>
      <c r="J570" s="1">
        <v>44949</v>
      </c>
      <c r="K570" s="3">
        <v>0.43402777777777773</v>
      </c>
      <c r="L570" t="s">
        <v>9</v>
      </c>
      <c r="M570">
        <v>8</v>
      </c>
      <c r="N570" t="str">
        <f>TEXT(Table1[[#This Row],[Order_date]], "DDD")</f>
        <v>Mon</v>
      </c>
    </row>
    <row r="571" spans="1:14" x14ac:dyDescent="0.25">
      <c r="A571" t="s">
        <v>585</v>
      </c>
      <c r="B571" t="s">
        <v>1047</v>
      </c>
      <c r="C571" t="s">
        <v>1021</v>
      </c>
      <c r="D571" t="s">
        <v>11</v>
      </c>
      <c r="E571" s="2">
        <v>1100</v>
      </c>
      <c r="F571">
        <v>80</v>
      </c>
      <c r="G571" s="2">
        <f t="shared" si="16"/>
        <v>88500</v>
      </c>
      <c r="H571" s="2">
        <f t="shared" si="17"/>
        <v>88000</v>
      </c>
      <c r="I571" s="2">
        <v>500</v>
      </c>
      <c r="J571" s="1">
        <v>45000</v>
      </c>
      <c r="K571" s="3">
        <v>0.60972222222222217</v>
      </c>
      <c r="L571" t="s">
        <v>9</v>
      </c>
      <c r="M571">
        <v>7</v>
      </c>
      <c r="N571" t="str">
        <f>TEXT(Table1[[#This Row],[Order_date]], "DDD")</f>
        <v>Wed</v>
      </c>
    </row>
    <row r="572" spans="1:14" x14ac:dyDescent="0.25">
      <c r="A572" t="s">
        <v>586</v>
      </c>
      <c r="B572" t="s">
        <v>1047</v>
      </c>
      <c r="C572" t="s">
        <v>1021</v>
      </c>
      <c r="D572" t="s">
        <v>18</v>
      </c>
      <c r="E572" s="2">
        <v>4800</v>
      </c>
      <c r="F572">
        <v>70</v>
      </c>
      <c r="G572" s="2">
        <f t="shared" si="16"/>
        <v>337700</v>
      </c>
      <c r="H572" s="2">
        <f t="shared" si="17"/>
        <v>336000</v>
      </c>
      <c r="I572" s="2">
        <v>1700</v>
      </c>
      <c r="J572" s="1">
        <v>44933</v>
      </c>
      <c r="K572" s="3">
        <v>0.86944444444444446</v>
      </c>
      <c r="L572" t="s">
        <v>9</v>
      </c>
      <c r="M572">
        <v>7</v>
      </c>
      <c r="N572" t="str">
        <f>TEXT(Table1[[#This Row],[Order_date]], "DDD")</f>
        <v>Sat</v>
      </c>
    </row>
    <row r="573" spans="1:14" x14ac:dyDescent="0.25">
      <c r="A573" t="s">
        <v>587</v>
      </c>
      <c r="B573" t="s">
        <v>1047</v>
      </c>
      <c r="C573" t="s">
        <v>1021</v>
      </c>
      <c r="D573" t="s">
        <v>18</v>
      </c>
      <c r="E573" s="2">
        <v>7800</v>
      </c>
      <c r="F573">
        <v>50</v>
      </c>
      <c r="G573" s="2">
        <f t="shared" si="16"/>
        <v>392000</v>
      </c>
      <c r="H573" s="2">
        <f t="shared" si="17"/>
        <v>390000</v>
      </c>
      <c r="I573" s="2">
        <v>2000</v>
      </c>
      <c r="J573" s="1">
        <v>44960</v>
      </c>
      <c r="K573" s="3">
        <v>0.66597222222222219</v>
      </c>
      <c r="L573" t="s">
        <v>9</v>
      </c>
      <c r="M573">
        <v>6</v>
      </c>
      <c r="N573" t="str">
        <f>TEXT(Table1[[#This Row],[Order_date]], "DDD")</f>
        <v>Fri</v>
      </c>
    </row>
    <row r="574" spans="1:14" x14ac:dyDescent="0.25">
      <c r="A574" t="s">
        <v>588</v>
      </c>
      <c r="B574" t="s">
        <v>1047</v>
      </c>
      <c r="C574" t="s">
        <v>1021</v>
      </c>
      <c r="D574" t="s">
        <v>11</v>
      </c>
      <c r="E574" s="2">
        <v>2500</v>
      </c>
      <c r="F574">
        <v>10</v>
      </c>
      <c r="G574" s="2">
        <f t="shared" si="16"/>
        <v>25200</v>
      </c>
      <c r="H574" s="2">
        <f t="shared" si="17"/>
        <v>25000</v>
      </c>
      <c r="I574" s="2">
        <v>200</v>
      </c>
      <c r="J574" s="1">
        <v>44988</v>
      </c>
      <c r="K574" s="3">
        <v>0.63124999999999998</v>
      </c>
      <c r="L574" t="s">
        <v>9</v>
      </c>
      <c r="M574">
        <v>6</v>
      </c>
      <c r="N574" t="str">
        <f>TEXT(Table1[[#This Row],[Order_date]], "DDD")</f>
        <v>Fri</v>
      </c>
    </row>
    <row r="575" spans="1:14" x14ac:dyDescent="0.25">
      <c r="A575" t="s">
        <v>589</v>
      </c>
      <c r="B575" t="s">
        <v>1047</v>
      </c>
      <c r="C575" t="s">
        <v>1021</v>
      </c>
      <c r="D575" t="s">
        <v>11</v>
      </c>
      <c r="E575" s="2">
        <v>6700</v>
      </c>
      <c r="F575">
        <v>40</v>
      </c>
      <c r="G575" s="2">
        <f t="shared" si="16"/>
        <v>269400</v>
      </c>
      <c r="H575" s="2">
        <f t="shared" si="17"/>
        <v>268000</v>
      </c>
      <c r="I575" s="2">
        <v>1400</v>
      </c>
      <c r="J575" s="1">
        <v>45004</v>
      </c>
      <c r="K575" s="3">
        <v>0.53194444444444444</v>
      </c>
      <c r="L575" t="s">
        <v>9</v>
      </c>
      <c r="M575">
        <v>6</v>
      </c>
      <c r="N575" t="str">
        <f>TEXT(Table1[[#This Row],[Order_date]], "DDD")</f>
        <v>Sun</v>
      </c>
    </row>
    <row r="576" spans="1:14" x14ac:dyDescent="0.25">
      <c r="A576" t="s">
        <v>590</v>
      </c>
      <c r="B576" t="s">
        <v>1047</v>
      </c>
      <c r="C576" t="s">
        <v>1021</v>
      </c>
      <c r="D576" t="s">
        <v>14</v>
      </c>
      <c r="E576" s="2">
        <v>2200</v>
      </c>
      <c r="F576">
        <v>20</v>
      </c>
      <c r="G576" s="2">
        <f t="shared" si="16"/>
        <v>44300</v>
      </c>
      <c r="H576" s="2">
        <f t="shared" si="17"/>
        <v>44000</v>
      </c>
      <c r="I576" s="2">
        <v>300</v>
      </c>
      <c r="J576" s="1">
        <v>44951</v>
      </c>
      <c r="K576" s="3">
        <v>0.60347222222222219</v>
      </c>
      <c r="L576" t="s">
        <v>9</v>
      </c>
      <c r="M576">
        <v>7</v>
      </c>
      <c r="N576" t="str">
        <f>TEXT(Table1[[#This Row],[Order_date]], "DDD")</f>
        <v>Wed</v>
      </c>
    </row>
    <row r="577" spans="1:14" x14ac:dyDescent="0.25">
      <c r="A577" t="s">
        <v>591</v>
      </c>
      <c r="B577" t="s">
        <v>1047</v>
      </c>
      <c r="C577" t="s">
        <v>1021</v>
      </c>
      <c r="D577" t="s">
        <v>14</v>
      </c>
      <c r="E577" s="2">
        <v>2300</v>
      </c>
      <c r="F577">
        <v>40</v>
      </c>
      <c r="G577" s="2">
        <f t="shared" si="16"/>
        <v>92500</v>
      </c>
      <c r="H577" s="2">
        <f t="shared" si="17"/>
        <v>92000</v>
      </c>
      <c r="I577" s="2">
        <v>500</v>
      </c>
      <c r="J577" s="1">
        <v>44955</v>
      </c>
      <c r="K577" s="3">
        <v>0.76041666666666663</v>
      </c>
      <c r="L577" t="s">
        <v>9</v>
      </c>
      <c r="M577">
        <v>7</v>
      </c>
      <c r="N577" t="str">
        <f>TEXT(Table1[[#This Row],[Order_date]], "DDD")</f>
        <v>Sun</v>
      </c>
    </row>
    <row r="578" spans="1:14" x14ac:dyDescent="0.25">
      <c r="A578" t="s">
        <v>592</v>
      </c>
      <c r="B578" t="s">
        <v>1047</v>
      </c>
      <c r="C578" t="s">
        <v>1021</v>
      </c>
      <c r="D578" t="s">
        <v>8</v>
      </c>
      <c r="E578" s="2">
        <v>7500</v>
      </c>
      <c r="F578">
        <v>100</v>
      </c>
      <c r="G578" s="2">
        <f t="shared" ref="G578:G641" si="18">H578+I578</f>
        <v>753800</v>
      </c>
      <c r="H578" s="2">
        <f t="shared" ref="H578:H641" si="19">E578*F578</f>
        <v>750000</v>
      </c>
      <c r="I578" s="2">
        <v>3800</v>
      </c>
      <c r="J578" s="1">
        <v>44934</v>
      </c>
      <c r="K578" s="3">
        <v>0.87152777777777779</v>
      </c>
      <c r="L578" t="s">
        <v>9</v>
      </c>
      <c r="M578">
        <v>10</v>
      </c>
      <c r="N578" t="str">
        <f>TEXT(Table1[[#This Row],[Order_date]], "DDD")</f>
        <v>Sun</v>
      </c>
    </row>
    <row r="579" spans="1:14" x14ac:dyDescent="0.25">
      <c r="A579" t="s">
        <v>593</v>
      </c>
      <c r="B579" t="s">
        <v>1047</v>
      </c>
      <c r="C579" t="s">
        <v>1021</v>
      </c>
      <c r="D579" t="s">
        <v>11</v>
      </c>
      <c r="E579" s="2">
        <v>4000</v>
      </c>
      <c r="F579">
        <v>10</v>
      </c>
      <c r="G579" s="2">
        <f t="shared" si="18"/>
        <v>40200</v>
      </c>
      <c r="H579" s="2">
        <f t="shared" si="19"/>
        <v>40000</v>
      </c>
      <c r="I579" s="2">
        <v>200</v>
      </c>
      <c r="J579" s="1">
        <v>44997</v>
      </c>
      <c r="K579" s="3">
        <v>0.69861111111111107</v>
      </c>
      <c r="L579" t="s">
        <v>9</v>
      </c>
      <c r="M579">
        <v>5</v>
      </c>
      <c r="N579" t="str">
        <f>TEXT(Table1[[#This Row],[Order_date]], "DDD")</f>
        <v>Sun</v>
      </c>
    </row>
    <row r="580" spans="1:14" x14ac:dyDescent="0.25">
      <c r="A580" t="s">
        <v>594</v>
      </c>
      <c r="B580" t="s">
        <v>1047</v>
      </c>
      <c r="C580" t="s">
        <v>1021</v>
      </c>
      <c r="D580" t="s">
        <v>18</v>
      </c>
      <c r="E580" s="2">
        <v>3100</v>
      </c>
      <c r="F580">
        <v>30</v>
      </c>
      <c r="G580" s="2">
        <f t="shared" si="18"/>
        <v>93500</v>
      </c>
      <c r="H580" s="2">
        <f t="shared" si="19"/>
        <v>93000</v>
      </c>
      <c r="I580" s="2">
        <v>500</v>
      </c>
      <c r="J580" s="1">
        <v>45013</v>
      </c>
      <c r="K580" s="3">
        <v>0.57013888888888886</v>
      </c>
      <c r="L580" t="s">
        <v>9</v>
      </c>
      <c r="M580">
        <v>6</v>
      </c>
      <c r="N580" t="str">
        <f>TEXT(Table1[[#This Row],[Order_date]], "DDD")</f>
        <v>Tue</v>
      </c>
    </row>
    <row r="581" spans="1:14" x14ac:dyDescent="0.25">
      <c r="A581" t="s">
        <v>595</v>
      </c>
      <c r="B581" t="s">
        <v>1047</v>
      </c>
      <c r="C581" t="s">
        <v>1021</v>
      </c>
      <c r="D581" t="s">
        <v>18</v>
      </c>
      <c r="E581" s="2">
        <v>3200</v>
      </c>
      <c r="F581">
        <v>10</v>
      </c>
      <c r="G581" s="2">
        <f t="shared" si="18"/>
        <v>32200</v>
      </c>
      <c r="H581" s="2">
        <f t="shared" si="19"/>
        <v>32000</v>
      </c>
      <c r="I581" s="2">
        <v>200</v>
      </c>
      <c r="J581" s="1">
        <v>44931</v>
      </c>
      <c r="K581" s="3">
        <v>0.52777777777777779</v>
      </c>
      <c r="L581" t="s">
        <v>9</v>
      </c>
      <c r="M581">
        <v>10</v>
      </c>
      <c r="N581" t="str">
        <f>TEXT(Table1[[#This Row],[Order_date]], "DDD")</f>
        <v>Thu</v>
      </c>
    </row>
    <row r="582" spans="1:14" x14ac:dyDescent="0.25">
      <c r="A582" t="s">
        <v>596</v>
      </c>
      <c r="B582" t="s">
        <v>1047</v>
      </c>
      <c r="C582" t="s">
        <v>1021</v>
      </c>
      <c r="D582" t="s">
        <v>18</v>
      </c>
      <c r="E582" s="2">
        <v>8300</v>
      </c>
      <c r="F582">
        <v>100</v>
      </c>
      <c r="G582" s="2">
        <f t="shared" si="18"/>
        <v>834200</v>
      </c>
      <c r="H582" s="2">
        <f t="shared" si="19"/>
        <v>830000</v>
      </c>
      <c r="I582" s="2">
        <v>4200</v>
      </c>
      <c r="J582" s="1">
        <v>45004</v>
      </c>
      <c r="K582" s="3">
        <v>0.71388888888888891</v>
      </c>
      <c r="L582" t="s">
        <v>9</v>
      </c>
      <c r="M582">
        <v>8</v>
      </c>
      <c r="N582" t="str">
        <f>TEXT(Table1[[#This Row],[Order_date]], "DDD")</f>
        <v>Sun</v>
      </c>
    </row>
    <row r="583" spans="1:14" x14ac:dyDescent="0.25">
      <c r="A583" t="s">
        <v>597</v>
      </c>
      <c r="B583" t="s">
        <v>1047</v>
      </c>
      <c r="C583" t="s">
        <v>1021</v>
      </c>
      <c r="D583" t="s">
        <v>18</v>
      </c>
      <c r="E583" s="2">
        <v>3400</v>
      </c>
      <c r="F583">
        <v>10</v>
      </c>
      <c r="G583" s="2">
        <f t="shared" si="18"/>
        <v>34200</v>
      </c>
      <c r="H583" s="2">
        <f t="shared" si="19"/>
        <v>34000</v>
      </c>
      <c r="I583" s="2">
        <v>200</v>
      </c>
      <c r="J583" s="1">
        <v>45005</v>
      </c>
      <c r="K583" s="3">
        <v>0.82986111111111116</v>
      </c>
      <c r="L583" t="s">
        <v>9</v>
      </c>
      <c r="M583">
        <v>6</v>
      </c>
      <c r="N583" t="str">
        <f>TEXT(Table1[[#This Row],[Order_date]], "DDD")</f>
        <v>Mon</v>
      </c>
    </row>
    <row r="584" spans="1:14" x14ac:dyDescent="0.25">
      <c r="A584" t="s">
        <v>598</v>
      </c>
      <c r="B584" t="s">
        <v>1047</v>
      </c>
      <c r="C584" t="s">
        <v>1021</v>
      </c>
      <c r="D584" t="s">
        <v>8</v>
      </c>
      <c r="E584" s="2">
        <v>4400</v>
      </c>
      <c r="F584">
        <v>20</v>
      </c>
      <c r="G584" s="2">
        <f t="shared" si="18"/>
        <v>88500</v>
      </c>
      <c r="H584" s="2">
        <f t="shared" si="19"/>
        <v>88000</v>
      </c>
      <c r="I584" s="2">
        <v>500</v>
      </c>
      <c r="J584" s="1">
        <v>44993</v>
      </c>
      <c r="K584" s="3">
        <v>0.70347222222222217</v>
      </c>
      <c r="L584" t="s">
        <v>9</v>
      </c>
      <c r="M584">
        <v>6</v>
      </c>
      <c r="N584" t="str">
        <f>TEXT(Table1[[#This Row],[Order_date]], "DDD")</f>
        <v>Wed</v>
      </c>
    </row>
    <row r="585" spans="1:14" x14ac:dyDescent="0.25">
      <c r="A585" t="s">
        <v>599</v>
      </c>
      <c r="B585" t="s">
        <v>1047</v>
      </c>
      <c r="C585" t="s">
        <v>1021</v>
      </c>
      <c r="D585" t="s">
        <v>8</v>
      </c>
      <c r="E585" s="2">
        <v>6300</v>
      </c>
      <c r="F585">
        <v>40</v>
      </c>
      <c r="G585" s="2">
        <f t="shared" si="18"/>
        <v>253300</v>
      </c>
      <c r="H585" s="2">
        <f t="shared" si="19"/>
        <v>252000</v>
      </c>
      <c r="I585" s="2">
        <v>1300</v>
      </c>
      <c r="J585" s="1">
        <v>44982</v>
      </c>
      <c r="K585" s="3">
        <v>0.55694444444444446</v>
      </c>
      <c r="L585" t="s">
        <v>9</v>
      </c>
      <c r="M585">
        <v>9</v>
      </c>
      <c r="N585" t="str">
        <f>TEXT(Table1[[#This Row],[Order_date]], "DDD")</f>
        <v>Sat</v>
      </c>
    </row>
    <row r="586" spans="1:14" x14ac:dyDescent="0.25">
      <c r="A586" t="s">
        <v>600</v>
      </c>
      <c r="B586" t="s">
        <v>1047</v>
      </c>
      <c r="C586" t="s">
        <v>1021</v>
      </c>
      <c r="D586" t="s">
        <v>14</v>
      </c>
      <c r="E586" s="2">
        <v>7300</v>
      </c>
      <c r="F586">
        <v>80</v>
      </c>
      <c r="G586" s="2">
        <f t="shared" si="18"/>
        <v>586900</v>
      </c>
      <c r="H586" s="2">
        <f t="shared" si="19"/>
        <v>584000</v>
      </c>
      <c r="I586" s="2">
        <v>2900</v>
      </c>
      <c r="J586" s="1">
        <v>45001</v>
      </c>
      <c r="K586" s="3">
        <v>0.80902777777777779</v>
      </c>
      <c r="L586" t="s">
        <v>9</v>
      </c>
      <c r="M586">
        <v>10</v>
      </c>
      <c r="N586" t="str">
        <f>TEXT(Table1[[#This Row],[Order_date]], "DDD")</f>
        <v>Thu</v>
      </c>
    </row>
    <row r="587" spans="1:14" x14ac:dyDescent="0.25">
      <c r="A587" t="s">
        <v>601</v>
      </c>
      <c r="B587" t="s">
        <v>1047</v>
      </c>
      <c r="C587" t="s">
        <v>1021</v>
      </c>
      <c r="D587" t="s">
        <v>27</v>
      </c>
      <c r="E587" s="2">
        <v>3900</v>
      </c>
      <c r="F587">
        <v>10</v>
      </c>
      <c r="G587" s="2">
        <f t="shared" si="18"/>
        <v>39200</v>
      </c>
      <c r="H587" s="2">
        <f t="shared" si="19"/>
        <v>39000</v>
      </c>
      <c r="I587" s="2">
        <v>200</v>
      </c>
      <c r="J587" s="1">
        <v>44955</v>
      </c>
      <c r="K587" s="3">
        <v>0.47638888888888892</v>
      </c>
      <c r="L587" t="s">
        <v>9</v>
      </c>
      <c r="M587">
        <v>7</v>
      </c>
      <c r="N587" t="str">
        <f>TEXT(Table1[[#This Row],[Order_date]], "DDD")</f>
        <v>Sun</v>
      </c>
    </row>
    <row r="588" spans="1:14" x14ac:dyDescent="0.25">
      <c r="A588" t="s">
        <v>602</v>
      </c>
      <c r="B588" t="s">
        <v>1047</v>
      </c>
      <c r="C588" t="s">
        <v>1021</v>
      </c>
      <c r="D588" t="s">
        <v>11</v>
      </c>
      <c r="E588" s="2">
        <v>7400</v>
      </c>
      <c r="F588">
        <v>30</v>
      </c>
      <c r="G588" s="2">
        <f t="shared" si="18"/>
        <v>223200</v>
      </c>
      <c r="H588" s="2">
        <f t="shared" si="19"/>
        <v>222000</v>
      </c>
      <c r="I588" s="2">
        <v>1200</v>
      </c>
      <c r="J588" s="1">
        <v>44987</v>
      </c>
      <c r="K588" s="3">
        <v>0.54861111111111105</v>
      </c>
      <c r="L588" t="s">
        <v>9</v>
      </c>
      <c r="M588">
        <v>4</v>
      </c>
      <c r="N588" t="str">
        <f>TEXT(Table1[[#This Row],[Order_date]], "DDD")</f>
        <v>Thu</v>
      </c>
    </row>
    <row r="589" spans="1:14" x14ac:dyDescent="0.25">
      <c r="A589" t="s">
        <v>603</v>
      </c>
      <c r="B589" t="s">
        <v>1047</v>
      </c>
      <c r="C589" t="s">
        <v>1021</v>
      </c>
      <c r="D589" t="s">
        <v>8</v>
      </c>
      <c r="E589" s="2">
        <v>5100</v>
      </c>
      <c r="F589">
        <v>90</v>
      </c>
      <c r="G589" s="2">
        <f t="shared" si="18"/>
        <v>461300</v>
      </c>
      <c r="H589" s="2">
        <f t="shared" si="19"/>
        <v>459000</v>
      </c>
      <c r="I589" s="2">
        <v>2300</v>
      </c>
      <c r="J589" s="1">
        <v>44936</v>
      </c>
      <c r="K589" s="3">
        <v>0.71944444444444444</v>
      </c>
      <c r="L589" t="s">
        <v>9</v>
      </c>
      <c r="M589">
        <v>6</v>
      </c>
      <c r="N589" t="str">
        <f>TEXT(Table1[[#This Row],[Order_date]], "DDD")</f>
        <v>Tue</v>
      </c>
    </row>
    <row r="590" spans="1:14" x14ac:dyDescent="0.25">
      <c r="A590" t="s">
        <v>604</v>
      </c>
      <c r="B590" t="s">
        <v>1047</v>
      </c>
      <c r="C590" t="s">
        <v>1021</v>
      </c>
      <c r="D590" t="s">
        <v>14</v>
      </c>
      <c r="E590" s="2">
        <v>7500</v>
      </c>
      <c r="F590">
        <v>10</v>
      </c>
      <c r="G590" s="2">
        <f t="shared" si="18"/>
        <v>75400</v>
      </c>
      <c r="H590" s="2">
        <f t="shared" si="19"/>
        <v>75000</v>
      </c>
      <c r="I590" s="2">
        <v>400</v>
      </c>
      <c r="J590" s="1">
        <v>45001</v>
      </c>
      <c r="K590" s="3">
        <v>0.70694444444444438</v>
      </c>
      <c r="L590" t="s">
        <v>9</v>
      </c>
      <c r="M590">
        <v>6</v>
      </c>
      <c r="N590" t="str">
        <f>TEXT(Table1[[#This Row],[Order_date]], "DDD")</f>
        <v>Thu</v>
      </c>
    </row>
    <row r="591" spans="1:14" x14ac:dyDescent="0.25">
      <c r="A591" t="s">
        <v>605</v>
      </c>
      <c r="B591" t="s">
        <v>1047</v>
      </c>
      <c r="C591" t="s">
        <v>1021</v>
      </c>
      <c r="D591" t="s">
        <v>18</v>
      </c>
      <c r="E591" s="2">
        <v>5500</v>
      </c>
      <c r="F591">
        <v>90</v>
      </c>
      <c r="G591" s="2">
        <f t="shared" si="18"/>
        <v>497500</v>
      </c>
      <c r="H591" s="2">
        <f t="shared" si="19"/>
        <v>495000</v>
      </c>
      <c r="I591" s="2">
        <v>2500</v>
      </c>
      <c r="J591" s="1">
        <v>44979</v>
      </c>
      <c r="K591" s="3">
        <v>0.45069444444444445</v>
      </c>
      <c r="L591" t="s">
        <v>9</v>
      </c>
      <c r="M591">
        <v>9</v>
      </c>
      <c r="N591" t="str">
        <f>TEXT(Table1[[#This Row],[Order_date]], "DDD")</f>
        <v>Wed</v>
      </c>
    </row>
    <row r="592" spans="1:14" x14ac:dyDescent="0.25">
      <c r="A592" t="s">
        <v>606</v>
      </c>
      <c r="B592" t="s">
        <v>1047</v>
      </c>
      <c r="C592" t="s">
        <v>1021</v>
      </c>
      <c r="D592" t="s">
        <v>21</v>
      </c>
      <c r="E592" s="2">
        <v>1700</v>
      </c>
      <c r="F592">
        <v>70</v>
      </c>
      <c r="G592" s="2">
        <f t="shared" si="18"/>
        <v>119600</v>
      </c>
      <c r="H592" s="2">
        <f t="shared" si="19"/>
        <v>119000</v>
      </c>
      <c r="I592" s="2">
        <v>600</v>
      </c>
      <c r="J592" s="1">
        <v>44964</v>
      </c>
      <c r="K592" s="3">
        <v>0.48333333333333334</v>
      </c>
      <c r="L592" t="s">
        <v>9</v>
      </c>
      <c r="M592">
        <v>8</v>
      </c>
      <c r="N592" t="str">
        <f>TEXT(Table1[[#This Row],[Order_date]], "DDD")</f>
        <v>Tue</v>
      </c>
    </row>
    <row r="593" spans="1:14" x14ac:dyDescent="0.25">
      <c r="A593" t="s">
        <v>607</v>
      </c>
      <c r="B593" t="s">
        <v>1047</v>
      </c>
      <c r="C593" t="s">
        <v>1021</v>
      </c>
      <c r="D593" t="s">
        <v>27</v>
      </c>
      <c r="E593" s="2">
        <v>3800</v>
      </c>
      <c r="F593">
        <v>40</v>
      </c>
      <c r="G593" s="2">
        <f t="shared" si="18"/>
        <v>152800</v>
      </c>
      <c r="H593" s="2">
        <f t="shared" si="19"/>
        <v>152000</v>
      </c>
      <c r="I593" s="2">
        <v>800</v>
      </c>
      <c r="J593" s="1">
        <v>44957</v>
      </c>
      <c r="K593" s="3">
        <v>0.68333333333333324</v>
      </c>
      <c r="L593" t="s">
        <v>9</v>
      </c>
      <c r="M593">
        <v>10</v>
      </c>
      <c r="N593" t="str">
        <f>TEXT(Table1[[#This Row],[Order_date]], "DDD")</f>
        <v>Tue</v>
      </c>
    </row>
    <row r="594" spans="1:14" x14ac:dyDescent="0.25">
      <c r="A594" t="s">
        <v>608</v>
      </c>
      <c r="B594" t="s">
        <v>1047</v>
      </c>
      <c r="C594" t="s">
        <v>1021</v>
      </c>
      <c r="D594" t="s">
        <v>18</v>
      </c>
      <c r="E594" s="2">
        <v>5700</v>
      </c>
      <c r="F594">
        <v>10</v>
      </c>
      <c r="G594" s="2">
        <f t="shared" si="18"/>
        <v>57300</v>
      </c>
      <c r="H594" s="2">
        <f t="shared" si="19"/>
        <v>57000</v>
      </c>
      <c r="I594" s="2">
        <v>300</v>
      </c>
      <c r="J594" s="1">
        <v>44998</v>
      </c>
      <c r="K594" s="3">
        <v>0.65625</v>
      </c>
      <c r="L594" t="s">
        <v>9</v>
      </c>
      <c r="M594">
        <v>10</v>
      </c>
      <c r="N594" t="str">
        <f>TEXT(Table1[[#This Row],[Order_date]], "DDD")</f>
        <v>Mon</v>
      </c>
    </row>
    <row r="595" spans="1:14" x14ac:dyDescent="0.25">
      <c r="A595" t="s">
        <v>609</v>
      </c>
      <c r="B595" t="s">
        <v>1047</v>
      </c>
      <c r="C595" t="s">
        <v>1021</v>
      </c>
      <c r="D595" t="s">
        <v>14</v>
      </c>
      <c r="E595" s="2">
        <v>3500</v>
      </c>
      <c r="F595">
        <v>70</v>
      </c>
      <c r="G595" s="2">
        <f t="shared" si="18"/>
        <v>246300</v>
      </c>
      <c r="H595" s="2">
        <f t="shared" si="19"/>
        <v>245000</v>
      </c>
      <c r="I595" s="2">
        <v>1300</v>
      </c>
      <c r="J595" s="1">
        <v>44996</v>
      </c>
      <c r="K595" s="3">
        <v>0.67152777777777783</v>
      </c>
      <c r="L595" t="s">
        <v>9</v>
      </c>
      <c r="M595">
        <v>8</v>
      </c>
      <c r="N595" t="str">
        <f>TEXT(Table1[[#This Row],[Order_date]], "DDD")</f>
        <v>Sat</v>
      </c>
    </row>
    <row r="596" spans="1:14" x14ac:dyDescent="0.25">
      <c r="A596" t="s">
        <v>610</v>
      </c>
      <c r="B596" t="s">
        <v>1047</v>
      </c>
      <c r="C596" t="s">
        <v>1021</v>
      </c>
      <c r="D596" t="s">
        <v>11</v>
      </c>
      <c r="E596" s="2">
        <v>1900</v>
      </c>
      <c r="F596">
        <v>100</v>
      </c>
      <c r="G596" s="2">
        <f t="shared" si="18"/>
        <v>191000</v>
      </c>
      <c r="H596" s="2">
        <f t="shared" si="19"/>
        <v>190000</v>
      </c>
      <c r="I596" s="2">
        <v>1000</v>
      </c>
      <c r="J596" s="1">
        <v>44998</v>
      </c>
      <c r="K596" s="3">
        <v>0.49027777777777781</v>
      </c>
      <c r="L596" t="s">
        <v>9</v>
      </c>
      <c r="M596">
        <v>6</v>
      </c>
      <c r="N596" t="str">
        <f>TEXT(Table1[[#This Row],[Order_date]], "DDD")</f>
        <v>Mon</v>
      </c>
    </row>
    <row r="597" spans="1:14" x14ac:dyDescent="0.25">
      <c r="A597" t="s">
        <v>611</v>
      </c>
      <c r="B597" t="s">
        <v>1047</v>
      </c>
      <c r="C597" t="s">
        <v>1021</v>
      </c>
      <c r="D597" t="s">
        <v>14</v>
      </c>
      <c r="E597" s="2">
        <v>9700</v>
      </c>
      <c r="F597">
        <v>30</v>
      </c>
      <c r="G597" s="2">
        <f t="shared" si="18"/>
        <v>292500</v>
      </c>
      <c r="H597" s="2">
        <f t="shared" si="19"/>
        <v>291000</v>
      </c>
      <c r="I597" s="2">
        <v>1500</v>
      </c>
      <c r="J597" s="1">
        <v>45000</v>
      </c>
      <c r="K597" s="3">
        <v>0.54513888888888895</v>
      </c>
      <c r="L597" t="s">
        <v>9</v>
      </c>
      <c r="M597">
        <v>6</v>
      </c>
      <c r="N597" t="str">
        <f>TEXT(Table1[[#This Row],[Order_date]], "DDD")</f>
        <v>Wed</v>
      </c>
    </row>
    <row r="598" spans="1:14" x14ac:dyDescent="0.25">
      <c r="A598" t="s">
        <v>612</v>
      </c>
      <c r="B598" t="s">
        <v>1047</v>
      </c>
      <c r="C598" t="s">
        <v>1021</v>
      </c>
      <c r="D598" t="s">
        <v>8</v>
      </c>
      <c r="E598" s="2">
        <v>2800</v>
      </c>
      <c r="F598">
        <v>50</v>
      </c>
      <c r="G598" s="2">
        <f t="shared" si="18"/>
        <v>140700</v>
      </c>
      <c r="H598" s="2">
        <f t="shared" si="19"/>
        <v>140000</v>
      </c>
      <c r="I598" s="2">
        <v>700</v>
      </c>
      <c r="J598" s="1">
        <v>44960</v>
      </c>
      <c r="K598" s="3">
        <v>0.4381944444444445</v>
      </c>
      <c r="L598" t="s">
        <v>9</v>
      </c>
      <c r="M598">
        <v>9</v>
      </c>
      <c r="N598" t="str">
        <f>TEXT(Table1[[#This Row],[Order_date]], "DDD")</f>
        <v>Fri</v>
      </c>
    </row>
    <row r="599" spans="1:14" x14ac:dyDescent="0.25">
      <c r="A599" t="s">
        <v>613</v>
      </c>
      <c r="B599" t="s">
        <v>1047</v>
      </c>
      <c r="C599" t="s">
        <v>1021</v>
      </c>
      <c r="D599" t="s">
        <v>27</v>
      </c>
      <c r="E599" s="2">
        <v>7400</v>
      </c>
      <c r="F599">
        <v>10</v>
      </c>
      <c r="G599" s="2">
        <f t="shared" si="18"/>
        <v>74400</v>
      </c>
      <c r="H599" s="2">
        <f t="shared" si="19"/>
        <v>74000</v>
      </c>
      <c r="I599" s="2">
        <v>400</v>
      </c>
      <c r="J599" s="1">
        <v>44953</v>
      </c>
      <c r="K599" s="3">
        <v>0.75555555555555554</v>
      </c>
      <c r="L599" t="s">
        <v>9</v>
      </c>
      <c r="M599">
        <v>10</v>
      </c>
      <c r="N599" t="str">
        <f>TEXT(Table1[[#This Row],[Order_date]], "DDD")</f>
        <v>Fri</v>
      </c>
    </row>
    <row r="600" spans="1:14" x14ac:dyDescent="0.25">
      <c r="A600" t="s">
        <v>614</v>
      </c>
      <c r="B600" t="s">
        <v>1047</v>
      </c>
      <c r="C600" t="s">
        <v>1021</v>
      </c>
      <c r="D600" t="s">
        <v>14</v>
      </c>
      <c r="E600" s="2">
        <v>1300</v>
      </c>
      <c r="F600">
        <v>70</v>
      </c>
      <c r="G600" s="2">
        <f t="shared" si="18"/>
        <v>91500</v>
      </c>
      <c r="H600" s="2">
        <f t="shared" si="19"/>
        <v>91000</v>
      </c>
      <c r="I600" s="2">
        <v>500</v>
      </c>
      <c r="J600" s="1">
        <v>44989</v>
      </c>
      <c r="K600" s="3">
        <v>0.47152777777777777</v>
      </c>
      <c r="L600" t="s">
        <v>9</v>
      </c>
      <c r="M600">
        <v>7</v>
      </c>
      <c r="N600" t="str">
        <f>TEXT(Table1[[#This Row],[Order_date]], "DDD")</f>
        <v>Sat</v>
      </c>
    </row>
    <row r="601" spans="1:14" x14ac:dyDescent="0.25">
      <c r="A601" t="s">
        <v>615</v>
      </c>
      <c r="B601" t="s">
        <v>1047</v>
      </c>
      <c r="C601" t="s">
        <v>1021</v>
      </c>
      <c r="D601" t="s">
        <v>18</v>
      </c>
      <c r="E601" s="2">
        <v>9800</v>
      </c>
      <c r="F601">
        <v>70</v>
      </c>
      <c r="G601" s="2">
        <f t="shared" si="18"/>
        <v>689500</v>
      </c>
      <c r="H601" s="2">
        <f t="shared" si="19"/>
        <v>686000</v>
      </c>
      <c r="I601" s="2">
        <v>3500</v>
      </c>
      <c r="J601" s="1">
        <v>44973</v>
      </c>
      <c r="K601" s="3">
        <v>0.72916666666666663</v>
      </c>
      <c r="L601" t="s">
        <v>9</v>
      </c>
      <c r="M601">
        <v>5</v>
      </c>
      <c r="N601" t="str">
        <f>TEXT(Table1[[#This Row],[Order_date]], "DDD")</f>
        <v>Thu</v>
      </c>
    </row>
    <row r="602" spans="1:14" x14ac:dyDescent="0.25">
      <c r="A602" t="s">
        <v>616</v>
      </c>
      <c r="B602" t="s">
        <v>1047</v>
      </c>
      <c r="C602" t="s">
        <v>1021</v>
      </c>
      <c r="D602" t="s">
        <v>11</v>
      </c>
      <c r="E602" s="2">
        <v>1100</v>
      </c>
      <c r="F602">
        <v>50</v>
      </c>
      <c r="G602" s="2">
        <f t="shared" si="18"/>
        <v>55300</v>
      </c>
      <c r="H602" s="2">
        <f t="shared" si="19"/>
        <v>55000</v>
      </c>
      <c r="I602" s="2">
        <v>300</v>
      </c>
      <c r="J602" s="1">
        <v>45011</v>
      </c>
      <c r="K602" s="3">
        <v>0.46319444444444446</v>
      </c>
      <c r="L602" t="s">
        <v>9</v>
      </c>
      <c r="M602">
        <v>8</v>
      </c>
      <c r="N602" t="str">
        <f>TEXT(Table1[[#This Row],[Order_date]], "DDD")</f>
        <v>Sun</v>
      </c>
    </row>
    <row r="603" spans="1:14" x14ac:dyDescent="0.25">
      <c r="A603" t="s">
        <v>617</v>
      </c>
      <c r="B603" t="s">
        <v>1047</v>
      </c>
      <c r="C603" t="s">
        <v>1021</v>
      </c>
      <c r="D603" t="s">
        <v>8</v>
      </c>
      <c r="E603" s="2">
        <v>3400</v>
      </c>
      <c r="F603">
        <v>90</v>
      </c>
      <c r="G603" s="2">
        <f t="shared" si="18"/>
        <v>307600</v>
      </c>
      <c r="H603" s="2">
        <f t="shared" si="19"/>
        <v>306000</v>
      </c>
      <c r="I603" s="2">
        <v>1600</v>
      </c>
      <c r="J603" s="1">
        <v>45009</v>
      </c>
      <c r="K603" s="3">
        <v>0.4465277777777778</v>
      </c>
      <c r="L603" t="s">
        <v>9</v>
      </c>
      <c r="M603">
        <v>5</v>
      </c>
      <c r="N603" t="str">
        <f>TEXT(Table1[[#This Row],[Order_date]], "DDD")</f>
        <v>Fri</v>
      </c>
    </row>
    <row r="604" spans="1:14" x14ac:dyDescent="0.25">
      <c r="A604" t="s">
        <v>618</v>
      </c>
      <c r="B604" t="s">
        <v>1047</v>
      </c>
      <c r="C604" t="s">
        <v>1021</v>
      </c>
      <c r="D604" t="s">
        <v>18</v>
      </c>
      <c r="E604" s="2">
        <v>5700</v>
      </c>
      <c r="F604">
        <v>100</v>
      </c>
      <c r="G604" s="2">
        <f t="shared" si="18"/>
        <v>572900</v>
      </c>
      <c r="H604" s="2">
        <f t="shared" si="19"/>
        <v>570000</v>
      </c>
      <c r="I604" s="2">
        <v>2900</v>
      </c>
      <c r="J604" s="1">
        <v>44940</v>
      </c>
      <c r="K604" s="3">
        <v>0.8125</v>
      </c>
      <c r="L604" t="s">
        <v>9</v>
      </c>
      <c r="M604">
        <v>5</v>
      </c>
      <c r="N604" t="str">
        <f>TEXT(Table1[[#This Row],[Order_date]], "DDD")</f>
        <v>Sat</v>
      </c>
    </row>
    <row r="605" spans="1:14" x14ac:dyDescent="0.25">
      <c r="A605" t="s">
        <v>619</v>
      </c>
      <c r="B605" t="s">
        <v>1047</v>
      </c>
      <c r="C605" t="s">
        <v>1021</v>
      </c>
      <c r="D605" t="s">
        <v>8</v>
      </c>
      <c r="E605" s="2">
        <v>8400</v>
      </c>
      <c r="F605">
        <v>20</v>
      </c>
      <c r="G605" s="2">
        <f t="shared" si="18"/>
        <v>168900</v>
      </c>
      <c r="H605" s="2">
        <f t="shared" si="19"/>
        <v>168000</v>
      </c>
      <c r="I605" s="2">
        <v>900</v>
      </c>
      <c r="J605" s="1">
        <v>44941</v>
      </c>
      <c r="K605" s="3">
        <v>0.45416666666666666</v>
      </c>
      <c r="L605" t="s">
        <v>9</v>
      </c>
      <c r="M605">
        <v>7</v>
      </c>
      <c r="N605" t="str">
        <f>TEXT(Table1[[#This Row],[Order_date]], "DDD")</f>
        <v>Sun</v>
      </c>
    </row>
    <row r="606" spans="1:14" x14ac:dyDescent="0.25">
      <c r="A606" t="s">
        <v>620</v>
      </c>
      <c r="B606" t="s">
        <v>1047</v>
      </c>
      <c r="C606" t="s">
        <v>1021</v>
      </c>
      <c r="D606" t="s">
        <v>27</v>
      </c>
      <c r="E606" s="2">
        <v>8800</v>
      </c>
      <c r="F606">
        <v>60</v>
      </c>
      <c r="G606" s="2">
        <f t="shared" si="18"/>
        <v>530700</v>
      </c>
      <c r="H606" s="2">
        <f t="shared" si="19"/>
        <v>528000</v>
      </c>
      <c r="I606" s="2">
        <v>2700</v>
      </c>
      <c r="J606" s="1">
        <v>44974</v>
      </c>
      <c r="K606" s="3">
        <v>0.61111111111111105</v>
      </c>
      <c r="L606" t="s">
        <v>9</v>
      </c>
      <c r="M606">
        <v>9</v>
      </c>
      <c r="N606" t="str">
        <f>TEXT(Table1[[#This Row],[Order_date]], "DDD")</f>
        <v>Fri</v>
      </c>
    </row>
    <row r="607" spans="1:14" x14ac:dyDescent="0.25">
      <c r="A607" t="s">
        <v>621</v>
      </c>
      <c r="B607" t="s">
        <v>1047</v>
      </c>
      <c r="C607" t="s">
        <v>1021</v>
      </c>
      <c r="D607" t="s">
        <v>8</v>
      </c>
      <c r="E607" s="2">
        <v>3200</v>
      </c>
      <c r="F607">
        <v>40</v>
      </c>
      <c r="G607" s="2">
        <f t="shared" si="18"/>
        <v>128700</v>
      </c>
      <c r="H607" s="2">
        <f t="shared" si="19"/>
        <v>128000</v>
      </c>
      <c r="I607" s="2">
        <v>700</v>
      </c>
      <c r="J607" s="1">
        <v>44940</v>
      </c>
      <c r="K607" s="3">
        <v>0.61319444444444449</v>
      </c>
      <c r="L607" t="s">
        <v>9</v>
      </c>
      <c r="M607">
        <v>7</v>
      </c>
      <c r="N607" t="str">
        <f>TEXT(Table1[[#This Row],[Order_date]], "DDD")</f>
        <v>Sat</v>
      </c>
    </row>
    <row r="608" spans="1:14" x14ac:dyDescent="0.25">
      <c r="A608" t="s">
        <v>622</v>
      </c>
      <c r="B608" t="s">
        <v>1047</v>
      </c>
      <c r="C608" t="s">
        <v>1021</v>
      </c>
      <c r="D608" t="s">
        <v>8</v>
      </c>
      <c r="E608" s="2">
        <v>3700</v>
      </c>
      <c r="F608">
        <v>70</v>
      </c>
      <c r="G608" s="2">
        <f t="shared" si="18"/>
        <v>260300</v>
      </c>
      <c r="H608" s="2">
        <f t="shared" si="19"/>
        <v>259000</v>
      </c>
      <c r="I608" s="2">
        <v>1300</v>
      </c>
      <c r="J608" s="1">
        <v>44937</v>
      </c>
      <c r="K608" s="3">
        <v>0.84027777777777779</v>
      </c>
      <c r="L608" t="s">
        <v>9</v>
      </c>
      <c r="M608">
        <v>8</v>
      </c>
      <c r="N608" t="str">
        <f>TEXT(Table1[[#This Row],[Order_date]], "DDD")</f>
        <v>Wed</v>
      </c>
    </row>
    <row r="609" spans="1:14" x14ac:dyDescent="0.25">
      <c r="A609" t="s">
        <v>623</v>
      </c>
      <c r="B609" t="s">
        <v>1047</v>
      </c>
      <c r="C609" t="s">
        <v>1021</v>
      </c>
      <c r="D609" t="s">
        <v>18</v>
      </c>
      <c r="E609" s="2">
        <v>1600</v>
      </c>
      <c r="F609">
        <v>10</v>
      </c>
      <c r="G609" s="2">
        <f t="shared" si="18"/>
        <v>16100</v>
      </c>
      <c r="H609" s="2">
        <f t="shared" si="19"/>
        <v>16000</v>
      </c>
      <c r="I609" s="2">
        <v>100</v>
      </c>
      <c r="J609" s="1">
        <v>45004</v>
      </c>
      <c r="K609" s="3">
        <v>0.64097222222222217</v>
      </c>
      <c r="L609" t="s">
        <v>9</v>
      </c>
      <c r="M609">
        <v>8</v>
      </c>
      <c r="N609" t="str">
        <f>TEXT(Table1[[#This Row],[Order_date]], "DDD")</f>
        <v>Sun</v>
      </c>
    </row>
    <row r="610" spans="1:14" x14ac:dyDescent="0.25">
      <c r="A610" t="s">
        <v>624</v>
      </c>
      <c r="B610" t="s">
        <v>1047</v>
      </c>
      <c r="C610" t="s">
        <v>1021</v>
      </c>
      <c r="D610" t="s">
        <v>21</v>
      </c>
      <c r="E610" s="2">
        <v>9600</v>
      </c>
      <c r="F610">
        <v>80</v>
      </c>
      <c r="G610" s="2">
        <f t="shared" si="18"/>
        <v>771900</v>
      </c>
      <c r="H610" s="2">
        <f t="shared" si="19"/>
        <v>768000</v>
      </c>
      <c r="I610" s="2">
        <v>3900</v>
      </c>
      <c r="J610" s="1">
        <v>44990</v>
      </c>
      <c r="K610" s="3">
        <v>0.81944444444444453</v>
      </c>
      <c r="L610" t="s">
        <v>9</v>
      </c>
      <c r="M610">
        <v>5</v>
      </c>
      <c r="N610" t="str">
        <f>TEXT(Table1[[#This Row],[Order_date]], "DDD")</f>
        <v>Sun</v>
      </c>
    </row>
    <row r="611" spans="1:14" x14ac:dyDescent="0.25">
      <c r="A611" t="s">
        <v>625</v>
      </c>
      <c r="B611" t="s">
        <v>1047</v>
      </c>
      <c r="C611" t="s">
        <v>1021</v>
      </c>
      <c r="D611" t="s">
        <v>21</v>
      </c>
      <c r="E611" s="2">
        <v>7000</v>
      </c>
      <c r="F611">
        <v>40</v>
      </c>
      <c r="G611" s="2">
        <f t="shared" si="18"/>
        <v>281400</v>
      </c>
      <c r="H611" s="2">
        <f t="shared" si="19"/>
        <v>280000</v>
      </c>
      <c r="I611" s="2">
        <v>1400</v>
      </c>
      <c r="J611" s="1">
        <v>44954</v>
      </c>
      <c r="K611" s="3">
        <v>0.86805555555555547</v>
      </c>
      <c r="L611" t="s">
        <v>9</v>
      </c>
      <c r="M611">
        <v>6</v>
      </c>
      <c r="N611" t="str">
        <f>TEXT(Table1[[#This Row],[Order_date]], "DDD")</f>
        <v>Sat</v>
      </c>
    </row>
    <row r="612" spans="1:14" x14ac:dyDescent="0.25">
      <c r="A612" t="s">
        <v>626</v>
      </c>
      <c r="B612" t="s">
        <v>1047</v>
      </c>
      <c r="C612" t="s">
        <v>1021</v>
      </c>
      <c r="D612" t="s">
        <v>21</v>
      </c>
      <c r="E612" s="2">
        <v>7500</v>
      </c>
      <c r="F612">
        <v>10</v>
      </c>
      <c r="G612" s="2">
        <f t="shared" si="18"/>
        <v>75400</v>
      </c>
      <c r="H612" s="2">
        <f t="shared" si="19"/>
        <v>75000</v>
      </c>
      <c r="I612" s="2">
        <v>400</v>
      </c>
      <c r="J612" s="1">
        <v>45009</v>
      </c>
      <c r="K612" s="3">
        <v>0.61736111111111114</v>
      </c>
      <c r="L612" t="s">
        <v>9</v>
      </c>
      <c r="M612">
        <v>7</v>
      </c>
      <c r="N612" t="str">
        <f>TEXT(Table1[[#This Row],[Order_date]], "DDD")</f>
        <v>Fri</v>
      </c>
    </row>
    <row r="613" spans="1:14" x14ac:dyDescent="0.25">
      <c r="A613" t="s">
        <v>627</v>
      </c>
      <c r="B613" t="s">
        <v>1047</v>
      </c>
      <c r="C613" t="s">
        <v>1021</v>
      </c>
      <c r="D613" t="s">
        <v>27</v>
      </c>
      <c r="E613" s="2">
        <v>9800</v>
      </c>
      <c r="F613">
        <v>10</v>
      </c>
      <c r="G613" s="2">
        <f t="shared" si="18"/>
        <v>98500</v>
      </c>
      <c r="H613" s="2">
        <f t="shared" si="19"/>
        <v>98000</v>
      </c>
      <c r="I613" s="2">
        <v>500</v>
      </c>
      <c r="J613" s="1">
        <v>44993</v>
      </c>
      <c r="K613" s="3">
        <v>0.85972222222222217</v>
      </c>
      <c r="L613" t="s">
        <v>9</v>
      </c>
      <c r="M613">
        <v>8</v>
      </c>
      <c r="N613" t="str">
        <f>TEXT(Table1[[#This Row],[Order_date]], "DDD")</f>
        <v>Wed</v>
      </c>
    </row>
    <row r="614" spans="1:14" x14ac:dyDescent="0.25">
      <c r="A614" t="s">
        <v>628</v>
      </c>
      <c r="B614" t="s">
        <v>1047</v>
      </c>
      <c r="C614" t="s">
        <v>1021</v>
      </c>
      <c r="D614" t="s">
        <v>11</v>
      </c>
      <c r="E614" s="2">
        <v>9700</v>
      </c>
      <c r="F614">
        <v>20</v>
      </c>
      <c r="G614" s="2">
        <f t="shared" si="18"/>
        <v>195000</v>
      </c>
      <c r="H614" s="2">
        <f t="shared" si="19"/>
        <v>194000</v>
      </c>
      <c r="I614" s="2">
        <v>1000</v>
      </c>
      <c r="J614" s="1">
        <v>45000</v>
      </c>
      <c r="K614" s="3">
        <v>0.42499999999999999</v>
      </c>
      <c r="L614" t="s">
        <v>9</v>
      </c>
      <c r="M614">
        <v>6</v>
      </c>
      <c r="N614" t="str">
        <f>TEXT(Table1[[#This Row],[Order_date]], "DDD")</f>
        <v>Wed</v>
      </c>
    </row>
    <row r="615" spans="1:14" x14ac:dyDescent="0.25">
      <c r="A615" t="s">
        <v>629</v>
      </c>
      <c r="B615" t="s">
        <v>1047</v>
      </c>
      <c r="C615" t="s">
        <v>1021</v>
      </c>
      <c r="D615" t="s">
        <v>18</v>
      </c>
      <c r="E615" s="2">
        <v>5500</v>
      </c>
      <c r="F615">
        <v>70</v>
      </c>
      <c r="G615" s="2">
        <f t="shared" si="18"/>
        <v>386900</v>
      </c>
      <c r="H615" s="2">
        <f t="shared" si="19"/>
        <v>385000</v>
      </c>
      <c r="I615" s="2">
        <v>1900</v>
      </c>
      <c r="J615" s="1">
        <v>44953</v>
      </c>
      <c r="K615" s="3">
        <v>0.75347222222222221</v>
      </c>
      <c r="L615" t="s">
        <v>9</v>
      </c>
      <c r="M615">
        <v>10</v>
      </c>
      <c r="N615" t="str">
        <f>TEXT(Table1[[#This Row],[Order_date]], "DDD")</f>
        <v>Fri</v>
      </c>
    </row>
    <row r="616" spans="1:14" x14ac:dyDescent="0.25">
      <c r="A616" t="s">
        <v>630</v>
      </c>
      <c r="B616" t="s">
        <v>1047</v>
      </c>
      <c r="C616" t="s">
        <v>1021</v>
      </c>
      <c r="D616" t="s">
        <v>18</v>
      </c>
      <c r="E616" s="2">
        <v>9700</v>
      </c>
      <c r="F616">
        <v>40</v>
      </c>
      <c r="G616" s="2">
        <f t="shared" si="18"/>
        <v>390000</v>
      </c>
      <c r="H616" s="2">
        <f t="shared" si="19"/>
        <v>388000</v>
      </c>
      <c r="I616" s="2">
        <v>2000</v>
      </c>
      <c r="J616" s="1">
        <v>44963</v>
      </c>
      <c r="K616" s="3">
        <v>0.72222222222222221</v>
      </c>
      <c r="L616" t="s">
        <v>9</v>
      </c>
      <c r="M616">
        <v>10</v>
      </c>
      <c r="N616" t="str">
        <f>TEXT(Table1[[#This Row],[Order_date]], "DDD")</f>
        <v>Mon</v>
      </c>
    </row>
    <row r="617" spans="1:14" x14ac:dyDescent="0.25">
      <c r="A617" t="s">
        <v>631</v>
      </c>
      <c r="B617" t="s">
        <v>1047</v>
      </c>
      <c r="C617" t="s">
        <v>1021</v>
      </c>
      <c r="D617" t="s">
        <v>11</v>
      </c>
      <c r="E617" s="2">
        <v>2800</v>
      </c>
      <c r="F617">
        <v>50</v>
      </c>
      <c r="G617" s="2">
        <f t="shared" si="18"/>
        <v>140700</v>
      </c>
      <c r="H617" s="2">
        <f t="shared" si="19"/>
        <v>140000</v>
      </c>
      <c r="I617" s="2">
        <v>700</v>
      </c>
      <c r="J617" s="1">
        <v>45011</v>
      </c>
      <c r="K617" s="3">
        <v>0.84791666666666676</v>
      </c>
      <c r="L617" t="s">
        <v>9</v>
      </c>
      <c r="M617">
        <v>5</v>
      </c>
      <c r="N617" t="str">
        <f>TEXT(Table1[[#This Row],[Order_date]], "DDD")</f>
        <v>Sun</v>
      </c>
    </row>
    <row r="618" spans="1:14" x14ac:dyDescent="0.25">
      <c r="A618" t="s">
        <v>632</v>
      </c>
      <c r="B618" t="s">
        <v>1047</v>
      </c>
      <c r="C618" t="s">
        <v>1021</v>
      </c>
      <c r="D618" t="s">
        <v>8</v>
      </c>
      <c r="E618" s="2">
        <v>1900</v>
      </c>
      <c r="F618">
        <v>70</v>
      </c>
      <c r="G618" s="2">
        <f t="shared" si="18"/>
        <v>133700</v>
      </c>
      <c r="H618" s="2">
        <f t="shared" si="19"/>
        <v>133000</v>
      </c>
      <c r="I618" s="2">
        <v>700</v>
      </c>
      <c r="J618" s="1">
        <v>44995</v>
      </c>
      <c r="K618" s="3">
        <v>0.58611111111111114</v>
      </c>
      <c r="L618" t="s">
        <v>9</v>
      </c>
      <c r="M618">
        <v>7</v>
      </c>
      <c r="N618" t="str">
        <f>TEXT(Table1[[#This Row],[Order_date]], "DDD")</f>
        <v>Fri</v>
      </c>
    </row>
    <row r="619" spans="1:14" x14ac:dyDescent="0.25">
      <c r="A619" t="s">
        <v>633</v>
      </c>
      <c r="B619" t="s">
        <v>1047</v>
      </c>
      <c r="C619" t="s">
        <v>1021</v>
      </c>
      <c r="D619" t="s">
        <v>18</v>
      </c>
      <c r="E619" s="2">
        <v>9100</v>
      </c>
      <c r="F619">
        <v>30</v>
      </c>
      <c r="G619" s="2">
        <f t="shared" si="18"/>
        <v>274400</v>
      </c>
      <c r="H619" s="2">
        <f t="shared" si="19"/>
        <v>273000</v>
      </c>
      <c r="I619" s="2">
        <v>1400</v>
      </c>
      <c r="J619" s="1">
        <v>44975</v>
      </c>
      <c r="K619" s="3">
        <v>0.81874999999999998</v>
      </c>
      <c r="L619" t="s">
        <v>9</v>
      </c>
      <c r="M619">
        <v>7</v>
      </c>
      <c r="N619" t="str">
        <f>TEXT(Table1[[#This Row],[Order_date]], "DDD")</f>
        <v>Sat</v>
      </c>
    </row>
    <row r="620" spans="1:14" x14ac:dyDescent="0.25">
      <c r="A620" t="s">
        <v>634</v>
      </c>
      <c r="B620" t="s">
        <v>1047</v>
      </c>
      <c r="C620" t="s">
        <v>1021</v>
      </c>
      <c r="D620" t="s">
        <v>18</v>
      </c>
      <c r="E620" s="2">
        <v>9200</v>
      </c>
      <c r="F620">
        <v>10</v>
      </c>
      <c r="G620" s="2">
        <f t="shared" si="18"/>
        <v>92500</v>
      </c>
      <c r="H620" s="2">
        <f t="shared" si="19"/>
        <v>92000</v>
      </c>
      <c r="I620" s="2">
        <v>500</v>
      </c>
      <c r="J620" s="1">
        <v>44973</v>
      </c>
      <c r="K620" s="3">
        <v>0.65416666666666667</v>
      </c>
      <c r="L620" t="s">
        <v>9</v>
      </c>
      <c r="M620">
        <v>7</v>
      </c>
      <c r="N620" t="str">
        <f>TEXT(Table1[[#This Row],[Order_date]], "DDD")</f>
        <v>Thu</v>
      </c>
    </row>
    <row r="621" spans="1:14" x14ac:dyDescent="0.25">
      <c r="A621" t="s">
        <v>635</v>
      </c>
      <c r="B621" t="s">
        <v>1047</v>
      </c>
      <c r="C621" t="s">
        <v>1021</v>
      </c>
      <c r="D621" t="s">
        <v>27</v>
      </c>
      <c r="E621" s="2">
        <v>8500</v>
      </c>
      <c r="F621">
        <v>40</v>
      </c>
      <c r="G621" s="2">
        <f t="shared" si="18"/>
        <v>341700</v>
      </c>
      <c r="H621" s="2">
        <f t="shared" si="19"/>
        <v>340000</v>
      </c>
      <c r="I621" s="2">
        <v>1700</v>
      </c>
      <c r="J621" s="1">
        <v>44992</v>
      </c>
      <c r="K621" s="3">
        <v>0.70416666666666661</v>
      </c>
      <c r="L621" t="s">
        <v>9</v>
      </c>
      <c r="M621">
        <v>5</v>
      </c>
      <c r="N621" t="str">
        <f>TEXT(Table1[[#This Row],[Order_date]], "DDD")</f>
        <v>Tue</v>
      </c>
    </row>
    <row r="622" spans="1:14" x14ac:dyDescent="0.25">
      <c r="A622" t="s">
        <v>636</v>
      </c>
      <c r="B622" t="s">
        <v>1047</v>
      </c>
      <c r="C622" t="s">
        <v>1021</v>
      </c>
      <c r="D622" t="s">
        <v>14</v>
      </c>
      <c r="E622" s="2">
        <v>7200</v>
      </c>
      <c r="F622">
        <v>50</v>
      </c>
      <c r="G622" s="2">
        <f t="shared" si="18"/>
        <v>361800</v>
      </c>
      <c r="H622" s="2">
        <f t="shared" si="19"/>
        <v>360000</v>
      </c>
      <c r="I622" s="2">
        <v>1800</v>
      </c>
      <c r="J622" s="1">
        <v>44943</v>
      </c>
      <c r="K622" s="3">
        <v>0.62847222222222221</v>
      </c>
      <c r="L622" t="s">
        <v>9</v>
      </c>
      <c r="M622">
        <v>5</v>
      </c>
      <c r="N622" t="str">
        <f>TEXT(Table1[[#This Row],[Order_date]], "DDD")</f>
        <v>Tue</v>
      </c>
    </row>
    <row r="623" spans="1:14" x14ac:dyDescent="0.25">
      <c r="A623" t="s">
        <v>637</v>
      </c>
      <c r="B623" t="s">
        <v>1047</v>
      </c>
      <c r="C623" t="s">
        <v>1021</v>
      </c>
      <c r="D623" t="s">
        <v>14</v>
      </c>
      <c r="E623" s="2">
        <v>7700</v>
      </c>
      <c r="F623">
        <v>100</v>
      </c>
      <c r="G623" s="2">
        <f t="shared" si="18"/>
        <v>773900</v>
      </c>
      <c r="H623" s="2">
        <f t="shared" si="19"/>
        <v>770000</v>
      </c>
      <c r="I623" s="2">
        <v>3900</v>
      </c>
      <c r="J623" s="1">
        <v>44950</v>
      </c>
      <c r="K623" s="3">
        <v>0.75694444444444453</v>
      </c>
      <c r="L623" t="s">
        <v>9</v>
      </c>
      <c r="M623">
        <v>6</v>
      </c>
      <c r="N623" t="str">
        <f>TEXT(Table1[[#This Row],[Order_date]], "DDD")</f>
        <v>Tue</v>
      </c>
    </row>
    <row r="624" spans="1:14" x14ac:dyDescent="0.25">
      <c r="A624" t="s">
        <v>638</v>
      </c>
      <c r="B624" t="s">
        <v>1047</v>
      </c>
      <c r="C624" t="s">
        <v>1021</v>
      </c>
      <c r="D624" t="s">
        <v>21</v>
      </c>
      <c r="E624" s="2">
        <v>1600</v>
      </c>
      <c r="F624">
        <v>60</v>
      </c>
      <c r="G624" s="2">
        <f t="shared" si="18"/>
        <v>96500</v>
      </c>
      <c r="H624" s="2">
        <f t="shared" si="19"/>
        <v>96000</v>
      </c>
      <c r="I624" s="2">
        <v>500</v>
      </c>
      <c r="J624" s="1">
        <v>44966</v>
      </c>
      <c r="K624" s="3">
        <v>0.71875</v>
      </c>
      <c r="L624" t="s">
        <v>9</v>
      </c>
      <c r="M624">
        <v>6</v>
      </c>
      <c r="N624" t="str">
        <f>TEXT(Table1[[#This Row],[Order_date]], "DDD")</f>
        <v>Thu</v>
      </c>
    </row>
    <row r="625" spans="1:14" x14ac:dyDescent="0.25">
      <c r="A625" t="s">
        <v>639</v>
      </c>
      <c r="B625" t="s">
        <v>1047</v>
      </c>
      <c r="C625" t="s">
        <v>1021</v>
      </c>
      <c r="D625" t="s">
        <v>27</v>
      </c>
      <c r="E625" s="2">
        <v>7500</v>
      </c>
      <c r="F625">
        <v>50</v>
      </c>
      <c r="G625" s="2">
        <f t="shared" si="18"/>
        <v>376900</v>
      </c>
      <c r="H625" s="2">
        <f t="shared" si="19"/>
        <v>375000</v>
      </c>
      <c r="I625" s="2">
        <v>1900</v>
      </c>
      <c r="J625" s="1">
        <v>44936</v>
      </c>
      <c r="K625" s="3">
        <v>0.48194444444444445</v>
      </c>
      <c r="L625" t="s">
        <v>9</v>
      </c>
      <c r="M625">
        <v>5</v>
      </c>
      <c r="N625" t="str">
        <f>TEXT(Table1[[#This Row],[Order_date]], "DDD")</f>
        <v>Tue</v>
      </c>
    </row>
    <row r="626" spans="1:14" x14ac:dyDescent="0.25">
      <c r="A626" t="s">
        <v>640</v>
      </c>
      <c r="B626" t="s">
        <v>1047</v>
      </c>
      <c r="C626" t="s">
        <v>1021</v>
      </c>
      <c r="D626" t="s">
        <v>18</v>
      </c>
      <c r="E626" s="2">
        <v>1800</v>
      </c>
      <c r="F626">
        <v>50</v>
      </c>
      <c r="G626" s="2">
        <f t="shared" si="18"/>
        <v>90500</v>
      </c>
      <c r="H626" s="2">
        <f t="shared" si="19"/>
        <v>90000</v>
      </c>
      <c r="I626" s="2">
        <v>500</v>
      </c>
      <c r="J626" s="1">
        <v>44949</v>
      </c>
      <c r="K626" s="3">
        <v>0.58611111111111114</v>
      </c>
      <c r="L626" t="s">
        <v>9</v>
      </c>
      <c r="M626">
        <v>7</v>
      </c>
      <c r="N626" t="str">
        <f>TEXT(Table1[[#This Row],[Order_date]], "DDD")</f>
        <v>Mon</v>
      </c>
    </row>
    <row r="627" spans="1:14" x14ac:dyDescent="0.25">
      <c r="A627" t="s">
        <v>641</v>
      </c>
      <c r="B627" t="s">
        <v>1047</v>
      </c>
      <c r="C627" t="s">
        <v>1021</v>
      </c>
      <c r="D627" t="s">
        <v>11</v>
      </c>
      <c r="E627" s="2">
        <v>1600</v>
      </c>
      <c r="F627">
        <v>30</v>
      </c>
      <c r="G627" s="2">
        <f t="shared" si="18"/>
        <v>48300</v>
      </c>
      <c r="H627" s="2">
        <f t="shared" si="19"/>
        <v>48000</v>
      </c>
      <c r="I627" s="2">
        <v>300</v>
      </c>
      <c r="J627" s="1">
        <v>45010</v>
      </c>
      <c r="K627" s="3">
        <v>0.75138888888888899</v>
      </c>
      <c r="L627" t="s">
        <v>9</v>
      </c>
      <c r="M627">
        <v>10</v>
      </c>
      <c r="N627" t="str">
        <f>TEXT(Table1[[#This Row],[Order_date]], "DDD")</f>
        <v>Sat</v>
      </c>
    </row>
    <row r="628" spans="1:14" x14ac:dyDescent="0.25">
      <c r="A628" t="s">
        <v>642</v>
      </c>
      <c r="B628" t="s">
        <v>1047</v>
      </c>
      <c r="C628" t="s">
        <v>1021</v>
      </c>
      <c r="D628" t="s">
        <v>8</v>
      </c>
      <c r="E628" s="2">
        <v>9500</v>
      </c>
      <c r="F628">
        <v>80</v>
      </c>
      <c r="G628" s="2">
        <f t="shared" si="18"/>
        <v>763800</v>
      </c>
      <c r="H628" s="2">
        <f t="shared" si="19"/>
        <v>760000</v>
      </c>
      <c r="I628" s="2">
        <v>3800</v>
      </c>
      <c r="J628" s="1">
        <v>44984</v>
      </c>
      <c r="K628" s="3">
        <v>0.6333333333333333</v>
      </c>
      <c r="L628" t="s">
        <v>9</v>
      </c>
      <c r="M628">
        <v>10</v>
      </c>
      <c r="N628" t="str">
        <f>TEXT(Table1[[#This Row],[Order_date]], "DDD")</f>
        <v>Mon</v>
      </c>
    </row>
    <row r="629" spans="1:14" x14ac:dyDescent="0.25">
      <c r="A629" t="s">
        <v>643</v>
      </c>
      <c r="B629" t="s">
        <v>1047</v>
      </c>
      <c r="C629" t="s">
        <v>1021</v>
      </c>
      <c r="D629" t="s">
        <v>18</v>
      </c>
      <c r="E629" s="2">
        <v>2800</v>
      </c>
      <c r="F629">
        <v>20</v>
      </c>
      <c r="G629" s="2">
        <f t="shared" si="18"/>
        <v>56300</v>
      </c>
      <c r="H629" s="2">
        <f t="shared" si="19"/>
        <v>56000</v>
      </c>
      <c r="I629" s="2">
        <v>300</v>
      </c>
      <c r="J629" s="1">
        <v>45000</v>
      </c>
      <c r="K629" s="3">
        <v>0.68472222222222223</v>
      </c>
      <c r="L629" t="s">
        <v>9</v>
      </c>
      <c r="M629">
        <v>5</v>
      </c>
      <c r="N629" t="str">
        <f>TEXT(Table1[[#This Row],[Order_date]], "DDD")</f>
        <v>Wed</v>
      </c>
    </row>
    <row r="630" spans="1:14" x14ac:dyDescent="0.25">
      <c r="A630" t="s">
        <v>644</v>
      </c>
      <c r="B630" t="s">
        <v>1047</v>
      </c>
      <c r="C630" t="s">
        <v>1021</v>
      </c>
      <c r="D630" t="s">
        <v>14</v>
      </c>
      <c r="E630" s="2">
        <v>2000</v>
      </c>
      <c r="F630">
        <v>60</v>
      </c>
      <c r="G630" s="2">
        <f t="shared" si="18"/>
        <v>120600</v>
      </c>
      <c r="H630" s="2">
        <f t="shared" si="19"/>
        <v>120000</v>
      </c>
      <c r="I630" s="2">
        <v>600</v>
      </c>
      <c r="J630" s="1">
        <v>44955</v>
      </c>
      <c r="K630" s="3">
        <v>0.41736111111111113</v>
      </c>
      <c r="L630" t="s">
        <v>9</v>
      </c>
      <c r="M630">
        <v>7</v>
      </c>
      <c r="N630" t="str">
        <f>TEXT(Table1[[#This Row],[Order_date]], "DDD")</f>
        <v>Sun</v>
      </c>
    </row>
    <row r="631" spans="1:14" x14ac:dyDescent="0.25">
      <c r="A631" t="s">
        <v>645</v>
      </c>
      <c r="B631" t="s">
        <v>1047</v>
      </c>
      <c r="C631" t="s">
        <v>1021</v>
      </c>
      <c r="D631" t="s">
        <v>11</v>
      </c>
      <c r="E631" s="2">
        <v>8200</v>
      </c>
      <c r="F631">
        <v>100</v>
      </c>
      <c r="G631" s="2">
        <f t="shared" si="18"/>
        <v>824100</v>
      </c>
      <c r="H631" s="2">
        <f t="shared" si="19"/>
        <v>820000</v>
      </c>
      <c r="I631" s="2">
        <v>4100</v>
      </c>
      <c r="J631" s="1">
        <v>44995</v>
      </c>
      <c r="K631" s="3">
        <v>0.52708333333333335</v>
      </c>
      <c r="L631" t="s">
        <v>9</v>
      </c>
      <c r="M631">
        <v>6</v>
      </c>
      <c r="N631" t="str">
        <f>TEXT(Table1[[#This Row],[Order_date]], "DDD")</f>
        <v>Fri</v>
      </c>
    </row>
    <row r="632" spans="1:14" x14ac:dyDescent="0.25">
      <c r="A632" t="s">
        <v>646</v>
      </c>
      <c r="B632" t="s">
        <v>1047</v>
      </c>
      <c r="C632" t="s">
        <v>1021</v>
      </c>
      <c r="D632" t="s">
        <v>18</v>
      </c>
      <c r="E632" s="2">
        <v>9300</v>
      </c>
      <c r="F632">
        <v>50</v>
      </c>
      <c r="G632" s="2">
        <f t="shared" si="18"/>
        <v>467400</v>
      </c>
      <c r="H632" s="2">
        <f t="shared" si="19"/>
        <v>465000</v>
      </c>
      <c r="I632" s="2">
        <v>2400</v>
      </c>
      <c r="J632" s="1">
        <v>44987</v>
      </c>
      <c r="K632" s="3">
        <v>0.69097222222222221</v>
      </c>
      <c r="L632" t="s">
        <v>9</v>
      </c>
      <c r="M632">
        <v>9</v>
      </c>
      <c r="N632" t="str">
        <f>TEXT(Table1[[#This Row],[Order_date]], "DDD")</f>
        <v>Thu</v>
      </c>
    </row>
    <row r="633" spans="1:14" x14ac:dyDescent="0.25">
      <c r="A633" t="s">
        <v>647</v>
      </c>
      <c r="B633" t="s">
        <v>1047</v>
      </c>
      <c r="C633" t="s">
        <v>1021</v>
      </c>
      <c r="D633" t="s">
        <v>11</v>
      </c>
      <c r="E633" s="2">
        <v>2600</v>
      </c>
      <c r="F633">
        <v>80</v>
      </c>
      <c r="G633" s="2">
        <f t="shared" si="18"/>
        <v>209100</v>
      </c>
      <c r="H633" s="2">
        <f t="shared" si="19"/>
        <v>208000</v>
      </c>
      <c r="I633" s="2">
        <v>1100</v>
      </c>
      <c r="J633" s="1">
        <v>44990</v>
      </c>
      <c r="K633" s="3">
        <v>0.85</v>
      </c>
      <c r="L633" t="s">
        <v>9</v>
      </c>
      <c r="M633">
        <v>9</v>
      </c>
      <c r="N633" t="str">
        <f>TEXT(Table1[[#This Row],[Order_date]], "DDD")</f>
        <v>Sun</v>
      </c>
    </row>
    <row r="634" spans="1:14" x14ac:dyDescent="0.25">
      <c r="A634" t="s">
        <v>648</v>
      </c>
      <c r="B634" t="s">
        <v>1047</v>
      </c>
      <c r="C634" t="s">
        <v>1021</v>
      </c>
      <c r="D634" t="s">
        <v>27</v>
      </c>
      <c r="E634" s="2">
        <v>4000</v>
      </c>
      <c r="F634">
        <v>10</v>
      </c>
      <c r="G634" s="2">
        <f t="shared" si="18"/>
        <v>40200</v>
      </c>
      <c r="H634" s="2">
        <f t="shared" si="19"/>
        <v>40000</v>
      </c>
      <c r="I634" s="2">
        <v>200</v>
      </c>
      <c r="J634" s="1">
        <v>44982</v>
      </c>
      <c r="K634" s="3">
        <v>0.84652777777777777</v>
      </c>
      <c r="L634" t="s">
        <v>9</v>
      </c>
      <c r="M634">
        <v>7</v>
      </c>
      <c r="N634" t="str">
        <f>TEXT(Table1[[#This Row],[Order_date]], "DDD")</f>
        <v>Sat</v>
      </c>
    </row>
    <row r="635" spans="1:14" x14ac:dyDescent="0.25">
      <c r="A635" t="s">
        <v>649</v>
      </c>
      <c r="B635" t="s">
        <v>1047</v>
      </c>
      <c r="C635" t="s">
        <v>1021</v>
      </c>
      <c r="D635" t="s">
        <v>27</v>
      </c>
      <c r="E635" s="2">
        <v>5300</v>
      </c>
      <c r="F635">
        <v>60</v>
      </c>
      <c r="G635" s="2">
        <f t="shared" si="18"/>
        <v>319600</v>
      </c>
      <c r="H635" s="2">
        <f t="shared" si="19"/>
        <v>318000</v>
      </c>
      <c r="I635" s="2">
        <v>1600</v>
      </c>
      <c r="J635" s="1">
        <v>44945</v>
      </c>
      <c r="K635" s="3">
        <v>0.7319444444444444</v>
      </c>
      <c r="L635" t="s">
        <v>9</v>
      </c>
      <c r="M635">
        <v>10</v>
      </c>
      <c r="N635" t="str">
        <f>TEXT(Table1[[#This Row],[Order_date]], "DDD")</f>
        <v>Thu</v>
      </c>
    </row>
    <row r="636" spans="1:14" x14ac:dyDescent="0.25">
      <c r="A636" t="s">
        <v>650</v>
      </c>
      <c r="B636" t="s">
        <v>1047</v>
      </c>
      <c r="C636" t="s">
        <v>1021</v>
      </c>
      <c r="D636" t="s">
        <v>18</v>
      </c>
      <c r="E636" s="2">
        <v>9200</v>
      </c>
      <c r="F636">
        <v>40</v>
      </c>
      <c r="G636" s="2">
        <f t="shared" si="18"/>
        <v>369900</v>
      </c>
      <c r="H636" s="2">
        <f t="shared" si="19"/>
        <v>368000</v>
      </c>
      <c r="I636" s="2">
        <v>1900</v>
      </c>
      <c r="J636" s="1">
        <v>45008</v>
      </c>
      <c r="K636" s="3">
        <v>0.80555555555555547</v>
      </c>
      <c r="L636" t="s">
        <v>9</v>
      </c>
      <c r="M636">
        <v>5</v>
      </c>
      <c r="N636" t="str">
        <f>TEXT(Table1[[#This Row],[Order_date]], "DDD")</f>
        <v>Thu</v>
      </c>
    </row>
    <row r="637" spans="1:14" x14ac:dyDescent="0.25">
      <c r="A637" t="s">
        <v>651</v>
      </c>
      <c r="B637" t="s">
        <v>1047</v>
      </c>
      <c r="C637" t="s">
        <v>1021</v>
      </c>
      <c r="D637" t="s">
        <v>21</v>
      </c>
      <c r="E637" s="2">
        <v>3800</v>
      </c>
      <c r="F637">
        <v>60</v>
      </c>
      <c r="G637" s="2">
        <f t="shared" si="18"/>
        <v>229200</v>
      </c>
      <c r="H637" s="2">
        <f t="shared" si="19"/>
        <v>228000</v>
      </c>
      <c r="I637" s="2">
        <v>1200</v>
      </c>
      <c r="J637" s="1">
        <v>44963</v>
      </c>
      <c r="K637" s="3">
        <v>0.57986111111111105</v>
      </c>
      <c r="L637" t="s">
        <v>9</v>
      </c>
      <c r="M637">
        <v>6</v>
      </c>
      <c r="N637" t="str">
        <f>TEXT(Table1[[#This Row],[Order_date]], "DDD")</f>
        <v>Mon</v>
      </c>
    </row>
    <row r="638" spans="1:14" x14ac:dyDescent="0.25">
      <c r="A638" t="s">
        <v>652</v>
      </c>
      <c r="B638" t="s">
        <v>1047</v>
      </c>
      <c r="C638" t="s">
        <v>1021</v>
      </c>
      <c r="D638" t="s">
        <v>11</v>
      </c>
      <c r="E638" s="2">
        <v>2900</v>
      </c>
      <c r="F638">
        <v>70</v>
      </c>
      <c r="G638" s="2">
        <f t="shared" si="18"/>
        <v>204100</v>
      </c>
      <c r="H638" s="2">
        <f t="shared" si="19"/>
        <v>203000</v>
      </c>
      <c r="I638" s="2">
        <v>1100</v>
      </c>
      <c r="J638" s="1">
        <v>44988</v>
      </c>
      <c r="K638" s="3">
        <v>0.85486111111111107</v>
      </c>
      <c r="L638" t="s">
        <v>9</v>
      </c>
      <c r="M638">
        <v>6</v>
      </c>
      <c r="N638" t="str">
        <f>TEXT(Table1[[#This Row],[Order_date]], "DDD")</f>
        <v>Fri</v>
      </c>
    </row>
    <row r="639" spans="1:14" x14ac:dyDescent="0.25">
      <c r="A639" t="s">
        <v>653</v>
      </c>
      <c r="B639" t="s">
        <v>1047</v>
      </c>
      <c r="C639" t="s">
        <v>1021</v>
      </c>
      <c r="D639" t="s">
        <v>8</v>
      </c>
      <c r="E639" s="2">
        <v>8100</v>
      </c>
      <c r="F639">
        <v>80</v>
      </c>
      <c r="G639" s="2">
        <f t="shared" si="18"/>
        <v>651300</v>
      </c>
      <c r="H639" s="2">
        <f t="shared" si="19"/>
        <v>648000</v>
      </c>
      <c r="I639" s="2">
        <v>3300</v>
      </c>
      <c r="J639" s="1">
        <v>44974</v>
      </c>
      <c r="K639" s="3">
        <v>0.46666666666666662</v>
      </c>
      <c r="L639" t="s">
        <v>9</v>
      </c>
      <c r="M639">
        <v>8</v>
      </c>
      <c r="N639" t="str">
        <f>TEXT(Table1[[#This Row],[Order_date]], "DDD")</f>
        <v>Fri</v>
      </c>
    </row>
    <row r="640" spans="1:14" x14ac:dyDescent="0.25">
      <c r="A640" t="s">
        <v>654</v>
      </c>
      <c r="B640" t="s">
        <v>1047</v>
      </c>
      <c r="C640" t="s">
        <v>1021</v>
      </c>
      <c r="D640" t="s">
        <v>14</v>
      </c>
      <c r="E640" s="2">
        <v>1500</v>
      </c>
      <c r="F640">
        <v>100</v>
      </c>
      <c r="G640" s="2">
        <f t="shared" si="18"/>
        <v>150800</v>
      </c>
      <c r="H640" s="2">
        <f t="shared" si="19"/>
        <v>150000</v>
      </c>
      <c r="I640" s="2">
        <v>800</v>
      </c>
      <c r="J640" s="1">
        <v>44953</v>
      </c>
      <c r="K640" s="3">
        <v>0.60277777777777775</v>
      </c>
      <c r="L640" t="s">
        <v>9</v>
      </c>
      <c r="M640">
        <v>6</v>
      </c>
      <c r="N640" t="str">
        <f>TEXT(Table1[[#This Row],[Order_date]], "DDD")</f>
        <v>Fri</v>
      </c>
    </row>
    <row r="641" spans="1:14" x14ac:dyDescent="0.25">
      <c r="A641" t="s">
        <v>655</v>
      </c>
      <c r="B641" t="s">
        <v>1047</v>
      </c>
      <c r="C641" t="s">
        <v>1021</v>
      </c>
      <c r="D641" t="s">
        <v>18</v>
      </c>
      <c r="E641" s="2">
        <v>1800</v>
      </c>
      <c r="F641">
        <v>40</v>
      </c>
      <c r="G641" s="2">
        <f t="shared" si="18"/>
        <v>72400</v>
      </c>
      <c r="H641" s="2">
        <f t="shared" si="19"/>
        <v>72000</v>
      </c>
      <c r="I641" s="2">
        <v>400</v>
      </c>
      <c r="J641" s="1">
        <v>45007</v>
      </c>
      <c r="K641" s="3">
        <v>0.61249999999999993</v>
      </c>
      <c r="L641" t="s">
        <v>9</v>
      </c>
      <c r="M641">
        <v>7</v>
      </c>
      <c r="N641" t="str">
        <f>TEXT(Table1[[#This Row],[Order_date]], "DDD")</f>
        <v>Wed</v>
      </c>
    </row>
    <row r="642" spans="1:14" x14ac:dyDescent="0.25">
      <c r="A642" t="s">
        <v>656</v>
      </c>
      <c r="B642" t="s">
        <v>1047</v>
      </c>
      <c r="C642" t="s">
        <v>1021</v>
      </c>
      <c r="D642" t="s">
        <v>18</v>
      </c>
      <c r="E642" s="2">
        <v>9600</v>
      </c>
      <c r="F642">
        <v>70</v>
      </c>
      <c r="G642" s="2">
        <f t="shared" ref="G642:G705" si="20">H642+I642</f>
        <v>675400</v>
      </c>
      <c r="H642" s="2">
        <f t="shared" ref="H642:H705" si="21">E642*F642</f>
        <v>672000</v>
      </c>
      <c r="I642" s="2">
        <v>3400</v>
      </c>
      <c r="J642" s="1">
        <v>44994</v>
      </c>
      <c r="K642" s="3">
        <v>0.60833333333333328</v>
      </c>
      <c r="L642" t="s">
        <v>9</v>
      </c>
      <c r="M642">
        <v>10</v>
      </c>
      <c r="N642" t="str">
        <f>TEXT(Table1[[#This Row],[Order_date]], "DDD")</f>
        <v>Thu</v>
      </c>
    </row>
    <row r="643" spans="1:14" x14ac:dyDescent="0.25">
      <c r="A643" t="s">
        <v>657</v>
      </c>
      <c r="B643" t="s">
        <v>1047</v>
      </c>
      <c r="C643" t="s">
        <v>1021</v>
      </c>
      <c r="D643" t="s">
        <v>11</v>
      </c>
      <c r="E643" s="2">
        <v>1600</v>
      </c>
      <c r="F643">
        <v>20</v>
      </c>
      <c r="G643" s="2">
        <f t="shared" si="20"/>
        <v>32200</v>
      </c>
      <c r="H643" s="2">
        <f t="shared" si="21"/>
        <v>32000</v>
      </c>
      <c r="I643" s="2">
        <v>200</v>
      </c>
      <c r="J643" s="1">
        <v>45001</v>
      </c>
      <c r="K643" s="3">
        <v>0.82430555555555562</v>
      </c>
      <c r="L643" t="s">
        <v>9</v>
      </c>
      <c r="M643">
        <v>8</v>
      </c>
      <c r="N643" t="str">
        <f>TEXT(Table1[[#This Row],[Order_date]], "DDD")</f>
        <v>Thu</v>
      </c>
    </row>
    <row r="644" spans="1:14" x14ac:dyDescent="0.25">
      <c r="A644" t="s">
        <v>658</v>
      </c>
      <c r="B644" t="s">
        <v>1047</v>
      </c>
      <c r="C644" t="s">
        <v>1021</v>
      </c>
      <c r="D644" t="s">
        <v>14</v>
      </c>
      <c r="E644" s="2">
        <v>9400</v>
      </c>
      <c r="F644">
        <v>20</v>
      </c>
      <c r="G644" s="2">
        <f t="shared" si="20"/>
        <v>189000</v>
      </c>
      <c r="H644" s="2">
        <f t="shared" si="21"/>
        <v>188000</v>
      </c>
      <c r="I644" s="2">
        <v>1000</v>
      </c>
      <c r="J644" s="1">
        <v>44942</v>
      </c>
      <c r="K644" s="3">
        <v>0.77847222222222223</v>
      </c>
      <c r="L644" t="s">
        <v>9</v>
      </c>
      <c r="M644">
        <v>9</v>
      </c>
      <c r="N644" t="str">
        <f>TEXT(Table1[[#This Row],[Order_date]], "DDD")</f>
        <v>Mon</v>
      </c>
    </row>
    <row r="645" spans="1:14" x14ac:dyDescent="0.25">
      <c r="A645" t="s">
        <v>659</v>
      </c>
      <c r="B645" t="s">
        <v>1047</v>
      </c>
      <c r="C645" t="s">
        <v>1021</v>
      </c>
      <c r="D645" t="s">
        <v>21</v>
      </c>
      <c r="E645" s="2">
        <v>7000</v>
      </c>
      <c r="F645">
        <v>20</v>
      </c>
      <c r="G645" s="2">
        <f t="shared" si="20"/>
        <v>140700</v>
      </c>
      <c r="H645" s="2">
        <f t="shared" si="21"/>
        <v>140000</v>
      </c>
      <c r="I645" s="2">
        <v>700</v>
      </c>
      <c r="J645" s="1">
        <v>44953</v>
      </c>
      <c r="K645" s="3">
        <v>0.82500000000000007</v>
      </c>
      <c r="L645" t="s">
        <v>9</v>
      </c>
      <c r="M645">
        <v>9</v>
      </c>
      <c r="N645" t="str">
        <f>TEXT(Table1[[#This Row],[Order_date]], "DDD")</f>
        <v>Fri</v>
      </c>
    </row>
    <row r="646" spans="1:14" x14ac:dyDescent="0.25">
      <c r="A646" t="s">
        <v>660</v>
      </c>
      <c r="B646" t="s">
        <v>1047</v>
      </c>
      <c r="C646" t="s">
        <v>1021</v>
      </c>
      <c r="D646" t="s">
        <v>11</v>
      </c>
      <c r="E646" s="2">
        <v>4000</v>
      </c>
      <c r="F646">
        <v>10</v>
      </c>
      <c r="G646" s="2">
        <f t="shared" si="20"/>
        <v>40200</v>
      </c>
      <c r="H646" s="2">
        <f t="shared" si="21"/>
        <v>40000</v>
      </c>
      <c r="I646" s="2">
        <v>200</v>
      </c>
      <c r="J646" s="1">
        <v>44944</v>
      </c>
      <c r="K646" s="3">
        <v>0.63055555555555554</v>
      </c>
      <c r="L646" t="s">
        <v>9</v>
      </c>
      <c r="M646">
        <v>9</v>
      </c>
      <c r="N646" t="str">
        <f>TEXT(Table1[[#This Row],[Order_date]], "DDD")</f>
        <v>Wed</v>
      </c>
    </row>
    <row r="647" spans="1:14" x14ac:dyDescent="0.25">
      <c r="A647" t="s">
        <v>661</v>
      </c>
      <c r="B647" t="s">
        <v>1047</v>
      </c>
      <c r="C647" t="s">
        <v>1021</v>
      </c>
      <c r="D647" t="s">
        <v>21</v>
      </c>
      <c r="E647" s="2">
        <v>5000</v>
      </c>
      <c r="F647">
        <v>100</v>
      </c>
      <c r="G647" s="2">
        <f t="shared" si="20"/>
        <v>502500</v>
      </c>
      <c r="H647" s="2">
        <f t="shared" si="21"/>
        <v>500000</v>
      </c>
      <c r="I647" s="2">
        <v>2500</v>
      </c>
      <c r="J647" s="1">
        <v>44953</v>
      </c>
      <c r="K647" s="3">
        <v>0.44722222222222219</v>
      </c>
      <c r="L647" t="s">
        <v>9</v>
      </c>
      <c r="M647">
        <v>5</v>
      </c>
      <c r="N647" t="str">
        <f>TEXT(Table1[[#This Row],[Order_date]], "DDD")</f>
        <v>Fri</v>
      </c>
    </row>
    <row r="648" spans="1:14" x14ac:dyDescent="0.25">
      <c r="A648" t="s">
        <v>662</v>
      </c>
      <c r="B648" t="s">
        <v>1047</v>
      </c>
      <c r="C648" t="s">
        <v>1021</v>
      </c>
      <c r="D648" t="s">
        <v>18</v>
      </c>
      <c r="E648" s="2">
        <v>6100</v>
      </c>
      <c r="F648">
        <v>80</v>
      </c>
      <c r="G648" s="2">
        <f t="shared" si="20"/>
        <v>490500</v>
      </c>
      <c r="H648" s="2">
        <f t="shared" si="21"/>
        <v>488000</v>
      </c>
      <c r="I648" s="2">
        <v>2500</v>
      </c>
      <c r="J648" s="1">
        <v>44964</v>
      </c>
      <c r="K648" s="3">
        <v>0.51597222222222217</v>
      </c>
      <c r="L648" t="s">
        <v>9</v>
      </c>
      <c r="M648">
        <v>10</v>
      </c>
      <c r="N648" t="str">
        <f>TEXT(Table1[[#This Row],[Order_date]], "DDD")</f>
        <v>Tue</v>
      </c>
    </row>
    <row r="649" spans="1:14" x14ac:dyDescent="0.25">
      <c r="A649" t="s">
        <v>663</v>
      </c>
      <c r="B649" t="s">
        <v>1047</v>
      </c>
      <c r="C649" t="s">
        <v>1021</v>
      </c>
      <c r="D649" t="s">
        <v>21</v>
      </c>
      <c r="E649" s="2">
        <v>7800</v>
      </c>
      <c r="F649">
        <v>90</v>
      </c>
      <c r="G649" s="2">
        <f t="shared" si="20"/>
        <v>705500</v>
      </c>
      <c r="H649" s="2">
        <f t="shared" si="21"/>
        <v>702000</v>
      </c>
      <c r="I649" s="2">
        <v>3500</v>
      </c>
      <c r="J649" s="1">
        <v>44961</v>
      </c>
      <c r="K649" s="3">
        <v>0.55625000000000002</v>
      </c>
      <c r="L649" t="s">
        <v>9</v>
      </c>
      <c r="M649">
        <v>10</v>
      </c>
      <c r="N649" t="str">
        <f>TEXT(Table1[[#This Row],[Order_date]], "DDD")</f>
        <v>Sat</v>
      </c>
    </row>
    <row r="650" spans="1:14" x14ac:dyDescent="0.25">
      <c r="A650" t="s">
        <v>664</v>
      </c>
      <c r="B650" t="s">
        <v>1047</v>
      </c>
      <c r="C650" t="s">
        <v>1021</v>
      </c>
      <c r="D650" t="s">
        <v>18</v>
      </c>
      <c r="E650" s="2">
        <v>2800</v>
      </c>
      <c r="F650">
        <v>60</v>
      </c>
      <c r="G650" s="2">
        <f t="shared" si="20"/>
        <v>168900</v>
      </c>
      <c r="H650" s="2">
        <f t="shared" si="21"/>
        <v>168000</v>
      </c>
      <c r="I650" s="2">
        <v>900</v>
      </c>
      <c r="J650" s="1">
        <v>44931</v>
      </c>
      <c r="K650" s="3">
        <v>0.87083333333333324</v>
      </c>
      <c r="L650" t="s">
        <v>9</v>
      </c>
      <c r="M650">
        <v>8</v>
      </c>
      <c r="N650" t="str">
        <f>TEXT(Table1[[#This Row],[Order_date]], "DDD")</f>
        <v>Thu</v>
      </c>
    </row>
    <row r="651" spans="1:14" x14ac:dyDescent="0.25">
      <c r="A651" t="s">
        <v>665</v>
      </c>
      <c r="B651" t="s">
        <v>1047</v>
      </c>
      <c r="C651" t="s">
        <v>1021</v>
      </c>
      <c r="D651" t="s">
        <v>11</v>
      </c>
      <c r="E651" s="2">
        <v>8300</v>
      </c>
      <c r="F651">
        <v>100</v>
      </c>
      <c r="G651" s="2">
        <f t="shared" si="20"/>
        <v>834200</v>
      </c>
      <c r="H651" s="2">
        <f t="shared" si="21"/>
        <v>830000</v>
      </c>
      <c r="I651" s="2">
        <v>4200</v>
      </c>
      <c r="J651" s="1">
        <v>44999</v>
      </c>
      <c r="K651" s="3">
        <v>0.6118055555555556</v>
      </c>
      <c r="L651" t="s">
        <v>9</v>
      </c>
      <c r="M651">
        <v>5</v>
      </c>
      <c r="N651" t="str">
        <f>TEXT(Table1[[#This Row],[Order_date]], "DDD")</f>
        <v>Tue</v>
      </c>
    </row>
    <row r="652" spans="1:14" x14ac:dyDescent="0.25">
      <c r="A652" t="s">
        <v>666</v>
      </c>
      <c r="B652" t="s">
        <v>1047</v>
      </c>
      <c r="C652" t="s">
        <v>1021</v>
      </c>
      <c r="D652" t="s">
        <v>11</v>
      </c>
      <c r="E652" s="2">
        <v>2200</v>
      </c>
      <c r="F652">
        <v>80</v>
      </c>
      <c r="G652" s="2">
        <f t="shared" si="20"/>
        <v>176900</v>
      </c>
      <c r="H652" s="2">
        <f t="shared" si="21"/>
        <v>176000</v>
      </c>
      <c r="I652" s="2">
        <v>900</v>
      </c>
      <c r="J652" s="1">
        <v>44976</v>
      </c>
      <c r="K652" s="3">
        <v>0.80833333333333324</v>
      </c>
      <c r="L652" t="s">
        <v>9</v>
      </c>
      <c r="M652">
        <v>9</v>
      </c>
      <c r="N652" t="str">
        <f>TEXT(Table1[[#This Row],[Order_date]], "DDD")</f>
        <v>Sun</v>
      </c>
    </row>
    <row r="653" spans="1:14" x14ac:dyDescent="0.25">
      <c r="A653" t="s">
        <v>667</v>
      </c>
      <c r="B653" t="s">
        <v>1047</v>
      </c>
      <c r="C653" t="s">
        <v>1021</v>
      </c>
      <c r="D653" t="s">
        <v>14</v>
      </c>
      <c r="E653" s="2">
        <v>6300</v>
      </c>
      <c r="F653">
        <v>60</v>
      </c>
      <c r="G653" s="2">
        <f t="shared" si="20"/>
        <v>379900</v>
      </c>
      <c r="H653" s="2">
        <f t="shared" si="21"/>
        <v>378000</v>
      </c>
      <c r="I653" s="2">
        <v>1900</v>
      </c>
      <c r="J653" s="1">
        <v>45007</v>
      </c>
      <c r="K653" s="3">
        <v>0.84652777777777777</v>
      </c>
      <c r="L653" t="s">
        <v>9</v>
      </c>
      <c r="M653">
        <v>8</v>
      </c>
      <c r="N653" t="str">
        <f>TEXT(Table1[[#This Row],[Order_date]], "DDD")</f>
        <v>Wed</v>
      </c>
    </row>
    <row r="654" spans="1:14" x14ac:dyDescent="0.25">
      <c r="A654" t="s">
        <v>668</v>
      </c>
      <c r="B654" t="s">
        <v>1047</v>
      </c>
      <c r="C654" t="s">
        <v>1021</v>
      </c>
      <c r="D654" t="s">
        <v>8</v>
      </c>
      <c r="E654" s="2">
        <v>2500</v>
      </c>
      <c r="F654">
        <v>30</v>
      </c>
      <c r="G654" s="2">
        <f t="shared" si="20"/>
        <v>75400</v>
      </c>
      <c r="H654" s="2">
        <f t="shared" si="21"/>
        <v>75000</v>
      </c>
      <c r="I654" s="2">
        <v>400</v>
      </c>
      <c r="J654" s="1">
        <v>44934</v>
      </c>
      <c r="K654" s="3">
        <v>0.79791666666666661</v>
      </c>
      <c r="L654" t="s">
        <v>9</v>
      </c>
      <c r="M654">
        <v>5</v>
      </c>
      <c r="N654" t="str">
        <f>TEXT(Table1[[#This Row],[Order_date]], "DDD")</f>
        <v>Sun</v>
      </c>
    </row>
    <row r="655" spans="1:14" x14ac:dyDescent="0.25">
      <c r="A655" t="s">
        <v>669</v>
      </c>
      <c r="B655" t="s">
        <v>1047</v>
      </c>
      <c r="C655" t="s">
        <v>1021</v>
      </c>
      <c r="D655" t="s">
        <v>21</v>
      </c>
      <c r="E655" s="2">
        <v>4700</v>
      </c>
      <c r="F655">
        <v>70</v>
      </c>
      <c r="G655" s="2">
        <f t="shared" si="20"/>
        <v>330700</v>
      </c>
      <c r="H655" s="2">
        <f t="shared" si="21"/>
        <v>329000</v>
      </c>
      <c r="I655" s="2">
        <v>1700</v>
      </c>
      <c r="J655" s="1">
        <v>44988</v>
      </c>
      <c r="K655" s="3">
        <v>0.55763888888888891</v>
      </c>
      <c r="L655" t="s">
        <v>9</v>
      </c>
      <c r="M655">
        <v>8</v>
      </c>
      <c r="N655" t="str">
        <f>TEXT(Table1[[#This Row],[Order_date]], "DDD")</f>
        <v>Fri</v>
      </c>
    </row>
    <row r="656" spans="1:14" x14ac:dyDescent="0.25">
      <c r="A656" t="s">
        <v>670</v>
      </c>
      <c r="B656" t="s">
        <v>1047</v>
      </c>
      <c r="C656" t="s">
        <v>1021</v>
      </c>
      <c r="D656" t="s">
        <v>14</v>
      </c>
      <c r="E656" s="2">
        <v>7600</v>
      </c>
      <c r="F656">
        <v>80</v>
      </c>
      <c r="G656" s="2">
        <f t="shared" si="20"/>
        <v>611100</v>
      </c>
      <c r="H656" s="2">
        <f t="shared" si="21"/>
        <v>608000</v>
      </c>
      <c r="I656" s="2">
        <v>3100</v>
      </c>
      <c r="J656" s="1">
        <v>45005</v>
      </c>
      <c r="K656" s="3">
        <v>0.59305555555555556</v>
      </c>
      <c r="L656" t="s">
        <v>9</v>
      </c>
      <c r="M656">
        <v>6</v>
      </c>
      <c r="N656" t="str">
        <f>TEXT(Table1[[#This Row],[Order_date]], "DDD")</f>
        <v>Mon</v>
      </c>
    </row>
    <row r="657" spans="1:14" x14ac:dyDescent="0.25">
      <c r="A657" t="s">
        <v>671</v>
      </c>
      <c r="B657" t="s">
        <v>1047</v>
      </c>
      <c r="C657" t="s">
        <v>1021</v>
      </c>
      <c r="D657" t="s">
        <v>18</v>
      </c>
      <c r="E657" s="2">
        <v>3800</v>
      </c>
      <c r="F657">
        <v>100</v>
      </c>
      <c r="G657" s="2">
        <f t="shared" si="20"/>
        <v>381900</v>
      </c>
      <c r="H657" s="2">
        <f t="shared" si="21"/>
        <v>380000</v>
      </c>
      <c r="I657" s="2">
        <v>1900</v>
      </c>
      <c r="J657" s="1">
        <v>44993</v>
      </c>
      <c r="K657" s="3">
        <v>0.8340277777777777</v>
      </c>
      <c r="L657" t="s">
        <v>12</v>
      </c>
      <c r="M657">
        <v>10</v>
      </c>
      <c r="N657" t="str">
        <f>TEXT(Table1[[#This Row],[Order_date]], "DDD")</f>
        <v>Wed</v>
      </c>
    </row>
    <row r="658" spans="1:14" x14ac:dyDescent="0.25">
      <c r="A658" t="s">
        <v>672</v>
      </c>
      <c r="B658" t="s">
        <v>1047</v>
      </c>
      <c r="C658" t="s">
        <v>1021</v>
      </c>
      <c r="D658" t="s">
        <v>27</v>
      </c>
      <c r="E658" s="2">
        <v>4800</v>
      </c>
      <c r="F658">
        <v>30</v>
      </c>
      <c r="G658" s="2">
        <f t="shared" si="20"/>
        <v>144800</v>
      </c>
      <c r="H658" s="2">
        <f t="shared" si="21"/>
        <v>144000</v>
      </c>
      <c r="I658" s="2">
        <v>800</v>
      </c>
      <c r="J658" s="1">
        <v>45013</v>
      </c>
      <c r="K658" s="3">
        <v>0.54027777777777775</v>
      </c>
      <c r="L658" t="s">
        <v>12</v>
      </c>
      <c r="M658">
        <v>10</v>
      </c>
      <c r="N658" t="str">
        <f>TEXT(Table1[[#This Row],[Order_date]], "DDD")</f>
        <v>Tue</v>
      </c>
    </row>
    <row r="659" spans="1:14" x14ac:dyDescent="0.25">
      <c r="A659" t="s">
        <v>673</v>
      </c>
      <c r="B659" t="s">
        <v>1047</v>
      </c>
      <c r="C659" t="s">
        <v>1021</v>
      </c>
      <c r="D659" t="s">
        <v>8</v>
      </c>
      <c r="E659" s="2">
        <v>5000</v>
      </c>
      <c r="F659">
        <v>70</v>
      </c>
      <c r="G659" s="2">
        <f t="shared" si="20"/>
        <v>351800</v>
      </c>
      <c r="H659" s="2">
        <f t="shared" si="21"/>
        <v>350000</v>
      </c>
      <c r="I659" s="2">
        <v>1800</v>
      </c>
      <c r="J659" s="1">
        <v>45012</v>
      </c>
      <c r="K659" s="3">
        <v>0.85763888888888884</v>
      </c>
      <c r="L659" t="s">
        <v>12</v>
      </c>
      <c r="M659">
        <v>8</v>
      </c>
      <c r="N659" t="str">
        <f>TEXT(Table1[[#This Row],[Order_date]], "DDD")</f>
        <v>Mon</v>
      </c>
    </row>
    <row r="660" spans="1:14" x14ac:dyDescent="0.25">
      <c r="A660" t="s">
        <v>674</v>
      </c>
      <c r="B660" t="s">
        <v>1047</v>
      </c>
      <c r="C660" t="s">
        <v>1021</v>
      </c>
      <c r="D660" t="s">
        <v>21</v>
      </c>
      <c r="E660" s="2">
        <v>1300</v>
      </c>
      <c r="F660">
        <v>20</v>
      </c>
      <c r="G660" s="2">
        <f t="shared" si="20"/>
        <v>26200</v>
      </c>
      <c r="H660" s="2">
        <f t="shared" si="21"/>
        <v>26000</v>
      </c>
      <c r="I660" s="2">
        <v>200</v>
      </c>
      <c r="J660" s="1">
        <v>44953</v>
      </c>
      <c r="K660" s="3">
        <v>0.66041666666666665</v>
      </c>
      <c r="L660" t="s">
        <v>12</v>
      </c>
      <c r="M660">
        <v>6</v>
      </c>
      <c r="N660" t="str">
        <f>TEXT(Table1[[#This Row],[Order_date]], "DDD")</f>
        <v>Fri</v>
      </c>
    </row>
    <row r="661" spans="1:14" x14ac:dyDescent="0.25">
      <c r="A661" t="s">
        <v>675</v>
      </c>
      <c r="B661" t="s">
        <v>1047</v>
      </c>
      <c r="C661" t="s">
        <v>1021</v>
      </c>
      <c r="D661" t="s">
        <v>8</v>
      </c>
      <c r="E661" s="2">
        <v>3300</v>
      </c>
      <c r="F661">
        <v>30</v>
      </c>
      <c r="G661" s="2">
        <f t="shared" si="20"/>
        <v>99500</v>
      </c>
      <c r="H661" s="2">
        <f t="shared" si="21"/>
        <v>99000</v>
      </c>
      <c r="I661" s="2">
        <v>500</v>
      </c>
      <c r="J661" s="1">
        <v>44974</v>
      </c>
      <c r="K661" s="3">
        <v>0.7270833333333333</v>
      </c>
      <c r="L661" t="s">
        <v>12</v>
      </c>
      <c r="M661">
        <v>10</v>
      </c>
      <c r="N661" t="str">
        <f>TEXT(Table1[[#This Row],[Order_date]], "DDD")</f>
        <v>Fri</v>
      </c>
    </row>
    <row r="662" spans="1:14" x14ac:dyDescent="0.25">
      <c r="A662" t="s">
        <v>676</v>
      </c>
      <c r="B662" t="s">
        <v>1047</v>
      </c>
      <c r="C662" t="s">
        <v>1022</v>
      </c>
      <c r="D662" t="s">
        <v>11</v>
      </c>
      <c r="E662" s="2">
        <v>5600</v>
      </c>
      <c r="F662">
        <v>30</v>
      </c>
      <c r="G662" s="2">
        <f t="shared" si="20"/>
        <v>168900</v>
      </c>
      <c r="H662" s="2">
        <f t="shared" si="21"/>
        <v>168000</v>
      </c>
      <c r="I662" s="2">
        <v>900</v>
      </c>
      <c r="J662" s="1">
        <v>44985</v>
      </c>
      <c r="K662" s="3">
        <v>0.81458333333333333</v>
      </c>
      <c r="L662" t="s">
        <v>12</v>
      </c>
      <c r="M662">
        <v>5</v>
      </c>
      <c r="N662" t="str">
        <f>TEXT(Table1[[#This Row],[Order_date]], "DDD")</f>
        <v>Tue</v>
      </c>
    </row>
    <row r="663" spans="1:14" x14ac:dyDescent="0.25">
      <c r="A663" t="s">
        <v>677</v>
      </c>
      <c r="B663" t="s">
        <v>1047</v>
      </c>
      <c r="C663" t="s">
        <v>1022</v>
      </c>
      <c r="D663" t="s">
        <v>11</v>
      </c>
      <c r="E663" s="2">
        <v>9000</v>
      </c>
      <c r="F663">
        <v>80</v>
      </c>
      <c r="G663" s="2">
        <f t="shared" si="20"/>
        <v>723600</v>
      </c>
      <c r="H663" s="2">
        <f t="shared" si="21"/>
        <v>720000</v>
      </c>
      <c r="I663" s="2">
        <v>3600</v>
      </c>
      <c r="J663" s="1">
        <v>44964</v>
      </c>
      <c r="K663" s="3">
        <v>0.4777777777777778</v>
      </c>
      <c r="L663" t="s">
        <v>12</v>
      </c>
      <c r="M663">
        <v>7</v>
      </c>
      <c r="N663" t="str">
        <f>TEXT(Table1[[#This Row],[Order_date]], "DDD")</f>
        <v>Tue</v>
      </c>
    </row>
    <row r="664" spans="1:14" x14ac:dyDescent="0.25">
      <c r="A664" t="s">
        <v>678</v>
      </c>
      <c r="B664" t="s">
        <v>1047</v>
      </c>
      <c r="C664" t="s">
        <v>1022</v>
      </c>
      <c r="D664" t="s">
        <v>11</v>
      </c>
      <c r="E664" s="2">
        <v>6300</v>
      </c>
      <c r="F664">
        <v>40</v>
      </c>
      <c r="G664" s="2">
        <f t="shared" si="20"/>
        <v>253300</v>
      </c>
      <c r="H664" s="2">
        <f t="shared" si="21"/>
        <v>252000</v>
      </c>
      <c r="I664" s="2">
        <v>1300</v>
      </c>
      <c r="J664" s="1">
        <v>44982</v>
      </c>
      <c r="K664" s="3">
        <v>0.77569444444444446</v>
      </c>
      <c r="L664" t="s">
        <v>12</v>
      </c>
      <c r="M664">
        <v>10</v>
      </c>
      <c r="N664" t="str">
        <f>TEXT(Table1[[#This Row],[Order_date]], "DDD")</f>
        <v>Sat</v>
      </c>
    </row>
    <row r="665" spans="1:14" x14ac:dyDescent="0.25">
      <c r="A665" t="s">
        <v>679</v>
      </c>
      <c r="B665" t="s">
        <v>1047</v>
      </c>
      <c r="C665" t="s">
        <v>1022</v>
      </c>
      <c r="D665" t="s">
        <v>27</v>
      </c>
      <c r="E665" s="2">
        <v>3500</v>
      </c>
      <c r="F665">
        <v>50</v>
      </c>
      <c r="G665" s="2">
        <f t="shared" si="20"/>
        <v>175900</v>
      </c>
      <c r="H665" s="2">
        <f t="shared" si="21"/>
        <v>175000</v>
      </c>
      <c r="I665" s="2">
        <v>900</v>
      </c>
      <c r="J665" s="1">
        <v>44974</v>
      </c>
      <c r="K665" s="3">
        <v>0.46875</v>
      </c>
      <c r="L665" t="s">
        <v>12</v>
      </c>
      <c r="M665">
        <v>10</v>
      </c>
      <c r="N665" t="str">
        <f>TEXT(Table1[[#This Row],[Order_date]], "DDD")</f>
        <v>Fri</v>
      </c>
    </row>
    <row r="666" spans="1:14" x14ac:dyDescent="0.25">
      <c r="A666" t="s">
        <v>680</v>
      </c>
      <c r="B666" t="s">
        <v>1047</v>
      </c>
      <c r="C666" t="s">
        <v>1022</v>
      </c>
      <c r="D666" t="s">
        <v>27</v>
      </c>
      <c r="E666" s="2">
        <v>2700</v>
      </c>
      <c r="F666">
        <v>30</v>
      </c>
      <c r="G666" s="2">
        <f t="shared" si="20"/>
        <v>81400</v>
      </c>
      <c r="H666" s="2">
        <f t="shared" si="21"/>
        <v>81000</v>
      </c>
      <c r="I666" s="2">
        <v>400</v>
      </c>
      <c r="J666" s="1">
        <v>44987</v>
      </c>
      <c r="K666" s="3">
        <v>0.52500000000000002</v>
      </c>
      <c r="L666" t="s">
        <v>12</v>
      </c>
      <c r="M666">
        <v>7</v>
      </c>
      <c r="N666" t="str">
        <f>TEXT(Table1[[#This Row],[Order_date]], "DDD")</f>
        <v>Thu</v>
      </c>
    </row>
    <row r="667" spans="1:14" x14ac:dyDescent="0.25">
      <c r="A667" t="s">
        <v>681</v>
      </c>
      <c r="B667" t="s">
        <v>1047</v>
      </c>
      <c r="C667" t="s">
        <v>1022</v>
      </c>
      <c r="D667" t="s">
        <v>27</v>
      </c>
      <c r="E667" s="2">
        <v>10000</v>
      </c>
      <c r="F667">
        <v>80</v>
      </c>
      <c r="G667" s="2">
        <f t="shared" si="20"/>
        <v>804000</v>
      </c>
      <c r="H667" s="2">
        <f t="shared" si="21"/>
        <v>800000</v>
      </c>
      <c r="I667" s="2">
        <v>4000</v>
      </c>
      <c r="J667" s="1">
        <v>44971</v>
      </c>
      <c r="K667" s="3">
        <v>0.7104166666666667</v>
      </c>
      <c r="L667" t="s">
        <v>12</v>
      </c>
      <c r="M667">
        <v>6</v>
      </c>
      <c r="N667" t="str">
        <f>TEXT(Table1[[#This Row],[Order_date]], "DDD")</f>
        <v>Tue</v>
      </c>
    </row>
    <row r="668" spans="1:14" x14ac:dyDescent="0.25">
      <c r="A668" t="s">
        <v>682</v>
      </c>
      <c r="B668" t="s">
        <v>1047</v>
      </c>
      <c r="C668" t="s">
        <v>1022</v>
      </c>
      <c r="D668" t="s">
        <v>8</v>
      </c>
      <c r="E668" s="2">
        <v>4100</v>
      </c>
      <c r="F668">
        <v>50</v>
      </c>
      <c r="G668" s="2">
        <f t="shared" si="20"/>
        <v>206100</v>
      </c>
      <c r="H668" s="2">
        <f t="shared" si="21"/>
        <v>205000</v>
      </c>
      <c r="I668" s="2">
        <v>1100</v>
      </c>
      <c r="J668" s="1">
        <v>44960</v>
      </c>
      <c r="K668" s="3">
        <v>0.6381944444444444</v>
      </c>
      <c r="L668" t="s">
        <v>12</v>
      </c>
      <c r="M668">
        <v>5</v>
      </c>
      <c r="N668" t="str">
        <f>TEXT(Table1[[#This Row],[Order_date]], "DDD")</f>
        <v>Fri</v>
      </c>
    </row>
    <row r="669" spans="1:14" x14ac:dyDescent="0.25">
      <c r="A669" t="s">
        <v>683</v>
      </c>
      <c r="B669" t="s">
        <v>1047</v>
      </c>
      <c r="C669" t="s">
        <v>1022</v>
      </c>
      <c r="D669" t="s">
        <v>21</v>
      </c>
      <c r="E669" s="2">
        <v>8900</v>
      </c>
      <c r="F669">
        <v>90</v>
      </c>
      <c r="G669" s="2">
        <f t="shared" si="20"/>
        <v>805000</v>
      </c>
      <c r="H669" s="2">
        <f t="shared" si="21"/>
        <v>801000</v>
      </c>
      <c r="I669" s="2">
        <v>4000</v>
      </c>
      <c r="J669" s="1">
        <v>44987</v>
      </c>
      <c r="K669" s="3">
        <v>0.52777777777777779</v>
      </c>
      <c r="L669" t="s">
        <v>12</v>
      </c>
      <c r="M669">
        <v>7</v>
      </c>
      <c r="N669" t="str">
        <f>TEXT(Table1[[#This Row],[Order_date]], "DDD")</f>
        <v>Thu</v>
      </c>
    </row>
    <row r="670" spans="1:14" x14ac:dyDescent="0.25">
      <c r="A670" t="s">
        <v>684</v>
      </c>
      <c r="B670" t="s">
        <v>1047</v>
      </c>
      <c r="C670" t="s">
        <v>1022</v>
      </c>
      <c r="D670" t="s">
        <v>14</v>
      </c>
      <c r="E670" s="2">
        <v>8400</v>
      </c>
      <c r="F670">
        <v>80</v>
      </c>
      <c r="G670" s="2">
        <f t="shared" si="20"/>
        <v>675400</v>
      </c>
      <c r="H670" s="2">
        <f t="shared" si="21"/>
        <v>672000</v>
      </c>
      <c r="I670" s="2">
        <v>3400</v>
      </c>
      <c r="J670" s="1">
        <v>44936</v>
      </c>
      <c r="K670" s="3">
        <v>0.61736111111111114</v>
      </c>
      <c r="L670" t="s">
        <v>12</v>
      </c>
      <c r="M670">
        <v>6</v>
      </c>
      <c r="N670" t="str">
        <f>TEXT(Table1[[#This Row],[Order_date]], "DDD")</f>
        <v>Tue</v>
      </c>
    </row>
    <row r="671" spans="1:14" x14ac:dyDescent="0.25">
      <c r="A671" t="s">
        <v>685</v>
      </c>
      <c r="B671" t="s">
        <v>1047</v>
      </c>
      <c r="C671" t="s">
        <v>1022</v>
      </c>
      <c r="D671" t="s">
        <v>21</v>
      </c>
      <c r="E671" s="2">
        <v>2600</v>
      </c>
      <c r="F671">
        <v>40</v>
      </c>
      <c r="G671" s="2">
        <f t="shared" si="20"/>
        <v>104600</v>
      </c>
      <c r="H671" s="2">
        <f t="shared" si="21"/>
        <v>104000</v>
      </c>
      <c r="I671" s="2">
        <v>600</v>
      </c>
      <c r="J671" s="1">
        <v>44952</v>
      </c>
      <c r="K671" s="3">
        <v>0.84930555555555554</v>
      </c>
      <c r="L671" t="s">
        <v>12</v>
      </c>
      <c r="M671">
        <v>6</v>
      </c>
      <c r="N671" t="str">
        <f>TEXT(Table1[[#This Row],[Order_date]], "DDD")</f>
        <v>Thu</v>
      </c>
    </row>
    <row r="672" spans="1:14" x14ac:dyDescent="0.25">
      <c r="A672" t="s">
        <v>686</v>
      </c>
      <c r="B672" t="s">
        <v>1047</v>
      </c>
      <c r="C672" t="s">
        <v>1022</v>
      </c>
      <c r="D672" t="s">
        <v>8</v>
      </c>
      <c r="E672" s="2">
        <v>8800</v>
      </c>
      <c r="F672">
        <v>100</v>
      </c>
      <c r="G672" s="2">
        <f t="shared" si="20"/>
        <v>884400</v>
      </c>
      <c r="H672" s="2">
        <f t="shared" si="21"/>
        <v>880000</v>
      </c>
      <c r="I672" s="2">
        <v>4400</v>
      </c>
      <c r="J672" s="1">
        <v>44969</v>
      </c>
      <c r="K672" s="3">
        <v>0.61458333333333337</v>
      </c>
      <c r="L672" t="s">
        <v>12</v>
      </c>
      <c r="M672">
        <v>10</v>
      </c>
      <c r="N672" t="str">
        <f>TEXT(Table1[[#This Row],[Order_date]], "DDD")</f>
        <v>Sun</v>
      </c>
    </row>
    <row r="673" spans="1:14" x14ac:dyDescent="0.25">
      <c r="A673" t="s">
        <v>687</v>
      </c>
      <c r="B673" t="s">
        <v>1047</v>
      </c>
      <c r="C673" t="s">
        <v>1022</v>
      </c>
      <c r="D673" t="s">
        <v>21</v>
      </c>
      <c r="E673" s="2">
        <v>10000</v>
      </c>
      <c r="F673">
        <v>60</v>
      </c>
      <c r="G673" s="2">
        <f t="shared" si="20"/>
        <v>603000</v>
      </c>
      <c r="H673" s="2">
        <f t="shared" si="21"/>
        <v>600000</v>
      </c>
      <c r="I673" s="2">
        <v>3000</v>
      </c>
      <c r="J673" s="1">
        <v>45009</v>
      </c>
      <c r="K673" s="3">
        <v>0.56458333333333333</v>
      </c>
      <c r="L673" t="s">
        <v>12</v>
      </c>
      <c r="M673">
        <v>8</v>
      </c>
      <c r="N673" t="str">
        <f>TEXT(Table1[[#This Row],[Order_date]], "DDD")</f>
        <v>Fri</v>
      </c>
    </row>
    <row r="674" spans="1:14" x14ac:dyDescent="0.25">
      <c r="A674" t="s">
        <v>688</v>
      </c>
      <c r="B674" t="s">
        <v>1048</v>
      </c>
      <c r="C674" t="s">
        <v>1022</v>
      </c>
      <c r="D674" t="s">
        <v>18</v>
      </c>
      <c r="E674" s="2">
        <v>4400</v>
      </c>
      <c r="F674">
        <v>60</v>
      </c>
      <c r="G674" s="2">
        <f t="shared" si="20"/>
        <v>265400</v>
      </c>
      <c r="H674" s="2">
        <f t="shared" si="21"/>
        <v>264000</v>
      </c>
      <c r="I674" s="2">
        <v>1400</v>
      </c>
      <c r="J674" s="1">
        <v>44964</v>
      </c>
      <c r="K674" s="3">
        <v>0.74652777777777779</v>
      </c>
      <c r="L674" t="s">
        <v>15</v>
      </c>
      <c r="M674">
        <v>9</v>
      </c>
      <c r="N674" t="str">
        <f>TEXT(Table1[[#This Row],[Order_date]], "DDD")</f>
        <v>Tue</v>
      </c>
    </row>
    <row r="675" spans="1:14" x14ac:dyDescent="0.25">
      <c r="A675" t="s">
        <v>689</v>
      </c>
      <c r="B675" t="s">
        <v>1048</v>
      </c>
      <c r="C675" t="s">
        <v>1022</v>
      </c>
      <c r="D675" t="s">
        <v>14</v>
      </c>
      <c r="E675" s="2">
        <v>5500</v>
      </c>
      <c r="F675">
        <v>60</v>
      </c>
      <c r="G675" s="2">
        <f t="shared" si="20"/>
        <v>331700</v>
      </c>
      <c r="H675" s="2">
        <f t="shared" si="21"/>
        <v>330000</v>
      </c>
      <c r="I675" s="2">
        <v>1700</v>
      </c>
      <c r="J675" s="1">
        <v>45002</v>
      </c>
      <c r="K675" s="3">
        <v>0.57916666666666672</v>
      </c>
      <c r="L675" t="s">
        <v>15</v>
      </c>
      <c r="M675">
        <v>8</v>
      </c>
      <c r="N675" t="str">
        <f>TEXT(Table1[[#This Row],[Order_date]], "DDD")</f>
        <v>Fri</v>
      </c>
    </row>
    <row r="676" spans="1:14" x14ac:dyDescent="0.25">
      <c r="A676" t="s">
        <v>690</v>
      </c>
      <c r="B676" t="s">
        <v>1048</v>
      </c>
      <c r="C676" t="s">
        <v>1022</v>
      </c>
      <c r="D676" t="s">
        <v>8</v>
      </c>
      <c r="E676" s="2">
        <v>1100</v>
      </c>
      <c r="F676">
        <v>100</v>
      </c>
      <c r="G676" s="2">
        <f t="shared" si="20"/>
        <v>110600</v>
      </c>
      <c r="H676" s="2">
        <f t="shared" si="21"/>
        <v>110000</v>
      </c>
      <c r="I676" s="2">
        <v>600</v>
      </c>
      <c r="J676" s="1">
        <v>44959</v>
      </c>
      <c r="K676" s="3">
        <v>0.8666666666666667</v>
      </c>
      <c r="L676" t="s">
        <v>15</v>
      </c>
      <c r="M676">
        <v>6</v>
      </c>
      <c r="N676" t="str">
        <f>TEXT(Table1[[#This Row],[Order_date]], "DDD")</f>
        <v>Thu</v>
      </c>
    </row>
    <row r="677" spans="1:14" x14ac:dyDescent="0.25">
      <c r="A677" t="s">
        <v>691</v>
      </c>
      <c r="B677" t="s">
        <v>1048</v>
      </c>
      <c r="C677" t="s">
        <v>1022</v>
      </c>
      <c r="D677" t="s">
        <v>8</v>
      </c>
      <c r="E677" s="2">
        <v>9400</v>
      </c>
      <c r="F677">
        <v>20</v>
      </c>
      <c r="G677" s="2">
        <f t="shared" si="20"/>
        <v>189000</v>
      </c>
      <c r="H677" s="2">
        <f t="shared" si="21"/>
        <v>188000</v>
      </c>
      <c r="I677" s="2">
        <v>1000</v>
      </c>
      <c r="J677" s="1">
        <v>45015</v>
      </c>
      <c r="K677" s="3">
        <v>0.69027777777777777</v>
      </c>
      <c r="L677" t="s">
        <v>15</v>
      </c>
      <c r="M677">
        <v>6</v>
      </c>
      <c r="N677" t="str">
        <f>TEXT(Table1[[#This Row],[Order_date]], "DDD")</f>
        <v>Thu</v>
      </c>
    </row>
    <row r="678" spans="1:14" x14ac:dyDescent="0.25">
      <c r="A678" t="s">
        <v>692</v>
      </c>
      <c r="B678" t="s">
        <v>1048</v>
      </c>
      <c r="C678" t="s">
        <v>1022</v>
      </c>
      <c r="D678" t="s">
        <v>21</v>
      </c>
      <c r="E678" s="2">
        <v>9800</v>
      </c>
      <c r="F678">
        <v>10</v>
      </c>
      <c r="G678" s="2">
        <f t="shared" si="20"/>
        <v>98500</v>
      </c>
      <c r="H678" s="2">
        <f t="shared" si="21"/>
        <v>98000</v>
      </c>
      <c r="I678" s="2">
        <v>500</v>
      </c>
      <c r="J678" s="1">
        <v>44992</v>
      </c>
      <c r="K678" s="3">
        <v>0.48888888888888887</v>
      </c>
      <c r="L678" t="s">
        <v>15</v>
      </c>
      <c r="M678">
        <v>7</v>
      </c>
      <c r="N678" t="str">
        <f>TEXT(Table1[[#This Row],[Order_date]], "DDD")</f>
        <v>Tue</v>
      </c>
    </row>
    <row r="679" spans="1:14" x14ac:dyDescent="0.25">
      <c r="A679" t="s">
        <v>693</v>
      </c>
      <c r="B679" t="s">
        <v>1048</v>
      </c>
      <c r="C679" t="s">
        <v>1022</v>
      </c>
      <c r="D679" t="s">
        <v>21</v>
      </c>
      <c r="E679" s="2">
        <v>5900</v>
      </c>
      <c r="F679">
        <v>90</v>
      </c>
      <c r="G679" s="2">
        <f t="shared" si="20"/>
        <v>533700</v>
      </c>
      <c r="H679" s="2">
        <f t="shared" si="21"/>
        <v>531000</v>
      </c>
      <c r="I679" s="2">
        <v>2700</v>
      </c>
      <c r="J679" s="1">
        <v>44945</v>
      </c>
      <c r="K679" s="3">
        <v>0.83819444444444446</v>
      </c>
      <c r="L679" t="s">
        <v>15</v>
      </c>
      <c r="M679">
        <v>5</v>
      </c>
      <c r="N679" t="str">
        <f>TEXT(Table1[[#This Row],[Order_date]], "DDD")</f>
        <v>Thu</v>
      </c>
    </row>
    <row r="680" spans="1:14" x14ac:dyDescent="0.25">
      <c r="A680" t="s">
        <v>694</v>
      </c>
      <c r="B680" t="s">
        <v>1048</v>
      </c>
      <c r="C680" t="s">
        <v>1022</v>
      </c>
      <c r="D680" t="s">
        <v>14</v>
      </c>
      <c r="E680" s="2">
        <v>9400</v>
      </c>
      <c r="F680">
        <v>20</v>
      </c>
      <c r="G680" s="2">
        <f t="shared" si="20"/>
        <v>189000</v>
      </c>
      <c r="H680" s="2">
        <f t="shared" si="21"/>
        <v>188000</v>
      </c>
      <c r="I680" s="2">
        <v>1000</v>
      </c>
      <c r="J680" s="1">
        <v>44946</v>
      </c>
      <c r="K680" s="3">
        <v>0.75624999999999998</v>
      </c>
      <c r="L680" t="s">
        <v>15</v>
      </c>
      <c r="M680">
        <v>5</v>
      </c>
      <c r="N680" t="str">
        <f>TEXT(Table1[[#This Row],[Order_date]], "DDD")</f>
        <v>Fri</v>
      </c>
    </row>
    <row r="681" spans="1:14" x14ac:dyDescent="0.25">
      <c r="A681" t="s">
        <v>695</v>
      </c>
      <c r="B681" t="s">
        <v>1048</v>
      </c>
      <c r="C681" t="s">
        <v>1022</v>
      </c>
      <c r="D681" t="s">
        <v>18</v>
      </c>
      <c r="E681" s="2">
        <v>3000</v>
      </c>
      <c r="F681">
        <v>100</v>
      </c>
      <c r="G681" s="2">
        <f t="shared" si="20"/>
        <v>301500</v>
      </c>
      <c r="H681" s="2">
        <f t="shared" si="21"/>
        <v>300000</v>
      </c>
      <c r="I681" s="2">
        <v>1500</v>
      </c>
      <c r="J681" s="1">
        <v>44938</v>
      </c>
      <c r="K681" s="3">
        <v>0.68263888888888891</v>
      </c>
      <c r="L681" t="s">
        <v>15</v>
      </c>
      <c r="M681">
        <v>9</v>
      </c>
      <c r="N681" t="str">
        <f>TEXT(Table1[[#This Row],[Order_date]], "DDD")</f>
        <v>Thu</v>
      </c>
    </row>
    <row r="682" spans="1:14" x14ac:dyDescent="0.25">
      <c r="A682" t="s">
        <v>696</v>
      </c>
      <c r="B682" t="s">
        <v>1048</v>
      </c>
      <c r="C682" t="s">
        <v>1022</v>
      </c>
      <c r="D682" t="s">
        <v>21</v>
      </c>
      <c r="E682" s="2">
        <v>6400</v>
      </c>
      <c r="F682">
        <v>100</v>
      </c>
      <c r="G682" s="2">
        <f t="shared" si="20"/>
        <v>643200</v>
      </c>
      <c r="H682" s="2">
        <f t="shared" si="21"/>
        <v>640000</v>
      </c>
      <c r="I682" s="2">
        <v>3200</v>
      </c>
      <c r="J682" s="1">
        <v>44942</v>
      </c>
      <c r="K682" s="3">
        <v>0.74930555555555556</v>
      </c>
      <c r="L682" t="s">
        <v>15</v>
      </c>
      <c r="M682">
        <v>5</v>
      </c>
      <c r="N682" t="str">
        <f>TEXT(Table1[[#This Row],[Order_date]], "DDD")</f>
        <v>Mon</v>
      </c>
    </row>
    <row r="683" spans="1:14" x14ac:dyDescent="0.25">
      <c r="A683" t="s">
        <v>697</v>
      </c>
      <c r="B683" t="s">
        <v>1048</v>
      </c>
      <c r="C683" t="s">
        <v>1022</v>
      </c>
      <c r="D683" t="s">
        <v>11</v>
      </c>
      <c r="E683" s="2">
        <v>5900</v>
      </c>
      <c r="F683">
        <v>100</v>
      </c>
      <c r="G683" s="2">
        <f t="shared" si="20"/>
        <v>593000</v>
      </c>
      <c r="H683" s="2">
        <f t="shared" si="21"/>
        <v>590000</v>
      </c>
      <c r="I683" s="2">
        <v>3000</v>
      </c>
      <c r="J683" s="1">
        <v>44964</v>
      </c>
      <c r="K683" s="3">
        <v>0.6020833333333333</v>
      </c>
      <c r="L683" t="s">
        <v>15</v>
      </c>
      <c r="M683">
        <v>9</v>
      </c>
      <c r="N683" t="str">
        <f>TEXT(Table1[[#This Row],[Order_date]], "DDD")</f>
        <v>Tue</v>
      </c>
    </row>
    <row r="684" spans="1:14" x14ac:dyDescent="0.25">
      <c r="A684" t="s">
        <v>698</v>
      </c>
      <c r="B684" t="s">
        <v>1048</v>
      </c>
      <c r="C684" t="s">
        <v>1022</v>
      </c>
      <c r="D684" t="s">
        <v>8</v>
      </c>
      <c r="E684" s="2">
        <v>2300</v>
      </c>
      <c r="F684">
        <v>90</v>
      </c>
      <c r="G684" s="2">
        <f t="shared" si="20"/>
        <v>208100</v>
      </c>
      <c r="H684" s="2">
        <f t="shared" si="21"/>
        <v>207000</v>
      </c>
      <c r="I684" s="2">
        <v>1100</v>
      </c>
      <c r="J684" s="1">
        <v>44983</v>
      </c>
      <c r="K684" s="3">
        <v>0.85138888888888886</v>
      </c>
      <c r="L684" t="s">
        <v>15</v>
      </c>
      <c r="M684">
        <v>6</v>
      </c>
      <c r="N684" t="str">
        <f>TEXT(Table1[[#This Row],[Order_date]], "DDD")</f>
        <v>Sun</v>
      </c>
    </row>
    <row r="685" spans="1:14" x14ac:dyDescent="0.25">
      <c r="A685" t="s">
        <v>699</v>
      </c>
      <c r="B685" t="s">
        <v>1048</v>
      </c>
      <c r="C685" t="s">
        <v>1022</v>
      </c>
      <c r="D685" t="s">
        <v>18</v>
      </c>
      <c r="E685" s="2">
        <v>3400</v>
      </c>
      <c r="F685">
        <v>10</v>
      </c>
      <c r="G685" s="2">
        <f t="shared" si="20"/>
        <v>34200</v>
      </c>
      <c r="H685" s="2">
        <f t="shared" si="21"/>
        <v>34000</v>
      </c>
      <c r="I685" s="2">
        <v>200</v>
      </c>
      <c r="J685" s="1">
        <v>44965</v>
      </c>
      <c r="K685" s="3">
        <v>0.64652777777777781</v>
      </c>
      <c r="L685" t="s">
        <v>15</v>
      </c>
      <c r="M685">
        <v>7</v>
      </c>
      <c r="N685" t="str">
        <f>TEXT(Table1[[#This Row],[Order_date]], "DDD")</f>
        <v>Wed</v>
      </c>
    </row>
    <row r="686" spans="1:14" x14ac:dyDescent="0.25">
      <c r="A686" t="s">
        <v>700</v>
      </c>
      <c r="B686" t="s">
        <v>1048</v>
      </c>
      <c r="C686" t="s">
        <v>1022</v>
      </c>
      <c r="D686" t="s">
        <v>8</v>
      </c>
      <c r="E686" s="2">
        <v>2100</v>
      </c>
      <c r="F686">
        <v>30</v>
      </c>
      <c r="G686" s="2">
        <f t="shared" si="20"/>
        <v>63400</v>
      </c>
      <c r="H686" s="2">
        <f t="shared" si="21"/>
        <v>63000</v>
      </c>
      <c r="I686" s="2">
        <v>400</v>
      </c>
      <c r="J686" s="1">
        <v>45005</v>
      </c>
      <c r="K686" s="3">
        <v>0.57847222222222217</v>
      </c>
      <c r="L686" t="s">
        <v>15</v>
      </c>
      <c r="M686">
        <v>8</v>
      </c>
      <c r="N686" t="str">
        <f>TEXT(Table1[[#This Row],[Order_date]], "DDD")</f>
        <v>Mon</v>
      </c>
    </row>
    <row r="687" spans="1:14" x14ac:dyDescent="0.25">
      <c r="A687" t="s">
        <v>701</v>
      </c>
      <c r="B687" t="s">
        <v>1048</v>
      </c>
      <c r="C687" t="s">
        <v>1022</v>
      </c>
      <c r="D687" t="s">
        <v>21</v>
      </c>
      <c r="E687" s="2">
        <v>4700</v>
      </c>
      <c r="F687">
        <v>40</v>
      </c>
      <c r="G687" s="2">
        <f t="shared" si="20"/>
        <v>189000</v>
      </c>
      <c r="H687" s="2">
        <f t="shared" si="21"/>
        <v>188000</v>
      </c>
      <c r="I687" s="2">
        <v>1000</v>
      </c>
      <c r="J687" s="1">
        <v>44997</v>
      </c>
      <c r="K687" s="3">
        <v>0.83611111111111114</v>
      </c>
      <c r="L687" t="s">
        <v>15</v>
      </c>
      <c r="M687">
        <v>7</v>
      </c>
      <c r="N687" t="str">
        <f>TEXT(Table1[[#This Row],[Order_date]], "DDD")</f>
        <v>Sun</v>
      </c>
    </row>
    <row r="688" spans="1:14" x14ac:dyDescent="0.25">
      <c r="A688" t="s">
        <v>702</v>
      </c>
      <c r="B688" t="s">
        <v>1048</v>
      </c>
      <c r="C688" t="s">
        <v>1022</v>
      </c>
      <c r="D688" t="s">
        <v>18</v>
      </c>
      <c r="E688" s="2">
        <v>6600</v>
      </c>
      <c r="F688">
        <v>90</v>
      </c>
      <c r="G688" s="2">
        <f t="shared" si="20"/>
        <v>597000</v>
      </c>
      <c r="H688" s="2">
        <f t="shared" si="21"/>
        <v>594000</v>
      </c>
      <c r="I688" s="2">
        <v>3000</v>
      </c>
      <c r="J688" s="1">
        <v>44927</v>
      </c>
      <c r="K688" s="3">
        <v>0.57986111111111105</v>
      </c>
      <c r="L688" t="s">
        <v>15</v>
      </c>
      <c r="M688">
        <v>8</v>
      </c>
      <c r="N688" t="str">
        <f>TEXT(Table1[[#This Row],[Order_date]], "DDD")</f>
        <v>Sun</v>
      </c>
    </row>
    <row r="689" spans="1:14" x14ac:dyDescent="0.25">
      <c r="A689" t="s">
        <v>703</v>
      </c>
      <c r="B689" t="s">
        <v>1048</v>
      </c>
      <c r="C689" t="s">
        <v>1022</v>
      </c>
      <c r="D689" t="s">
        <v>18</v>
      </c>
      <c r="E689" s="2">
        <v>4700</v>
      </c>
      <c r="F689">
        <v>10</v>
      </c>
      <c r="G689" s="2">
        <f t="shared" si="20"/>
        <v>47300</v>
      </c>
      <c r="H689" s="2">
        <f t="shared" si="21"/>
        <v>47000</v>
      </c>
      <c r="I689" s="2">
        <v>300</v>
      </c>
      <c r="J689" s="1">
        <v>44988</v>
      </c>
      <c r="K689" s="3">
        <v>0.83750000000000002</v>
      </c>
      <c r="L689" t="s">
        <v>15</v>
      </c>
      <c r="M689">
        <v>4</v>
      </c>
      <c r="N689" t="str">
        <f>TEXT(Table1[[#This Row],[Order_date]], "DDD")</f>
        <v>Fri</v>
      </c>
    </row>
    <row r="690" spans="1:14" x14ac:dyDescent="0.25">
      <c r="A690" t="s">
        <v>704</v>
      </c>
      <c r="B690" t="s">
        <v>1048</v>
      </c>
      <c r="C690" t="s">
        <v>1022</v>
      </c>
      <c r="D690" t="s">
        <v>18</v>
      </c>
      <c r="E690" s="2">
        <v>9800</v>
      </c>
      <c r="F690">
        <v>80</v>
      </c>
      <c r="G690" s="2">
        <f t="shared" si="20"/>
        <v>787900</v>
      </c>
      <c r="H690" s="2">
        <f t="shared" si="21"/>
        <v>784000</v>
      </c>
      <c r="I690" s="2">
        <v>3900</v>
      </c>
      <c r="J690" s="1">
        <v>44994</v>
      </c>
      <c r="K690" s="3">
        <v>0.5541666666666667</v>
      </c>
      <c r="L690" t="s">
        <v>15</v>
      </c>
      <c r="M690">
        <v>7</v>
      </c>
      <c r="N690" t="str">
        <f>TEXT(Table1[[#This Row],[Order_date]], "DDD")</f>
        <v>Thu</v>
      </c>
    </row>
    <row r="691" spans="1:14" x14ac:dyDescent="0.25">
      <c r="A691" t="s">
        <v>705</v>
      </c>
      <c r="B691" t="s">
        <v>1048</v>
      </c>
      <c r="C691" t="s">
        <v>1022</v>
      </c>
      <c r="D691" t="s">
        <v>27</v>
      </c>
      <c r="E691" s="2">
        <v>6100</v>
      </c>
      <c r="F691">
        <v>10</v>
      </c>
      <c r="G691" s="2">
        <f t="shared" si="20"/>
        <v>61400</v>
      </c>
      <c r="H691" s="2">
        <f t="shared" si="21"/>
        <v>61000</v>
      </c>
      <c r="I691" s="2">
        <v>400</v>
      </c>
      <c r="J691" s="1">
        <v>44975</v>
      </c>
      <c r="K691" s="3">
        <v>0.4861111111111111</v>
      </c>
      <c r="L691" t="s">
        <v>15</v>
      </c>
      <c r="M691">
        <v>6</v>
      </c>
      <c r="N691" t="str">
        <f>TEXT(Table1[[#This Row],[Order_date]], "DDD")</f>
        <v>Sat</v>
      </c>
    </row>
    <row r="692" spans="1:14" x14ac:dyDescent="0.25">
      <c r="A692" t="s">
        <v>706</v>
      </c>
      <c r="B692" t="s">
        <v>1048</v>
      </c>
      <c r="C692" t="s">
        <v>1022</v>
      </c>
      <c r="D692" t="s">
        <v>27</v>
      </c>
      <c r="E692" s="2">
        <v>7900</v>
      </c>
      <c r="F692">
        <v>30</v>
      </c>
      <c r="G692" s="2">
        <f t="shared" si="20"/>
        <v>238200</v>
      </c>
      <c r="H692" s="2">
        <f t="shared" si="21"/>
        <v>237000</v>
      </c>
      <c r="I692" s="2">
        <v>1200</v>
      </c>
      <c r="J692" s="1">
        <v>44990</v>
      </c>
      <c r="K692" s="3">
        <v>0.69305555555555554</v>
      </c>
      <c r="L692" t="s">
        <v>15</v>
      </c>
      <c r="M692">
        <v>6</v>
      </c>
      <c r="N692" t="str">
        <f>TEXT(Table1[[#This Row],[Order_date]], "DDD")</f>
        <v>Sun</v>
      </c>
    </row>
    <row r="693" spans="1:14" x14ac:dyDescent="0.25">
      <c r="A693" t="s">
        <v>707</v>
      </c>
      <c r="B693" t="s">
        <v>1048</v>
      </c>
      <c r="C693" t="s">
        <v>1022</v>
      </c>
      <c r="D693" t="s">
        <v>18</v>
      </c>
      <c r="E693" s="2">
        <v>3900</v>
      </c>
      <c r="F693">
        <v>40</v>
      </c>
      <c r="G693" s="2">
        <f t="shared" si="20"/>
        <v>156800</v>
      </c>
      <c r="H693" s="2">
        <f t="shared" si="21"/>
        <v>156000</v>
      </c>
      <c r="I693" s="2">
        <v>800</v>
      </c>
      <c r="J693" s="1">
        <v>44998</v>
      </c>
      <c r="K693" s="3">
        <v>0.80694444444444446</v>
      </c>
      <c r="L693" t="s">
        <v>15</v>
      </c>
      <c r="M693">
        <v>6</v>
      </c>
      <c r="N693" t="str">
        <f>TEXT(Table1[[#This Row],[Order_date]], "DDD")</f>
        <v>Mon</v>
      </c>
    </row>
    <row r="694" spans="1:14" x14ac:dyDescent="0.25">
      <c r="A694" t="s">
        <v>708</v>
      </c>
      <c r="B694" t="s">
        <v>1048</v>
      </c>
      <c r="C694" t="s">
        <v>1022</v>
      </c>
      <c r="D694" t="s">
        <v>14</v>
      </c>
      <c r="E694" s="2">
        <v>4700</v>
      </c>
      <c r="F694">
        <v>30</v>
      </c>
      <c r="G694" s="2">
        <f t="shared" si="20"/>
        <v>141700</v>
      </c>
      <c r="H694" s="2">
        <f t="shared" si="21"/>
        <v>141000</v>
      </c>
      <c r="I694" s="2">
        <v>700</v>
      </c>
      <c r="J694" s="1">
        <v>44930</v>
      </c>
      <c r="K694" s="3">
        <v>0.55833333333333335</v>
      </c>
      <c r="L694" t="s">
        <v>15</v>
      </c>
      <c r="M694">
        <v>5</v>
      </c>
      <c r="N694" t="str">
        <f>TEXT(Table1[[#This Row],[Order_date]], "DDD")</f>
        <v>Wed</v>
      </c>
    </row>
    <row r="695" spans="1:14" x14ac:dyDescent="0.25">
      <c r="A695" t="s">
        <v>709</v>
      </c>
      <c r="B695" t="s">
        <v>1048</v>
      </c>
      <c r="C695" t="s">
        <v>1022</v>
      </c>
      <c r="D695" t="s">
        <v>11</v>
      </c>
      <c r="E695" s="2">
        <v>6900</v>
      </c>
      <c r="F695">
        <v>70</v>
      </c>
      <c r="G695" s="2">
        <f t="shared" si="20"/>
        <v>485500</v>
      </c>
      <c r="H695" s="2">
        <f t="shared" si="21"/>
        <v>483000</v>
      </c>
      <c r="I695" s="2">
        <v>2500</v>
      </c>
      <c r="J695" s="1">
        <v>44996</v>
      </c>
      <c r="K695" s="3">
        <v>0.4604166666666667</v>
      </c>
      <c r="L695" t="s">
        <v>15</v>
      </c>
      <c r="M695">
        <v>5</v>
      </c>
      <c r="N695" t="str">
        <f>TEXT(Table1[[#This Row],[Order_date]], "DDD")</f>
        <v>Sat</v>
      </c>
    </row>
    <row r="696" spans="1:14" x14ac:dyDescent="0.25">
      <c r="A696" t="s">
        <v>710</v>
      </c>
      <c r="B696" t="s">
        <v>1048</v>
      </c>
      <c r="C696" t="s">
        <v>1022</v>
      </c>
      <c r="D696" t="s">
        <v>11</v>
      </c>
      <c r="E696" s="2">
        <v>5400</v>
      </c>
      <c r="F696">
        <v>70</v>
      </c>
      <c r="G696" s="2">
        <f t="shared" si="20"/>
        <v>379900</v>
      </c>
      <c r="H696" s="2">
        <f t="shared" si="21"/>
        <v>378000</v>
      </c>
      <c r="I696" s="2">
        <v>1900</v>
      </c>
      <c r="J696" s="1">
        <v>44940</v>
      </c>
      <c r="K696" s="3">
        <v>0.65416666666666667</v>
      </c>
      <c r="L696" t="s">
        <v>15</v>
      </c>
      <c r="M696">
        <v>5</v>
      </c>
      <c r="N696" t="str">
        <f>TEXT(Table1[[#This Row],[Order_date]], "DDD")</f>
        <v>Sat</v>
      </c>
    </row>
    <row r="697" spans="1:14" x14ac:dyDescent="0.25">
      <c r="A697" t="s">
        <v>711</v>
      </c>
      <c r="B697" t="s">
        <v>1048</v>
      </c>
      <c r="C697" t="s">
        <v>1022</v>
      </c>
      <c r="D697" t="s">
        <v>14</v>
      </c>
      <c r="E697" s="2">
        <v>5800</v>
      </c>
      <c r="F697">
        <v>70</v>
      </c>
      <c r="G697" s="2">
        <f t="shared" si="20"/>
        <v>408000</v>
      </c>
      <c r="H697" s="2">
        <f t="shared" si="21"/>
        <v>406000</v>
      </c>
      <c r="I697" s="2">
        <v>2000</v>
      </c>
      <c r="J697" s="1">
        <v>44938</v>
      </c>
      <c r="K697" s="3">
        <v>0.50138888888888888</v>
      </c>
      <c r="L697" t="s">
        <v>15</v>
      </c>
      <c r="M697">
        <v>7</v>
      </c>
      <c r="N697" t="str">
        <f>TEXT(Table1[[#This Row],[Order_date]], "DDD")</f>
        <v>Thu</v>
      </c>
    </row>
    <row r="698" spans="1:14" x14ac:dyDescent="0.25">
      <c r="A698" t="s">
        <v>712</v>
      </c>
      <c r="B698" t="s">
        <v>1048</v>
      </c>
      <c r="C698" t="s">
        <v>1022</v>
      </c>
      <c r="D698" t="s">
        <v>18</v>
      </c>
      <c r="E698" s="2">
        <v>5200</v>
      </c>
      <c r="F698">
        <v>10</v>
      </c>
      <c r="G698" s="2">
        <f t="shared" si="20"/>
        <v>52300</v>
      </c>
      <c r="H698" s="2">
        <f t="shared" si="21"/>
        <v>52000</v>
      </c>
      <c r="I698" s="2">
        <v>300</v>
      </c>
      <c r="J698" s="1">
        <v>44942</v>
      </c>
      <c r="K698" s="3">
        <v>0.6430555555555556</v>
      </c>
      <c r="L698" t="s">
        <v>15</v>
      </c>
      <c r="M698">
        <v>6</v>
      </c>
      <c r="N698" t="str">
        <f>TEXT(Table1[[#This Row],[Order_date]], "DDD")</f>
        <v>Mon</v>
      </c>
    </row>
    <row r="699" spans="1:14" x14ac:dyDescent="0.25">
      <c r="A699" t="s">
        <v>713</v>
      </c>
      <c r="B699" t="s">
        <v>1048</v>
      </c>
      <c r="C699" t="s">
        <v>1022</v>
      </c>
      <c r="D699" t="s">
        <v>27</v>
      </c>
      <c r="E699" s="2">
        <v>5600</v>
      </c>
      <c r="F699">
        <v>100</v>
      </c>
      <c r="G699" s="2">
        <f t="shared" si="20"/>
        <v>562800</v>
      </c>
      <c r="H699" s="2">
        <f t="shared" si="21"/>
        <v>560000</v>
      </c>
      <c r="I699" s="2">
        <v>2800</v>
      </c>
      <c r="J699" s="1">
        <v>44941</v>
      </c>
      <c r="K699" s="3">
        <v>0.62569444444444444</v>
      </c>
      <c r="L699" t="s">
        <v>15</v>
      </c>
      <c r="M699">
        <v>6</v>
      </c>
      <c r="N699" t="str">
        <f>TEXT(Table1[[#This Row],[Order_date]], "DDD")</f>
        <v>Sun</v>
      </c>
    </row>
    <row r="700" spans="1:14" x14ac:dyDescent="0.25">
      <c r="A700" t="s">
        <v>714</v>
      </c>
      <c r="B700" t="s">
        <v>1048</v>
      </c>
      <c r="C700" t="s">
        <v>1022</v>
      </c>
      <c r="D700" t="s">
        <v>18</v>
      </c>
      <c r="E700" s="2">
        <v>3600</v>
      </c>
      <c r="F700">
        <v>100</v>
      </c>
      <c r="G700" s="2">
        <f t="shared" si="20"/>
        <v>361800</v>
      </c>
      <c r="H700" s="2">
        <f t="shared" si="21"/>
        <v>360000</v>
      </c>
      <c r="I700" s="2">
        <v>1800</v>
      </c>
      <c r="J700" s="1">
        <v>45002</v>
      </c>
      <c r="K700" s="3">
        <v>0.79583333333333339</v>
      </c>
      <c r="L700" t="s">
        <v>15</v>
      </c>
      <c r="M700">
        <v>9</v>
      </c>
      <c r="N700" t="str">
        <f>TEXT(Table1[[#This Row],[Order_date]], "DDD")</f>
        <v>Fri</v>
      </c>
    </row>
    <row r="701" spans="1:14" x14ac:dyDescent="0.25">
      <c r="A701" t="s">
        <v>715</v>
      </c>
      <c r="B701" t="s">
        <v>1048</v>
      </c>
      <c r="C701" t="s">
        <v>1022</v>
      </c>
      <c r="D701" t="s">
        <v>8</v>
      </c>
      <c r="E701" s="2">
        <v>4100</v>
      </c>
      <c r="F701">
        <v>50</v>
      </c>
      <c r="G701" s="2">
        <f t="shared" si="20"/>
        <v>206100</v>
      </c>
      <c r="H701" s="2">
        <f t="shared" si="21"/>
        <v>205000</v>
      </c>
      <c r="I701" s="2">
        <v>1100</v>
      </c>
      <c r="J701" s="1">
        <v>44932</v>
      </c>
      <c r="K701" s="3">
        <v>0.58194444444444449</v>
      </c>
      <c r="L701" t="s">
        <v>15</v>
      </c>
      <c r="M701">
        <v>10</v>
      </c>
      <c r="N701" t="str">
        <f>TEXT(Table1[[#This Row],[Order_date]], "DDD")</f>
        <v>Fri</v>
      </c>
    </row>
    <row r="702" spans="1:14" x14ac:dyDescent="0.25">
      <c r="A702" t="s">
        <v>716</v>
      </c>
      <c r="B702" t="s">
        <v>1048</v>
      </c>
      <c r="C702" t="s">
        <v>1022</v>
      </c>
      <c r="D702" t="s">
        <v>8</v>
      </c>
      <c r="E702" s="2">
        <v>6900</v>
      </c>
      <c r="F702">
        <v>80</v>
      </c>
      <c r="G702" s="2">
        <f t="shared" si="20"/>
        <v>554800</v>
      </c>
      <c r="H702" s="2">
        <f t="shared" si="21"/>
        <v>552000</v>
      </c>
      <c r="I702" s="2">
        <v>2800</v>
      </c>
      <c r="J702" s="1">
        <v>44934</v>
      </c>
      <c r="K702" s="3">
        <v>0.6645833333333333</v>
      </c>
      <c r="L702" t="s">
        <v>15</v>
      </c>
      <c r="M702">
        <v>9</v>
      </c>
      <c r="N702" t="str">
        <f>TEXT(Table1[[#This Row],[Order_date]], "DDD")</f>
        <v>Sun</v>
      </c>
    </row>
    <row r="703" spans="1:14" x14ac:dyDescent="0.25">
      <c r="A703" t="s">
        <v>717</v>
      </c>
      <c r="B703" t="s">
        <v>1048</v>
      </c>
      <c r="C703" t="s">
        <v>1022</v>
      </c>
      <c r="D703" t="s">
        <v>21</v>
      </c>
      <c r="E703" s="2">
        <v>1100</v>
      </c>
      <c r="F703">
        <v>50</v>
      </c>
      <c r="G703" s="2">
        <f t="shared" si="20"/>
        <v>55300</v>
      </c>
      <c r="H703" s="2">
        <f t="shared" si="21"/>
        <v>55000</v>
      </c>
      <c r="I703" s="2">
        <v>300</v>
      </c>
      <c r="J703" s="1">
        <v>44956</v>
      </c>
      <c r="K703" s="3">
        <v>0.61319444444444449</v>
      </c>
      <c r="L703" t="s">
        <v>15</v>
      </c>
      <c r="M703">
        <v>6</v>
      </c>
      <c r="N703" t="str">
        <f>TEXT(Table1[[#This Row],[Order_date]], "DDD")</f>
        <v>Mon</v>
      </c>
    </row>
    <row r="704" spans="1:14" x14ac:dyDescent="0.25">
      <c r="A704" t="s">
        <v>718</v>
      </c>
      <c r="B704" t="s">
        <v>1048</v>
      </c>
      <c r="C704" t="s">
        <v>1022</v>
      </c>
      <c r="D704" t="s">
        <v>11</v>
      </c>
      <c r="E704" s="2">
        <v>3700</v>
      </c>
      <c r="F704">
        <v>20</v>
      </c>
      <c r="G704" s="2">
        <f t="shared" si="20"/>
        <v>74400</v>
      </c>
      <c r="H704" s="2">
        <f t="shared" si="21"/>
        <v>74000</v>
      </c>
      <c r="I704" s="2">
        <v>400</v>
      </c>
      <c r="J704" s="1">
        <v>44936</v>
      </c>
      <c r="K704" s="3">
        <v>0.71875</v>
      </c>
      <c r="L704" t="s">
        <v>15</v>
      </c>
      <c r="M704">
        <v>8</v>
      </c>
      <c r="N704" t="str">
        <f>TEXT(Table1[[#This Row],[Order_date]], "DDD")</f>
        <v>Tue</v>
      </c>
    </row>
    <row r="705" spans="1:14" x14ac:dyDescent="0.25">
      <c r="A705" t="s">
        <v>719</v>
      </c>
      <c r="B705" t="s">
        <v>1048</v>
      </c>
      <c r="C705" t="s">
        <v>1022</v>
      </c>
      <c r="D705" t="s">
        <v>18</v>
      </c>
      <c r="E705" s="2">
        <v>5300</v>
      </c>
      <c r="F705">
        <v>30</v>
      </c>
      <c r="G705" s="2">
        <f t="shared" si="20"/>
        <v>159800</v>
      </c>
      <c r="H705" s="2">
        <f t="shared" si="21"/>
        <v>159000</v>
      </c>
      <c r="I705" s="2">
        <v>800</v>
      </c>
      <c r="J705" s="1">
        <v>44984</v>
      </c>
      <c r="K705" s="3">
        <v>0.73333333333333339</v>
      </c>
      <c r="L705" t="s">
        <v>15</v>
      </c>
      <c r="M705">
        <v>8</v>
      </c>
      <c r="N705" t="str">
        <f>TEXT(Table1[[#This Row],[Order_date]], "DDD")</f>
        <v>Mon</v>
      </c>
    </row>
    <row r="706" spans="1:14" x14ac:dyDescent="0.25">
      <c r="A706" t="s">
        <v>720</v>
      </c>
      <c r="B706" t="s">
        <v>1048</v>
      </c>
      <c r="C706" t="s">
        <v>1022</v>
      </c>
      <c r="D706" t="s">
        <v>18</v>
      </c>
      <c r="E706" s="2">
        <v>9700</v>
      </c>
      <c r="F706">
        <v>50</v>
      </c>
      <c r="G706" s="2">
        <f t="shared" ref="G706:G769" si="22">H706+I706</f>
        <v>487500</v>
      </c>
      <c r="H706" s="2">
        <f t="shared" ref="H706:H769" si="23">E706*F706</f>
        <v>485000</v>
      </c>
      <c r="I706" s="2">
        <v>2500</v>
      </c>
      <c r="J706" s="1">
        <v>44940</v>
      </c>
      <c r="K706" s="3">
        <v>0.53611111111111109</v>
      </c>
      <c r="L706" t="s">
        <v>15</v>
      </c>
      <c r="M706">
        <v>7</v>
      </c>
      <c r="N706" t="str">
        <f>TEXT(Table1[[#This Row],[Order_date]], "DDD")</f>
        <v>Sat</v>
      </c>
    </row>
    <row r="707" spans="1:14" x14ac:dyDescent="0.25">
      <c r="A707" t="s">
        <v>721</v>
      </c>
      <c r="B707" t="s">
        <v>1048</v>
      </c>
      <c r="C707" t="s">
        <v>1022</v>
      </c>
      <c r="D707" t="s">
        <v>11</v>
      </c>
      <c r="E707" s="2">
        <v>10000</v>
      </c>
      <c r="F707">
        <v>60</v>
      </c>
      <c r="G707" s="2">
        <f t="shared" si="22"/>
        <v>603000</v>
      </c>
      <c r="H707" s="2">
        <f t="shared" si="23"/>
        <v>600000</v>
      </c>
      <c r="I707" s="2">
        <v>3000</v>
      </c>
      <c r="J707" s="1">
        <v>44989</v>
      </c>
      <c r="K707" s="3">
        <v>0.62638888888888888</v>
      </c>
      <c r="L707" t="s">
        <v>15</v>
      </c>
      <c r="M707">
        <v>9</v>
      </c>
      <c r="N707" t="str">
        <f>TEXT(Table1[[#This Row],[Order_date]], "DDD")</f>
        <v>Sat</v>
      </c>
    </row>
    <row r="708" spans="1:14" x14ac:dyDescent="0.25">
      <c r="A708" t="s">
        <v>722</v>
      </c>
      <c r="B708" t="s">
        <v>1048</v>
      </c>
      <c r="C708" t="s">
        <v>1022</v>
      </c>
      <c r="D708" t="s">
        <v>21</v>
      </c>
      <c r="E708" s="2">
        <v>9400</v>
      </c>
      <c r="F708">
        <v>70</v>
      </c>
      <c r="G708" s="2">
        <f t="shared" si="22"/>
        <v>661300</v>
      </c>
      <c r="H708" s="2">
        <f t="shared" si="23"/>
        <v>658000</v>
      </c>
      <c r="I708" s="2">
        <v>3300</v>
      </c>
      <c r="J708" s="1">
        <v>44995</v>
      </c>
      <c r="K708" s="3">
        <v>0.78055555555555556</v>
      </c>
      <c r="L708" t="s">
        <v>15</v>
      </c>
      <c r="M708">
        <v>5</v>
      </c>
      <c r="N708" t="str">
        <f>TEXT(Table1[[#This Row],[Order_date]], "DDD")</f>
        <v>Fri</v>
      </c>
    </row>
    <row r="709" spans="1:14" x14ac:dyDescent="0.25">
      <c r="A709" t="s">
        <v>723</v>
      </c>
      <c r="B709" t="s">
        <v>1048</v>
      </c>
      <c r="C709" t="s">
        <v>1022</v>
      </c>
      <c r="D709" t="s">
        <v>27</v>
      </c>
      <c r="E709" s="2">
        <v>1900</v>
      </c>
      <c r="F709">
        <v>60</v>
      </c>
      <c r="G709" s="2">
        <f t="shared" si="22"/>
        <v>114600</v>
      </c>
      <c r="H709" s="2">
        <f t="shared" si="23"/>
        <v>114000</v>
      </c>
      <c r="I709" s="2">
        <v>600</v>
      </c>
      <c r="J709" s="1">
        <v>44967</v>
      </c>
      <c r="K709" s="3">
        <v>0.53125</v>
      </c>
      <c r="L709" t="s">
        <v>15</v>
      </c>
      <c r="M709">
        <v>9</v>
      </c>
      <c r="N709" t="str">
        <f>TEXT(Table1[[#This Row],[Order_date]], "DDD")</f>
        <v>Fri</v>
      </c>
    </row>
    <row r="710" spans="1:14" x14ac:dyDescent="0.25">
      <c r="A710" t="s">
        <v>724</v>
      </c>
      <c r="B710" t="s">
        <v>1048</v>
      </c>
      <c r="C710" t="s">
        <v>1022</v>
      </c>
      <c r="D710" t="s">
        <v>14</v>
      </c>
      <c r="E710" s="2">
        <v>4500</v>
      </c>
      <c r="F710">
        <v>60</v>
      </c>
      <c r="G710" s="2">
        <f t="shared" si="22"/>
        <v>271400</v>
      </c>
      <c r="H710" s="2">
        <f t="shared" si="23"/>
        <v>270000</v>
      </c>
      <c r="I710" s="2">
        <v>1400</v>
      </c>
      <c r="J710" s="1">
        <v>44928</v>
      </c>
      <c r="K710" s="3">
        <v>0.83888888888888891</v>
      </c>
      <c r="L710" t="s">
        <v>15</v>
      </c>
      <c r="M710">
        <v>6</v>
      </c>
      <c r="N710" t="str">
        <f>TEXT(Table1[[#This Row],[Order_date]], "DDD")</f>
        <v>Mon</v>
      </c>
    </row>
    <row r="711" spans="1:14" x14ac:dyDescent="0.25">
      <c r="A711" t="s">
        <v>725</v>
      </c>
      <c r="B711" t="s">
        <v>1048</v>
      </c>
      <c r="C711" t="s">
        <v>1022</v>
      </c>
      <c r="D711" t="s">
        <v>21</v>
      </c>
      <c r="E711" s="2">
        <v>9500</v>
      </c>
      <c r="F711">
        <v>70</v>
      </c>
      <c r="G711" s="2">
        <f t="shared" si="22"/>
        <v>668400</v>
      </c>
      <c r="H711" s="2">
        <f t="shared" si="23"/>
        <v>665000</v>
      </c>
      <c r="I711" s="2">
        <v>3400</v>
      </c>
      <c r="J711" s="1">
        <v>44943</v>
      </c>
      <c r="K711" s="3">
        <v>0.64374999999999993</v>
      </c>
      <c r="L711" t="s">
        <v>15</v>
      </c>
      <c r="M711">
        <v>5</v>
      </c>
      <c r="N711" t="str">
        <f>TEXT(Table1[[#This Row],[Order_date]], "DDD")</f>
        <v>Tue</v>
      </c>
    </row>
    <row r="712" spans="1:14" x14ac:dyDescent="0.25">
      <c r="A712" t="s">
        <v>726</v>
      </c>
      <c r="B712" t="s">
        <v>1048</v>
      </c>
      <c r="C712" t="s">
        <v>1022</v>
      </c>
      <c r="D712" t="s">
        <v>27</v>
      </c>
      <c r="E712" s="2">
        <v>6700</v>
      </c>
      <c r="F712">
        <v>90</v>
      </c>
      <c r="G712" s="2">
        <f t="shared" si="22"/>
        <v>606000</v>
      </c>
      <c r="H712" s="2">
        <f t="shared" si="23"/>
        <v>603000</v>
      </c>
      <c r="I712" s="2">
        <v>3000</v>
      </c>
      <c r="J712" s="1">
        <v>44930</v>
      </c>
      <c r="K712" s="3">
        <v>0.7631944444444444</v>
      </c>
      <c r="L712" t="s">
        <v>15</v>
      </c>
      <c r="M712">
        <v>10</v>
      </c>
      <c r="N712" t="str">
        <f>TEXT(Table1[[#This Row],[Order_date]], "DDD")</f>
        <v>Wed</v>
      </c>
    </row>
    <row r="713" spans="1:14" x14ac:dyDescent="0.25">
      <c r="A713" t="s">
        <v>727</v>
      </c>
      <c r="B713" t="s">
        <v>1048</v>
      </c>
      <c r="C713" t="s">
        <v>1022</v>
      </c>
      <c r="D713" t="s">
        <v>14</v>
      </c>
      <c r="E713" s="2">
        <v>3800</v>
      </c>
      <c r="F713">
        <v>50</v>
      </c>
      <c r="G713" s="2">
        <f t="shared" si="22"/>
        <v>191000</v>
      </c>
      <c r="H713" s="2">
        <f t="shared" si="23"/>
        <v>190000</v>
      </c>
      <c r="I713" s="2">
        <v>1000</v>
      </c>
      <c r="J713" s="1">
        <v>44934</v>
      </c>
      <c r="K713" s="3">
        <v>0.54513888888888895</v>
      </c>
      <c r="L713" t="s">
        <v>15</v>
      </c>
      <c r="M713">
        <v>5</v>
      </c>
      <c r="N713" t="str">
        <f>TEXT(Table1[[#This Row],[Order_date]], "DDD")</f>
        <v>Sun</v>
      </c>
    </row>
    <row r="714" spans="1:14" x14ac:dyDescent="0.25">
      <c r="A714" t="s">
        <v>728</v>
      </c>
      <c r="B714" t="s">
        <v>1048</v>
      </c>
      <c r="C714" t="s">
        <v>1022</v>
      </c>
      <c r="D714" t="s">
        <v>27</v>
      </c>
      <c r="E714" s="2">
        <v>9600</v>
      </c>
      <c r="F714">
        <v>10</v>
      </c>
      <c r="G714" s="2">
        <f t="shared" si="22"/>
        <v>96500</v>
      </c>
      <c r="H714" s="2">
        <f t="shared" si="23"/>
        <v>96000</v>
      </c>
      <c r="I714" s="2">
        <v>500</v>
      </c>
      <c r="J714" s="1">
        <v>45007</v>
      </c>
      <c r="K714" s="3">
        <v>0.58333333333333337</v>
      </c>
      <c r="L714" t="s">
        <v>15</v>
      </c>
      <c r="M714">
        <v>6</v>
      </c>
      <c r="N714" t="str">
        <f>TEXT(Table1[[#This Row],[Order_date]], "DDD")</f>
        <v>Wed</v>
      </c>
    </row>
    <row r="715" spans="1:14" x14ac:dyDescent="0.25">
      <c r="A715" t="s">
        <v>729</v>
      </c>
      <c r="B715" t="s">
        <v>1048</v>
      </c>
      <c r="C715" t="s">
        <v>1022</v>
      </c>
      <c r="D715" t="s">
        <v>18</v>
      </c>
      <c r="E715" s="2">
        <v>5400</v>
      </c>
      <c r="F715">
        <v>10</v>
      </c>
      <c r="G715" s="2">
        <f t="shared" si="22"/>
        <v>54300</v>
      </c>
      <c r="H715" s="2">
        <f t="shared" si="23"/>
        <v>54000</v>
      </c>
      <c r="I715" s="2">
        <v>300</v>
      </c>
      <c r="J715" s="1">
        <v>44960</v>
      </c>
      <c r="K715" s="3">
        <v>0.84236111111111101</v>
      </c>
      <c r="L715" t="s">
        <v>15</v>
      </c>
      <c r="M715">
        <v>5</v>
      </c>
      <c r="N715" t="str">
        <f>TEXT(Table1[[#This Row],[Order_date]], "DDD")</f>
        <v>Fri</v>
      </c>
    </row>
    <row r="716" spans="1:14" x14ac:dyDescent="0.25">
      <c r="A716" t="s">
        <v>730</v>
      </c>
      <c r="B716" t="s">
        <v>1048</v>
      </c>
      <c r="C716" t="s">
        <v>1022</v>
      </c>
      <c r="D716" t="s">
        <v>27</v>
      </c>
      <c r="E716" s="2">
        <v>6500</v>
      </c>
      <c r="F716">
        <v>50</v>
      </c>
      <c r="G716" s="2">
        <f t="shared" si="22"/>
        <v>326700</v>
      </c>
      <c r="H716" s="2">
        <f t="shared" si="23"/>
        <v>325000</v>
      </c>
      <c r="I716" s="2">
        <v>1700</v>
      </c>
      <c r="J716" s="1">
        <v>45015</v>
      </c>
      <c r="K716" s="3">
        <v>0.71111111111111114</v>
      </c>
      <c r="L716" t="s">
        <v>15</v>
      </c>
      <c r="M716">
        <v>7</v>
      </c>
      <c r="N716" t="str">
        <f>TEXT(Table1[[#This Row],[Order_date]], "DDD")</f>
        <v>Thu</v>
      </c>
    </row>
    <row r="717" spans="1:14" x14ac:dyDescent="0.25">
      <c r="A717" t="s">
        <v>731</v>
      </c>
      <c r="B717" t="s">
        <v>1048</v>
      </c>
      <c r="C717" t="s">
        <v>1022</v>
      </c>
      <c r="D717" t="s">
        <v>8</v>
      </c>
      <c r="E717" s="2">
        <v>9400</v>
      </c>
      <c r="F717">
        <v>90</v>
      </c>
      <c r="G717" s="2">
        <f t="shared" si="22"/>
        <v>850200</v>
      </c>
      <c r="H717" s="2">
        <f t="shared" si="23"/>
        <v>846000</v>
      </c>
      <c r="I717" s="2">
        <v>4200</v>
      </c>
      <c r="J717" s="1">
        <v>44942</v>
      </c>
      <c r="K717" s="3">
        <v>0.75555555555555554</v>
      </c>
      <c r="L717" t="s">
        <v>15</v>
      </c>
      <c r="M717">
        <v>9</v>
      </c>
      <c r="N717" t="str">
        <f>TEXT(Table1[[#This Row],[Order_date]], "DDD")</f>
        <v>Mon</v>
      </c>
    </row>
    <row r="718" spans="1:14" x14ac:dyDescent="0.25">
      <c r="A718" t="s">
        <v>732</v>
      </c>
      <c r="B718" t="s">
        <v>1048</v>
      </c>
      <c r="C718" t="s">
        <v>1022</v>
      </c>
      <c r="D718" t="s">
        <v>14</v>
      </c>
      <c r="E718" s="2">
        <v>9100</v>
      </c>
      <c r="F718">
        <v>90</v>
      </c>
      <c r="G718" s="2">
        <f t="shared" si="22"/>
        <v>823100</v>
      </c>
      <c r="H718" s="2">
        <f t="shared" si="23"/>
        <v>819000</v>
      </c>
      <c r="I718" s="2">
        <v>4100</v>
      </c>
      <c r="J718" s="1">
        <v>44944</v>
      </c>
      <c r="K718" s="3">
        <v>0.64444444444444449</v>
      </c>
      <c r="L718" t="s">
        <v>15</v>
      </c>
      <c r="M718">
        <v>6</v>
      </c>
      <c r="N718" t="str">
        <f>TEXT(Table1[[#This Row],[Order_date]], "DDD")</f>
        <v>Wed</v>
      </c>
    </row>
    <row r="719" spans="1:14" x14ac:dyDescent="0.25">
      <c r="A719" t="s">
        <v>733</v>
      </c>
      <c r="B719" t="s">
        <v>1048</v>
      </c>
      <c r="C719" t="s">
        <v>1022</v>
      </c>
      <c r="D719" t="s">
        <v>14</v>
      </c>
      <c r="E719" s="2">
        <v>4100</v>
      </c>
      <c r="F719">
        <v>20</v>
      </c>
      <c r="G719" s="2">
        <f t="shared" si="22"/>
        <v>82500</v>
      </c>
      <c r="H719" s="2">
        <f t="shared" si="23"/>
        <v>82000</v>
      </c>
      <c r="I719" s="2">
        <v>500</v>
      </c>
      <c r="J719" s="1">
        <v>44943</v>
      </c>
      <c r="K719" s="3">
        <v>0.41736111111111113</v>
      </c>
      <c r="L719" t="s">
        <v>15</v>
      </c>
      <c r="M719">
        <v>5</v>
      </c>
      <c r="N719" t="str">
        <f>TEXT(Table1[[#This Row],[Order_date]], "DDD")</f>
        <v>Tue</v>
      </c>
    </row>
    <row r="720" spans="1:14" x14ac:dyDescent="0.25">
      <c r="A720" t="s">
        <v>734</v>
      </c>
      <c r="B720" t="s">
        <v>1048</v>
      </c>
      <c r="C720" t="s">
        <v>1022</v>
      </c>
      <c r="D720" t="s">
        <v>18</v>
      </c>
      <c r="E720" s="2">
        <v>3100</v>
      </c>
      <c r="F720">
        <v>100</v>
      </c>
      <c r="G720" s="2">
        <f t="shared" si="22"/>
        <v>311600</v>
      </c>
      <c r="H720" s="2">
        <f t="shared" si="23"/>
        <v>310000</v>
      </c>
      <c r="I720" s="2">
        <v>1600</v>
      </c>
      <c r="J720" s="1">
        <v>44967</v>
      </c>
      <c r="K720" s="3">
        <v>0.51944444444444449</v>
      </c>
      <c r="L720" t="s">
        <v>15</v>
      </c>
      <c r="M720">
        <v>10</v>
      </c>
      <c r="N720" t="str">
        <f>TEXT(Table1[[#This Row],[Order_date]], "DDD")</f>
        <v>Fri</v>
      </c>
    </row>
    <row r="721" spans="1:14" x14ac:dyDescent="0.25">
      <c r="A721" t="s">
        <v>735</v>
      </c>
      <c r="B721" t="s">
        <v>1048</v>
      </c>
      <c r="C721" t="s">
        <v>1022</v>
      </c>
      <c r="D721" t="s">
        <v>18</v>
      </c>
      <c r="E721" s="2">
        <v>3500</v>
      </c>
      <c r="F721">
        <v>20</v>
      </c>
      <c r="G721" s="2">
        <f t="shared" si="22"/>
        <v>70400</v>
      </c>
      <c r="H721" s="2">
        <f t="shared" si="23"/>
        <v>70000</v>
      </c>
      <c r="I721" s="2">
        <v>400</v>
      </c>
      <c r="J721" s="1">
        <v>44998</v>
      </c>
      <c r="K721" s="3">
        <v>0.82500000000000007</v>
      </c>
      <c r="L721" t="s">
        <v>15</v>
      </c>
      <c r="M721">
        <v>9</v>
      </c>
      <c r="N721" t="str">
        <f>TEXT(Table1[[#This Row],[Order_date]], "DDD")</f>
        <v>Mon</v>
      </c>
    </row>
    <row r="722" spans="1:14" x14ac:dyDescent="0.25">
      <c r="A722" t="s">
        <v>736</v>
      </c>
      <c r="B722" t="s">
        <v>1048</v>
      </c>
      <c r="C722" t="s">
        <v>1022</v>
      </c>
      <c r="D722" t="s">
        <v>11</v>
      </c>
      <c r="E722" s="2">
        <v>2200</v>
      </c>
      <c r="F722">
        <v>20</v>
      </c>
      <c r="G722" s="2">
        <f t="shared" si="22"/>
        <v>44300</v>
      </c>
      <c r="H722" s="2">
        <f t="shared" si="23"/>
        <v>44000</v>
      </c>
      <c r="I722" s="2">
        <v>300</v>
      </c>
      <c r="J722" s="1">
        <v>44929</v>
      </c>
      <c r="K722" s="3">
        <v>0.80347222222222225</v>
      </c>
      <c r="L722" t="s">
        <v>15</v>
      </c>
      <c r="M722">
        <v>10</v>
      </c>
      <c r="N722" t="str">
        <f>TEXT(Table1[[#This Row],[Order_date]], "DDD")</f>
        <v>Tue</v>
      </c>
    </row>
    <row r="723" spans="1:14" x14ac:dyDescent="0.25">
      <c r="A723" t="s">
        <v>737</v>
      </c>
      <c r="B723" t="s">
        <v>1048</v>
      </c>
      <c r="C723" t="s">
        <v>1022</v>
      </c>
      <c r="D723" t="s">
        <v>18</v>
      </c>
      <c r="E723" s="2">
        <v>9900</v>
      </c>
      <c r="F723">
        <v>100</v>
      </c>
      <c r="G723" s="2">
        <f t="shared" si="22"/>
        <v>995000</v>
      </c>
      <c r="H723" s="2">
        <f t="shared" si="23"/>
        <v>990000</v>
      </c>
      <c r="I723" s="2">
        <v>5000</v>
      </c>
      <c r="J723" s="1">
        <v>44965</v>
      </c>
      <c r="K723" s="3">
        <v>0.68055555555555547</v>
      </c>
      <c r="L723" t="s">
        <v>15</v>
      </c>
      <c r="M723">
        <v>9</v>
      </c>
      <c r="N723" t="str">
        <f>TEXT(Table1[[#This Row],[Order_date]], "DDD")</f>
        <v>Wed</v>
      </c>
    </row>
    <row r="724" spans="1:14" x14ac:dyDescent="0.25">
      <c r="A724" t="s">
        <v>738</v>
      </c>
      <c r="B724" t="s">
        <v>1048</v>
      </c>
      <c r="C724" t="s">
        <v>1022</v>
      </c>
      <c r="D724" t="s">
        <v>11</v>
      </c>
      <c r="E724" s="2">
        <v>4900</v>
      </c>
      <c r="F724">
        <v>100</v>
      </c>
      <c r="G724" s="2">
        <f t="shared" si="22"/>
        <v>492500</v>
      </c>
      <c r="H724" s="2">
        <f t="shared" si="23"/>
        <v>490000</v>
      </c>
      <c r="I724" s="2">
        <v>2500</v>
      </c>
      <c r="J724" s="1">
        <v>44989</v>
      </c>
      <c r="K724" s="3">
        <v>0.53055555555555556</v>
      </c>
      <c r="L724" t="s">
        <v>15</v>
      </c>
      <c r="M724">
        <v>9</v>
      </c>
      <c r="N724" t="str">
        <f>TEXT(Table1[[#This Row],[Order_date]], "DDD")</f>
        <v>Sat</v>
      </c>
    </row>
    <row r="725" spans="1:14" x14ac:dyDescent="0.25">
      <c r="A725" t="s">
        <v>739</v>
      </c>
      <c r="B725" t="s">
        <v>1048</v>
      </c>
      <c r="C725" t="s">
        <v>1022</v>
      </c>
      <c r="D725" t="s">
        <v>8</v>
      </c>
      <c r="E725" s="2">
        <v>4700</v>
      </c>
      <c r="F725">
        <v>60</v>
      </c>
      <c r="G725" s="2">
        <f t="shared" si="22"/>
        <v>283500</v>
      </c>
      <c r="H725" s="2">
        <f t="shared" si="23"/>
        <v>282000</v>
      </c>
      <c r="I725" s="2">
        <v>1500</v>
      </c>
      <c r="J725" s="1">
        <v>44996</v>
      </c>
      <c r="K725" s="3">
        <v>0.56736111111111109</v>
      </c>
      <c r="L725" t="s">
        <v>15</v>
      </c>
      <c r="M725">
        <v>6</v>
      </c>
      <c r="N725" t="str">
        <f>TEXT(Table1[[#This Row],[Order_date]], "DDD")</f>
        <v>Sat</v>
      </c>
    </row>
    <row r="726" spans="1:14" x14ac:dyDescent="0.25">
      <c r="A726" t="s">
        <v>740</v>
      </c>
      <c r="B726" t="s">
        <v>1048</v>
      </c>
      <c r="C726" t="s">
        <v>1022</v>
      </c>
      <c r="D726" t="s">
        <v>18</v>
      </c>
      <c r="E726" s="2">
        <v>1800</v>
      </c>
      <c r="F726">
        <v>100</v>
      </c>
      <c r="G726" s="2">
        <f t="shared" si="22"/>
        <v>180900</v>
      </c>
      <c r="H726" s="2">
        <f t="shared" si="23"/>
        <v>180000</v>
      </c>
      <c r="I726" s="2">
        <v>900</v>
      </c>
      <c r="J726" s="1">
        <v>44979</v>
      </c>
      <c r="K726" s="3">
        <v>0.77430555555555547</v>
      </c>
      <c r="L726" t="s">
        <v>15</v>
      </c>
      <c r="M726">
        <v>7</v>
      </c>
      <c r="N726" t="str">
        <f>TEXT(Table1[[#This Row],[Order_date]], "DDD")</f>
        <v>Wed</v>
      </c>
    </row>
    <row r="727" spans="1:14" x14ac:dyDescent="0.25">
      <c r="A727" t="s">
        <v>741</v>
      </c>
      <c r="B727" t="s">
        <v>1048</v>
      </c>
      <c r="C727" t="s">
        <v>1022</v>
      </c>
      <c r="D727" t="s">
        <v>14</v>
      </c>
      <c r="E727" s="2">
        <v>5800</v>
      </c>
      <c r="F727">
        <v>60</v>
      </c>
      <c r="G727" s="2">
        <f t="shared" si="22"/>
        <v>349800</v>
      </c>
      <c r="H727" s="2">
        <f t="shared" si="23"/>
        <v>348000</v>
      </c>
      <c r="I727" s="2">
        <v>1800</v>
      </c>
      <c r="J727" s="1">
        <v>44981</v>
      </c>
      <c r="K727" s="3">
        <v>0.54305555555555551</v>
      </c>
      <c r="L727" t="s">
        <v>15</v>
      </c>
      <c r="M727">
        <v>6</v>
      </c>
      <c r="N727" t="str">
        <f>TEXT(Table1[[#This Row],[Order_date]], "DDD")</f>
        <v>Fri</v>
      </c>
    </row>
    <row r="728" spans="1:14" x14ac:dyDescent="0.25">
      <c r="A728" t="s">
        <v>742</v>
      </c>
      <c r="B728" t="s">
        <v>1048</v>
      </c>
      <c r="C728" t="s">
        <v>1022</v>
      </c>
      <c r="D728" t="s">
        <v>8</v>
      </c>
      <c r="E728" s="2">
        <v>5500</v>
      </c>
      <c r="F728">
        <v>30</v>
      </c>
      <c r="G728" s="2">
        <f t="shared" si="22"/>
        <v>165900</v>
      </c>
      <c r="H728" s="2">
        <f t="shared" si="23"/>
        <v>165000</v>
      </c>
      <c r="I728" s="2">
        <v>900</v>
      </c>
      <c r="J728" s="1">
        <v>44977</v>
      </c>
      <c r="K728" s="3">
        <v>0.56041666666666667</v>
      </c>
      <c r="L728" t="s">
        <v>15</v>
      </c>
      <c r="M728">
        <v>6</v>
      </c>
      <c r="N728" t="str">
        <f>TEXT(Table1[[#This Row],[Order_date]], "DDD")</f>
        <v>Mon</v>
      </c>
    </row>
    <row r="729" spans="1:14" x14ac:dyDescent="0.25">
      <c r="A729" t="s">
        <v>743</v>
      </c>
      <c r="B729" t="s">
        <v>1048</v>
      </c>
      <c r="C729" t="s">
        <v>1022</v>
      </c>
      <c r="D729" t="s">
        <v>8</v>
      </c>
      <c r="E729" s="2">
        <v>9900</v>
      </c>
      <c r="F729">
        <v>30</v>
      </c>
      <c r="G729" s="2">
        <f t="shared" si="22"/>
        <v>298500</v>
      </c>
      <c r="H729" s="2">
        <f t="shared" si="23"/>
        <v>297000</v>
      </c>
      <c r="I729" s="2">
        <v>1500</v>
      </c>
      <c r="J729" s="1">
        <v>44980</v>
      </c>
      <c r="K729" s="3">
        <v>0.83333333333333337</v>
      </c>
      <c r="L729" t="s">
        <v>15</v>
      </c>
      <c r="M729">
        <v>7</v>
      </c>
      <c r="N729" t="str">
        <f>TEXT(Table1[[#This Row],[Order_date]], "DDD")</f>
        <v>Thu</v>
      </c>
    </row>
    <row r="730" spans="1:14" x14ac:dyDescent="0.25">
      <c r="A730" t="s">
        <v>744</v>
      </c>
      <c r="B730" t="s">
        <v>1048</v>
      </c>
      <c r="C730" t="s">
        <v>1022</v>
      </c>
      <c r="D730" t="s">
        <v>14</v>
      </c>
      <c r="E730" s="2">
        <v>4400</v>
      </c>
      <c r="F730">
        <v>50</v>
      </c>
      <c r="G730" s="2">
        <f t="shared" si="22"/>
        <v>221100</v>
      </c>
      <c r="H730" s="2">
        <f t="shared" si="23"/>
        <v>220000</v>
      </c>
      <c r="I730" s="2">
        <v>1100</v>
      </c>
      <c r="J730" s="1">
        <v>44961</v>
      </c>
      <c r="K730" s="3">
        <v>0.69305555555555554</v>
      </c>
      <c r="L730" t="s">
        <v>15</v>
      </c>
      <c r="M730">
        <v>8</v>
      </c>
      <c r="N730" t="str">
        <f>TEXT(Table1[[#This Row],[Order_date]], "DDD")</f>
        <v>Sat</v>
      </c>
    </row>
    <row r="731" spans="1:14" x14ac:dyDescent="0.25">
      <c r="A731" t="s">
        <v>745</v>
      </c>
      <c r="B731" t="s">
        <v>1048</v>
      </c>
      <c r="C731" t="s">
        <v>1022</v>
      </c>
      <c r="D731" t="s">
        <v>14</v>
      </c>
      <c r="E731" s="2">
        <v>3500</v>
      </c>
      <c r="F731">
        <v>40</v>
      </c>
      <c r="G731" s="2">
        <f t="shared" si="22"/>
        <v>140700</v>
      </c>
      <c r="H731" s="2">
        <f t="shared" si="23"/>
        <v>140000</v>
      </c>
      <c r="I731" s="2">
        <v>700</v>
      </c>
      <c r="J731" s="1">
        <v>44967</v>
      </c>
      <c r="K731" s="3">
        <v>0.77500000000000002</v>
      </c>
      <c r="L731" t="s">
        <v>15</v>
      </c>
      <c r="M731">
        <v>8</v>
      </c>
      <c r="N731" t="str">
        <f>TEXT(Table1[[#This Row],[Order_date]], "DDD")</f>
        <v>Fri</v>
      </c>
    </row>
    <row r="732" spans="1:14" x14ac:dyDescent="0.25">
      <c r="A732" t="s">
        <v>746</v>
      </c>
      <c r="B732" t="s">
        <v>1048</v>
      </c>
      <c r="C732" t="s">
        <v>1022</v>
      </c>
      <c r="D732" t="s">
        <v>14</v>
      </c>
      <c r="E732" s="2">
        <v>2600</v>
      </c>
      <c r="F732">
        <v>30</v>
      </c>
      <c r="G732" s="2">
        <f t="shared" si="22"/>
        <v>78400</v>
      </c>
      <c r="H732" s="2">
        <f t="shared" si="23"/>
        <v>78000</v>
      </c>
      <c r="I732" s="2">
        <v>400</v>
      </c>
      <c r="J732" s="1">
        <v>44995</v>
      </c>
      <c r="K732" s="3">
        <v>0.78819444444444453</v>
      </c>
      <c r="L732" t="s">
        <v>15</v>
      </c>
      <c r="M732">
        <v>7</v>
      </c>
      <c r="N732" t="str">
        <f>TEXT(Table1[[#This Row],[Order_date]], "DDD")</f>
        <v>Fri</v>
      </c>
    </row>
    <row r="733" spans="1:14" x14ac:dyDescent="0.25">
      <c r="A733" t="s">
        <v>747</v>
      </c>
      <c r="B733" t="s">
        <v>1048</v>
      </c>
      <c r="C733" t="s">
        <v>1022</v>
      </c>
      <c r="D733" t="s">
        <v>8</v>
      </c>
      <c r="E733" s="2">
        <v>8200</v>
      </c>
      <c r="F733">
        <v>100</v>
      </c>
      <c r="G733" s="2">
        <f t="shared" si="22"/>
        <v>824100</v>
      </c>
      <c r="H733" s="2">
        <f t="shared" si="23"/>
        <v>820000</v>
      </c>
      <c r="I733" s="2">
        <v>4100</v>
      </c>
      <c r="J733" s="1">
        <v>44943</v>
      </c>
      <c r="K733" s="3">
        <v>0.54236111111111118</v>
      </c>
      <c r="L733" t="s">
        <v>15</v>
      </c>
      <c r="M733">
        <v>7</v>
      </c>
      <c r="N733" t="str">
        <f>TEXT(Table1[[#This Row],[Order_date]], "DDD")</f>
        <v>Tue</v>
      </c>
    </row>
    <row r="734" spans="1:14" x14ac:dyDescent="0.25">
      <c r="A734" t="s">
        <v>748</v>
      </c>
      <c r="B734" t="s">
        <v>1048</v>
      </c>
      <c r="C734" t="s">
        <v>1022</v>
      </c>
      <c r="D734" t="s">
        <v>11</v>
      </c>
      <c r="E734" s="2">
        <v>4200</v>
      </c>
      <c r="F734">
        <v>40</v>
      </c>
      <c r="G734" s="2">
        <f t="shared" si="22"/>
        <v>168900</v>
      </c>
      <c r="H734" s="2">
        <f t="shared" si="23"/>
        <v>168000</v>
      </c>
      <c r="I734" s="2">
        <v>900</v>
      </c>
      <c r="J734" s="1">
        <v>44997</v>
      </c>
      <c r="K734" s="3">
        <v>0.83194444444444438</v>
      </c>
      <c r="L734" t="s">
        <v>12</v>
      </c>
      <c r="M734">
        <v>9</v>
      </c>
      <c r="N734" t="str">
        <f>TEXT(Table1[[#This Row],[Order_date]], "DDD")</f>
        <v>Sun</v>
      </c>
    </row>
    <row r="735" spans="1:14" x14ac:dyDescent="0.25">
      <c r="A735" t="s">
        <v>749</v>
      </c>
      <c r="B735" t="s">
        <v>1048</v>
      </c>
      <c r="C735" t="s">
        <v>1022</v>
      </c>
      <c r="D735" t="s">
        <v>27</v>
      </c>
      <c r="E735" s="2">
        <v>8600</v>
      </c>
      <c r="F735">
        <v>70</v>
      </c>
      <c r="G735" s="2">
        <f t="shared" si="22"/>
        <v>605000</v>
      </c>
      <c r="H735" s="2">
        <f t="shared" si="23"/>
        <v>602000</v>
      </c>
      <c r="I735" s="2">
        <v>3000</v>
      </c>
      <c r="J735" s="1">
        <v>45010</v>
      </c>
      <c r="K735" s="3">
        <v>0.77083333333333337</v>
      </c>
      <c r="L735" t="s">
        <v>12</v>
      </c>
      <c r="M735">
        <v>5</v>
      </c>
      <c r="N735" t="str">
        <f>TEXT(Table1[[#This Row],[Order_date]], "DDD")</f>
        <v>Sat</v>
      </c>
    </row>
    <row r="736" spans="1:14" x14ac:dyDescent="0.25">
      <c r="A736" t="s">
        <v>750</v>
      </c>
      <c r="B736" t="s">
        <v>1048</v>
      </c>
      <c r="C736" t="s">
        <v>1022</v>
      </c>
      <c r="D736" t="s">
        <v>11</v>
      </c>
      <c r="E736" s="2">
        <v>10000</v>
      </c>
      <c r="F736">
        <v>80</v>
      </c>
      <c r="G736" s="2">
        <f t="shared" si="22"/>
        <v>804000</v>
      </c>
      <c r="H736" s="2">
        <f t="shared" si="23"/>
        <v>800000</v>
      </c>
      <c r="I736" s="2">
        <v>4000</v>
      </c>
      <c r="J736" s="1">
        <v>44954</v>
      </c>
      <c r="K736" s="3">
        <v>0.74097222222222225</v>
      </c>
      <c r="L736" t="s">
        <v>12</v>
      </c>
      <c r="M736">
        <v>5</v>
      </c>
      <c r="N736" t="str">
        <f>TEXT(Table1[[#This Row],[Order_date]], "DDD")</f>
        <v>Sat</v>
      </c>
    </row>
    <row r="737" spans="1:14" x14ac:dyDescent="0.25">
      <c r="A737" t="s">
        <v>751</v>
      </c>
      <c r="B737" t="s">
        <v>1048</v>
      </c>
      <c r="C737" t="s">
        <v>1022</v>
      </c>
      <c r="D737" t="s">
        <v>27</v>
      </c>
      <c r="E737" s="2">
        <v>2700</v>
      </c>
      <c r="F737">
        <v>50</v>
      </c>
      <c r="G737" s="2">
        <f t="shared" si="22"/>
        <v>135700</v>
      </c>
      <c r="H737" s="2">
        <f t="shared" si="23"/>
        <v>135000</v>
      </c>
      <c r="I737" s="2">
        <v>700</v>
      </c>
      <c r="J737" s="1">
        <v>44944</v>
      </c>
      <c r="K737" s="3">
        <v>0.87430555555555556</v>
      </c>
      <c r="L737" t="s">
        <v>12</v>
      </c>
      <c r="M737">
        <v>9</v>
      </c>
      <c r="N737" t="str">
        <f>TEXT(Table1[[#This Row],[Order_date]], "DDD")</f>
        <v>Wed</v>
      </c>
    </row>
    <row r="738" spans="1:14" x14ac:dyDescent="0.25">
      <c r="A738" t="s">
        <v>752</v>
      </c>
      <c r="B738" t="s">
        <v>1048</v>
      </c>
      <c r="C738" t="s">
        <v>1022</v>
      </c>
      <c r="D738" t="s">
        <v>21</v>
      </c>
      <c r="E738" s="2">
        <v>3900</v>
      </c>
      <c r="F738">
        <v>40</v>
      </c>
      <c r="G738" s="2">
        <f t="shared" si="22"/>
        <v>156800</v>
      </c>
      <c r="H738" s="2">
        <f t="shared" si="23"/>
        <v>156000</v>
      </c>
      <c r="I738" s="2">
        <v>800</v>
      </c>
      <c r="J738" s="1">
        <v>45004</v>
      </c>
      <c r="K738" s="3">
        <v>0.56944444444444442</v>
      </c>
      <c r="L738" t="s">
        <v>12</v>
      </c>
      <c r="M738">
        <v>5</v>
      </c>
      <c r="N738" t="str">
        <f>TEXT(Table1[[#This Row],[Order_date]], "DDD")</f>
        <v>Sun</v>
      </c>
    </row>
    <row r="739" spans="1:14" x14ac:dyDescent="0.25">
      <c r="A739" t="s">
        <v>753</v>
      </c>
      <c r="B739" t="s">
        <v>1048</v>
      </c>
      <c r="C739" t="s">
        <v>1022</v>
      </c>
      <c r="D739" t="s">
        <v>14</v>
      </c>
      <c r="E739" s="2">
        <v>3500</v>
      </c>
      <c r="F739">
        <v>100</v>
      </c>
      <c r="G739" s="2">
        <f t="shared" si="22"/>
        <v>351800</v>
      </c>
      <c r="H739" s="2">
        <f t="shared" si="23"/>
        <v>350000</v>
      </c>
      <c r="I739" s="2">
        <v>1800</v>
      </c>
      <c r="J739" s="1">
        <v>45001</v>
      </c>
      <c r="K739" s="3">
        <v>0.42430555555555555</v>
      </c>
      <c r="L739" t="s">
        <v>12</v>
      </c>
      <c r="M739">
        <v>7</v>
      </c>
      <c r="N739" t="str">
        <f>TEXT(Table1[[#This Row],[Order_date]], "DDD")</f>
        <v>Thu</v>
      </c>
    </row>
    <row r="740" spans="1:14" x14ac:dyDescent="0.25">
      <c r="A740" t="s">
        <v>754</v>
      </c>
      <c r="B740" t="s">
        <v>1048</v>
      </c>
      <c r="C740" t="s">
        <v>1022</v>
      </c>
      <c r="D740" t="s">
        <v>27</v>
      </c>
      <c r="E740" s="2">
        <v>4700</v>
      </c>
      <c r="F740">
        <v>20</v>
      </c>
      <c r="G740" s="2">
        <f t="shared" si="22"/>
        <v>94500</v>
      </c>
      <c r="H740" s="2">
        <f t="shared" si="23"/>
        <v>94000</v>
      </c>
      <c r="I740" s="2">
        <v>500</v>
      </c>
      <c r="J740" s="1">
        <v>44983</v>
      </c>
      <c r="K740" s="3">
        <v>0.51944444444444449</v>
      </c>
      <c r="L740" t="s">
        <v>12</v>
      </c>
      <c r="M740">
        <v>7</v>
      </c>
      <c r="N740" t="str">
        <f>TEXT(Table1[[#This Row],[Order_date]], "DDD")</f>
        <v>Sun</v>
      </c>
    </row>
    <row r="741" spans="1:14" x14ac:dyDescent="0.25">
      <c r="A741" t="s">
        <v>755</v>
      </c>
      <c r="B741" t="s">
        <v>1048</v>
      </c>
      <c r="C741" t="s">
        <v>1022</v>
      </c>
      <c r="D741" t="s">
        <v>18</v>
      </c>
      <c r="E741" s="2">
        <v>10000</v>
      </c>
      <c r="F741">
        <v>90</v>
      </c>
      <c r="G741" s="2">
        <f t="shared" si="22"/>
        <v>904500</v>
      </c>
      <c r="H741" s="2">
        <f t="shared" si="23"/>
        <v>900000</v>
      </c>
      <c r="I741" s="2">
        <v>4500</v>
      </c>
      <c r="J741" s="1">
        <v>45012</v>
      </c>
      <c r="K741" s="3">
        <v>0.4465277777777778</v>
      </c>
      <c r="L741" t="s">
        <v>12</v>
      </c>
      <c r="M741">
        <v>7</v>
      </c>
      <c r="N741" t="str">
        <f>TEXT(Table1[[#This Row],[Order_date]], "DDD")</f>
        <v>Mon</v>
      </c>
    </row>
    <row r="742" spans="1:14" x14ac:dyDescent="0.25">
      <c r="A742" t="s">
        <v>756</v>
      </c>
      <c r="B742" t="s">
        <v>1048</v>
      </c>
      <c r="C742" t="s">
        <v>1022</v>
      </c>
      <c r="D742" t="s">
        <v>11</v>
      </c>
      <c r="E742" s="2">
        <v>6100</v>
      </c>
      <c r="F742">
        <v>30</v>
      </c>
      <c r="G742" s="2">
        <f t="shared" si="22"/>
        <v>184000</v>
      </c>
      <c r="H742" s="2">
        <f t="shared" si="23"/>
        <v>183000</v>
      </c>
      <c r="I742" s="2">
        <v>1000</v>
      </c>
      <c r="J742" s="1">
        <v>44940</v>
      </c>
      <c r="K742" s="3">
        <v>0.4548611111111111</v>
      </c>
      <c r="L742" t="s">
        <v>12</v>
      </c>
      <c r="M742">
        <v>6</v>
      </c>
      <c r="N742" t="str">
        <f>TEXT(Table1[[#This Row],[Order_date]], "DDD")</f>
        <v>Sat</v>
      </c>
    </row>
    <row r="743" spans="1:14" x14ac:dyDescent="0.25">
      <c r="A743" t="s">
        <v>757</v>
      </c>
      <c r="B743" t="s">
        <v>1048</v>
      </c>
      <c r="C743" t="s">
        <v>1022</v>
      </c>
      <c r="D743" t="s">
        <v>21</v>
      </c>
      <c r="E743" s="2">
        <v>5900</v>
      </c>
      <c r="F743">
        <v>80</v>
      </c>
      <c r="G743" s="2">
        <f t="shared" si="22"/>
        <v>474400</v>
      </c>
      <c r="H743" s="2">
        <f t="shared" si="23"/>
        <v>472000</v>
      </c>
      <c r="I743" s="2">
        <v>2400</v>
      </c>
      <c r="J743" s="1">
        <v>44932</v>
      </c>
      <c r="K743" s="3">
        <v>0.47430555555555554</v>
      </c>
      <c r="L743" t="s">
        <v>12</v>
      </c>
      <c r="M743">
        <v>9</v>
      </c>
      <c r="N743" t="str">
        <f>TEXT(Table1[[#This Row],[Order_date]], "DDD")</f>
        <v>Fri</v>
      </c>
    </row>
    <row r="744" spans="1:14" x14ac:dyDescent="0.25">
      <c r="A744" t="s">
        <v>758</v>
      </c>
      <c r="B744" t="s">
        <v>1048</v>
      </c>
      <c r="C744" t="s">
        <v>1022</v>
      </c>
      <c r="D744" t="s">
        <v>11</v>
      </c>
      <c r="E744" s="2">
        <v>3000</v>
      </c>
      <c r="F744">
        <v>70</v>
      </c>
      <c r="G744" s="2">
        <f t="shared" si="22"/>
        <v>211100</v>
      </c>
      <c r="H744" s="2">
        <f t="shared" si="23"/>
        <v>210000</v>
      </c>
      <c r="I744" s="2">
        <v>1100</v>
      </c>
      <c r="J744" s="1">
        <v>44996</v>
      </c>
      <c r="K744" s="3">
        <v>0.79027777777777775</v>
      </c>
      <c r="L744" t="s">
        <v>12</v>
      </c>
      <c r="M744">
        <v>9</v>
      </c>
      <c r="N744" t="str">
        <f>TEXT(Table1[[#This Row],[Order_date]], "DDD")</f>
        <v>Sat</v>
      </c>
    </row>
    <row r="745" spans="1:14" x14ac:dyDescent="0.25">
      <c r="A745" t="s">
        <v>759</v>
      </c>
      <c r="B745" t="s">
        <v>1048</v>
      </c>
      <c r="C745" t="s">
        <v>1022</v>
      </c>
      <c r="D745" t="s">
        <v>27</v>
      </c>
      <c r="E745" s="2">
        <v>8900</v>
      </c>
      <c r="F745">
        <v>100</v>
      </c>
      <c r="G745" s="2">
        <f t="shared" si="22"/>
        <v>894500</v>
      </c>
      <c r="H745" s="2">
        <f t="shared" si="23"/>
        <v>890000</v>
      </c>
      <c r="I745" s="2">
        <v>4500</v>
      </c>
      <c r="J745" s="1">
        <v>44938</v>
      </c>
      <c r="K745" s="3">
        <v>0.61805555555555558</v>
      </c>
      <c r="L745" t="s">
        <v>12</v>
      </c>
      <c r="M745">
        <v>8</v>
      </c>
      <c r="N745" t="str">
        <f>TEXT(Table1[[#This Row],[Order_date]], "DDD")</f>
        <v>Thu</v>
      </c>
    </row>
    <row r="746" spans="1:14" x14ac:dyDescent="0.25">
      <c r="A746" t="s">
        <v>760</v>
      </c>
      <c r="B746" t="s">
        <v>1048</v>
      </c>
      <c r="C746" t="s">
        <v>1022</v>
      </c>
      <c r="D746" t="s">
        <v>21</v>
      </c>
      <c r="E746" s="2">
        <v>2000</v>
      </c>
      <c r="F746">
        <v>90</v>
      </c>
      <c r="G746" s="2">
        <f t="shared" si="22"/>
        <v>180900</v>
      </c>
      <c r="H746" s="2">
        <f t="shared" si="23"/>
        <v>180000</v>
      </c>
      <c r="I746" s="2">
        <v>900</v>
      </c>
      <c r="J746" s="1">
        <v>44944</v>
      </c>
      <c r="K746" s="3">
        <v>0.77986111111111101</v>
      </c>
      <c r="L746" t="s">
        <v>12</v>
      </c>
      <c r="M746">
        <v>9</v>
      </c>
      <c r="N746" t="str">
        <f>TEXT(Table1[[#This Row],[Order_date]], "DDD")</f>
        <v>Wed</v>
      </c>
    </row>
    <row r="747" spans="1:14" x14ac:dyDescent="0.25">
      <c r="A747" t="s">
        <v>761</v>
      </c>
      <c r="B747" t="s">
        <v>1048</v>
      </c>
      <c r="C747" t="s">
        <v>1022</v>
      </c>
      <c r="D747" t="s">
        <v>14</v>
      </c>
      <c r="E747" s="2">
        <v>9600</v>
      </c>
      <c r="F747">
        <v>40</v>
      </c>
      <c r="G747" s="2">
        <f t="shared" si="22"/>
        <v>386000</v>
      </c>
      <c r="H747" s="2">
        <f t="shared" si="23"/>
        <v>384000</v>
      </c>
      <c r="I747" s="2">
        <v>2000</v>
      </c>
      <c r="J747" s="1">
        <v>44983</v>
      </c>
      <c r="K747" s="3">
        <v>0.49861111111111112</v>
      </c>
      <c r="L747" t="s">
        <v>12</v>
      </c>
      <c r="M747">
        <v>5</v>
      </c>
      <c r="N747" t="str">
        <f>TEXT(Table1[[#This Row],[Order_date]], "DDD")</f>
        <v>Sun</v>
      </c>
    </row>
    <row r="748" spans="1:14" x14ac:dyDescent="0.25">
      <c r="A748" t="s">
        <v>762</v>
      </c>
      <c r="B748" t="s">
        <v>1048</v>
      </c>
      <c r="C748" t="s">
        <v>1022</v>
      </c>
      <c r="D748" t="s">
        <v>18</v>
      </c>
      <c r="E748" s="2">
        <v>4200</v>
      </c>
      <c r="F748">
        <v>100</v>
      </c>
      <c r="G748" s="2">
        <f t="shared" si="22"/>
        <v>422100</v>
      </c>
      <c r="H748" s="2">
        <f t="shared" si="23"/>
        <v>420000</v>
      </c>
      <c r="I748" s="2">
        <v>2100</v>
      </c>
      <c r="J748" s="1">
        <v>44985</v>
      </c>
      <c r="K748" s="3">
        <v>0.61249999999999993</v>
      </c>
      <c r="L748" t="s">
        <v>12</v>
      </c>
      <c r="M748">
        <v>8</v>
      </c>
      <c r="N748" t="str">
        <f>TEXT(Table1[[#This Row],[Order_date]], "DDD")</f>
        <v>Tue</v>
      </c>
    </row>
    <row r="749" spans="1:14" x14ac:dyDescent="0.25">
      <c r="A749" t="s">
        <v>763</v>
      </c>
      <c r="B749" t="s">
        <v>1048</v>
      </c>
      <c r="C749" t="s">
        <v>1022</v>
      </c>
      <c r="D749" t="s">
        <v>8</v>
      </c>
      <c r="E749" s="2">
        <v>7800</v>
      </c>
      <c r="F749">
        <v>90</v>
      </c>
      <c r="G749" s="2">
        <f t="shared" si="22"/>
        <v>705500</v>
      </c>
      <c r="H749" s="2">
        <f t="shared" si="23"/>
        <v>702000</v>
      </c>
      <c r="I749" s="2">
        <v>3500</v>
      </c>
      <c r="J749" s="1">
        <v>44972</v>
      </c>
      <c r="K749" s="3">
        <v>0.59375</v>
      </c>
      <c r="L749" t="s">
        <v>12</v>
      </c>
      <c r="M749">
        <v>5</v>
      </c>
      <c r="N749" t="str">
        <f>TEXT(Table1[[#This Row],[Order_date]], "DDD")</f>
        <v>Wed</v>
      </c>
    </row>
    <row r="750" spans="1:14" x14ac:dyDescent="0.25">
      <c r="A750" t="s">
        <v>764</v>
      </c>
      <c r="B750" t="s">
        <v>1048</v>
      </c>
      <c r="C750" t="s">
        <v>1022</v>
      </c>
      <c r="D750" t="s">
        <v>27</v>
      </c>
      <c r="E750" s="2">
        <v>9600</v>
      </c>
      <c r="F750">
        <v>40</v>
      </c>
      <c r="G750" s="2">
        <f t="shared" si="22"/>
        <v>386000</v>
      </c>
      <c r="H750" s="2">
        <f t="shared" si="23"/>
        <v>384000</v>
      </c>
      <c r="I750" s="2">
        <v>2000</v>
      </c>
      <c r="J750" s="1">
        <v>45001</v>
      </c>
      <c r="K750" s="3">
        <v>0.78541666666666676</v>
      </c>
      <c r="L750" t="s">
        <v>12</v>
      </c>
      <c r="M750">
        <v>8</v>
      </c>
      <c r="N750" t="str">
        <f>TEXT(Table1[[#This Row],[Order_date]], "DDD")</f>
        <v>Thu</v>
      </c>
    </row>
    <row r="751" spans="1:14" x14ac:dyDescent="0.25">
      <c r="A751" t="s">
        <v>765</v>
      </c>
      <c r="B751" t="s">
        <v>1048</v>
      </c>
      <c r="C751" t="s">
        <v>1022</v>
      </c>
      <c r="D751" t="s">
        <v>8</v>
      </c>
      <c r="E751" s="2">
        <v>4200</v>
      </c>
      <c r="F751">
        <v>60</v>
      </c>
      <c r="G751" s="2">
        <f t="shared" si="22"/>
        <v>253300</v>
      </c>
      <c r="H751" s="2">
        <f t="shared" si="23"/>
        <v>252000</v>
      </c>
      <c r="I751" s="2">
        <v>1300</v>
      </c>
      <c r="J751" s="1">
        <v>44928</v>
      </c>
      <c r="K751" s="3">
        <v>0.64166666666666672</v>
      </c>
      <c r="L751" t="s">
        <v>12</v>
      </c>
      <c r="M751">
        <v>6</v>
      </c>
      <c r="N751" t="str">
        <f>TEXT(Table1[[#This Row],[Order_date]], "DDD")</f>
        <v>Mon</v>
      </c>
    </row>
    <row r="752" spans="1:14" x14ac:dyDescent="0.25">
      <c r="A752" t="s">
        <v>766</v>
      </c>
      <c r="B752" t="s">
        <v>1048</v>
      </c>
      <c r="C752" t="s">
        <v>1022</v>
      </c>
      <c r="D752" t="s">
        <v>14</v>
      </c>
      <c r="E752" s="2">
        <v>9900</v>
      </c>
      <c r="F752">
        <v>20</v>
      </c>
      <c r="G752" s="2">
        <f t="shared" si="22"/>
        <v>199000</v>
      </c>
      <c r="H752" s="2">
        <f t="shared" si="23"/>
        <v>198000</v>
      </c>
      <c r="I752" s="2">
        <v>1000</v>
      </c>
      <c r="J752" s="1">
        <v>44978</v>
      </c>
      <c r="K752" s="3">
        <v>0.48541666666666666</v>
      </c>
      <c r="L752" t="s">
        <v>12</v>
      </c>
      <c r="M752">
        <v>8</v>
      </c>
      <c r="N752" t="str">
        <f>TEXT(Table1[[#This Row],[Order_date]], "DDD")</f>
        <v>Tue</v>
      </c>
    </row>
    <row r="753" spans="1:14" x14ac:dyDescent="0.25">
      <c r="A753" t="s">
        <v>767</v>
      </c>
      <c r="B753" t="s">
        <v>1048</v>
      </c>
      <c r="C753" t="s">
        <v>1022</v>
      </c>
      <c r="D753" t="s">
        <v>27</v>
      </c>
      <c r="E753" s="2">
        <v>2900</v>
      </c>
      <c r="F753">
        <v>50</v>
      </c>
      <c r="G753" s="2">
        <f t="shared" si="22"/>
        <v>145800</v>
      </c>
      <c r="H753" s="2">
        <f t="shared" si="23"/>
        <v>145000</v>
      </c>
      <c r="I753" s="2">
        <v>800</v>
      </c>
      <c r="J753" s="1">
        <v>44991</v>
      </c>
      <c r="K753" s="3">
        <v>0.87291666666666667</v>
      </c>
      <c r="L753" t="s">
        <v>12</v>
      </c>
      <c r="M753">
        <v>10</v>
      </c>
      <c r="N753" t="str">
        <f>TEXT(Table1[[#This Row],[Order_date]], "DDD")</f>
        <v>Mon</v>
      </c>
    </row>
    <row r="754" spans="1:14" x14ac:dyDescent="0.25">
      <c r="A754" t="s">
        <v>768</v>
      </c>
      <c r="B754" t="s">
        <v>1048</v>
      </c>
      <c r="C754" t="s">
        <v>1022</v>
      </c>
      <c r="D754" t="s">
        <v>11</v>
      </c>
      <c r="E754" s="2">
        <v>3100</v>
      </c>
      <c r="F754">
        <v>70</v>
      </c>
      <c r="G754" s="2">
        <f t="shared" si="22"/>
        <v>218100</v>
      </c>
      <c r="H754" s="2">
        <f t="shared" si="23"/>
        <v>217000</v>
      </c>
      <c r="I754" s="2">
        <v>1100</v>
      </c>
      <c r="J754" s="1">
        <v>45004</v>
      </c>
      <c r="K754" s="3">
        <v>0.7631944444444444</v>
      </c>
      <c r="L754" t="s">
        <v>12</v>
      </c>
      <c r="M754">
        <v>8</v>
      </c>
      <c r="N754" t="str">
        <f>TEXT(Table1[[#This Row],[Order_date]], "DDD")</f>
        <v>Sun</v>
      </c>
    </row>
    <row r="755" spans="1:14" x14ac:dyDescent="0.25">
      <c r="A755" t="s">
        <v>769</v>
      </c>
      <c r="B755" t="s">
        <v>1048</v>
      </c>
      <c r="C755" t="s">
        <v>1022</v>
      </c>
      <c r="D755" t="s">
        <v>27</v>
      </c>
      <c r="E755" s="2">
        <v>3600</v>
      </c>
      <c r="F755">
        <v>60</v>
      </c>
      <c r="G755" s="2">
        <f t="shared" si="22"/>
        <v>217100</v>
      </c>
      <c r="H755" s="2">
        <f t="shared" si="23"/>
        <v>216000</v>
      </c>
      <c r="I755" s="2">
        <v>1100</v>
      </c>
      <c r="J755" s="1">
        <v>44959</v>
      </c>
      <c r="K755" s="3">
        <v>0.52777777777777779</v>
      </c>
      <c r="L755" t="s">
        <v>12</v>
      </c>
      <c r="M755">
        <v>5</v>
      </c>
      <c r="N755" t="str">
        <f>TEXT(Table1[[#This Row],[Order_date]], "DDD")</f>
        <v>Thu</v>
      </c>
    </row>
    <row r="756" spans="1:14" x14ac:dyDescent="0.25">
      <c r="A756" t="s">
        <v>770</v>
      </c>
      <c r="B756" t="s">
        <v>1048</v>
      </c>
      <c r="C756" t="s">
        <v>1022</v>
      </c>
      <c r="D756" t="s">
        <v>14</v>
      </c>
      <c r="E756" s="2">
        <v>5000</v>
      </c>
      <c r="F756">
        <v>100</v>
      </c>
      <c r="G756" s="2">
        <f t="shared" si="22"/>
        <v>502500</v>
      </c>
      <c r="H756" s="2">
        <f t="shared" si="23"/>
        <v>500000</v>
      </c>
      <c r="I756" s="2">
        <v>2500</v>
      </c>
      <c r="J756" s="1">
        <v>44960</v>
      </c>
      <c r="K756" s="3">
        <v>0.69444444444444453</v>
      </c>
      <c r="L756" t="s">
        <v>12</v>
      </c>
      <c r="M756">
        <v>10</v>
      </c>
      <c r="N756" t="str">
        <f>TEXT(Table1[[#This Row],[Order_date]], "DDD")</f>
        <v>Fri</v>
      </c>
    </row>
    <row r="757" spans="1:14" x14ac:dyDescent="0.25">
      <c r="A757" t="s">
        <v>771</v>
      </c>
      <c r="B757" t="s">
        <v>1048</v>
      </c>
      <c r="C757" t="s">
        <v>1022</v>
      </c>
      <c r="D757" t="s">
        <v>8</v>
      </c>
      <c r="E757" s="2">
        <v>9500</v>
      </c>
      <c r="F757">
        <v>40</v>
      </c>
      <c r="G757" s="2">
        <f t="shared" si="22"/>
        <v>381900</v>
      </c>
      <c r="H757" s="2">
        <f t="shared" si="23"/>
        <v>380000</v>
      </c>
      <c r="I757" s="2">
        <v>1900</v>
      </c>
      <c r="J757" s="1">
        <v>44997</v>
      </c>
      <c r="K757" s="3">
        <v>0.6875</v>
      </c>
      <c r="L757" t="s">
        <v>12</v>
      </c>
      <c r="M757">
        <v>9</v>
      </c>
      <c r="N757" t="str">
        <f>TEXT(Table1[[#This Row],[Order_date]], "DDD")</f>
        <v>Sun</v>
      </c>
    </row>
    <row r="758" spans="1:14" x14ac:dyDescent="0.25">
      <c r="A758" t="s">
        <v>772</v>
      </c>
      <c r="B758" t="s">
        <v>1048</v>
      </c>
      <c r="C758" t="s">
        <v>1022</v>
      </c>
      <c r="D758" t="s">
        <v>14</v>
      </c>
      <c r="E758" s="2">
        <v>9200</v>
      </c>
      <c r="F758">
        <v>50</v>
      </c>
      <c r="G758" s="2">
        <f t="shared" si="22"/>
        <v>462300</v>
      </c>
      <c r="H758" s="2">
        <f t="shared" si="23"/>
        <v>460000</v>
      </c>
      <c r="I758" s="2">
        <v>2300</v>
      </c>
      <c r="J758" s="1">
        <v>44982</v>
      </c>
      <c r="K758" s="3">
        <v>0.66875000000000007</v>
      </c>
      <c r="L758" t="s">
        <v>12</v>
      </c>
      <c r="M758">
        <v>8</v>
      </c>
      <c r="N758" t="str">
        <f>TEXT(Table1[[#This Row],[Order_date]], "DDD")</f>
        <v>Sat</v>
      </c>
    </row>
    <row r="759" spans="1:14" x14ac:dyDescent="0.25">
      <c r="A759" t="s">
        <v>773</v>
      </c>
      <c r="B759" t="s">
        <v>1048</v>
      </c>
      <c r="C759" t="s">
        <v>1022</v>
      </c>
      <c r="D759" t="s">
        <v>8</v>
      </c>
      <c r="E759" s="2">
        <v>6700</v>
      </c>
      <c r="F759">
        <v>40</v>
      </c>
      <c r="G759" s="2">
        <f t="shared" si="22"/>
        <v>269400</v>
      </c>
      <c r="H759" s="2">
        <f t="shared" si="23"/>
        <v>268000</v>
      </c>
      <c r="I759" s="2">
        <v>1400</v>
      </c>
      <c r="J759" s="1">
        <v>44987</v>
      </c>
      <c r="K759" s="3">
        <v>0.7597222222222223</v>
      </c>
      <c r="L759" t="s">
        <v>12</v>
      </c>
      <c r="M759">
        <v>7</v>
      </c>
      <c r="N759" t="str">
        <f>TEXT(Table1[[#This Row],[Order_date]], "DDD")</f>
        <v>Thu</v>
      </c>
    </row>
    <row r="760" spans="1:14" x14ac:dyDescent="0.25">
      <c r="A760" t="s">
        <v>774</v>
      </c>
      <c r="B760" t="s">
        <v>1048</v>
      </c>
      <c r="C760" t="s">
        <v>1022</v>
      </c>
      <c r="D760" t="s">
        <v>21</v>
      </c>
      <c r="E760" s="2">
        <v>6400</v>
      </c>
      <c r="F760">
        <v>80</v>
      </c>
      <c r="G760" s="2">
        <f t="shared" si="22"/>
        <v>514600</v>
      </c>
      <c r="H760" s="2">
        <f t="shared" si="23"/>
        <v>512000</v>
      </c>
      <c r="I760" s="2">
        <v>2600</v>
      </c>
      <c r="J760" s="1">
        <v>44996</v>
      </c>
      <c r="K760" s="3">
        <v>0.53819444444444442</v>
      </c>
      <c r="L760" t="s">
        <v>12</v>
      </c>
      <c r="M760">
        <v>8</v>
      </c>
      <c r="N760" t="str">
        <f>TEXT(Table1[[#This Row],[Order_date]], "DDD")</f>
        <v>Sat</v>
      </c>
    </row>
    <row r="761" spans="1:14" x14ac:dyDescent="0.25">
      <c r="A761" t="s">
        <v>775</v>
      </c>
      <c r="B761" t="s">
        <v>1048</v>
      </c>
      <c r="C761" t="s">
        <v>1022</v>
      </c>
      <c r="D761" t="s">
        <v>14</v>
      </c>
      <c r="E761" s="2">
        <v>4300</v>
      </c>
      <c r="F761">
        <v>10</v>
      </c>
      <c r="G761" s="2">
        <f t="shared" si="22"/>
        <v>43300</v>
      </c>
      <c r="H761" s="2">
        <f t="shared" si="23"/>
        <v>43000</v>
      </c>
      <c r="I761" s="2">
        <v>300</v>
      </c>
      <c r="J761" s="1">
        <v>44999</v>
      </c>
      <c r="K761" s="3">
        <v>0.65</v>
      </c>
      <c r="L761" t="s">
        <v>12</v>
      </c>
      <c r="M761">
        <v>10</v>
      </c>
      <c r="N761" t="str">
        <f>TEXT(Table1[[#This Row],[Order_date]], "DDD")</f>
        <v>Tue</v>
      </c>
    </row>
    <row r="762" spans="1:14" x14ac:dyDescent="0.25">
      <c r="A762" t="s">
        <v>776</v>
      </c>
      <c r="B762" t="s">
        <v>1048</v>
      </c>
      <c r="C762" t="s">
        <v>1022</v>
      </c>
      <c r="D762" t="s">
        <v>18</v>
      </c>
      <c r="E762" s="2">
        <v>6900</v>
      </c>
      <c r="F762">
        <v>40</v>
      </c>
      <c r="G762" s="2">
        <f t="shared" si="22"/>
        <v>277400</v>
      </c>
      <c r="H762" s="2">
        <f t="shared" si="23"/>
        <v>276000</v>
      </c>
      <c r="I762" s="2">
        <v>1400</v>
      </c>
      <c r="J762" s="1">
        <v>44930</v>
      </c>
      <c r="K762" s="3">
        <v>0.79236111111111107</v>
      </c>
      <c r="L762" t="s">
        <v>12</v>
      </c>
      <c r="M762">
        <v>5</v>
      </c>
      <c r="N762" t="str">
        <f>TEXT(Table1[[#This Row],[Order_date]], "DDD")</f>
        <v>Wed</v>
      </c>
    </row>
    <row r="763" spans="1:14" x14ac:dyDescent="0.25">
      <c r="A763" t="s">
        <v>777</v>
      </c>
      <c r="B763" t="s">
        <v>1048</v>
      </c>
      <c r="C763" t="s">
        <v>1022</v>
      </c>
      <c r="D763" t="s">
        <v>11</v>
      </c>
      <c r="E763" s="2">
        <v>8600</v>
      </c>
      <c r="F763">
        <v>70</v>
      </c>
      <c r="G763" s="2">
        <f t="shared" si="22"/>
        <v>605000</v>
      </c>
      <c r="H763" s="2">
        <f t="shared" si="23"/>
        <v>602000</v>
      </c>
      <c r="I763" s="2">
        <v>3000</v>
      </c>
      <c r="J763" s="1">
        <v>44987</v>
      </c>
      <c r="K763" s="3">
        <v>0.57638888888888895</v>
      </c>
      <c r="L763" t="s">
        <v>12</v>
      </c>
      <c r="M763">
        <v>6</v>
      </c>
      <c r="N763" t="str">
        <f>TEXT(Table1[[#This Row],[Order_date]], "DDD")</f>
        <v>Thu</v>
      </c>
    </row>
    <row r="764" spans="1:14" x14ac:dyDescent="0.25">
      <c r="A764" t="s">
        <v>778</v>
      </c>
      <c r="B764" t="s">
        <v>1048</v>
      </c>
      <c r="C764" t="s">
        <v>1022</v>
      </c>
      <c r="D764" t="s">
        <v>11</v>
      </c>
      <c r="E764" s="2">
        <v>3300</v>
      </c>
      <c r="F764">
        <v>100</v>
      </c>
      <c r="G764" s="2">
        <f t="shared" si="22"/>
        <v>331700</v>
      </c>
      <c r="H764" s="2">
        <f t="shared" si="23"/>
        <v>330000</v>
      </c>
      <c r="I764" s="2">
        <v>1700</v>
      </c>
      <c r="J764" s="1">
        <v>44977</v>
      </c>
      <c r="K764" s="3">
        <v>0.7006944444444444</v>
      </c>
      <c r="L764" t="s">
        <v>12</v>
      </c>
      <c r="M764">
        <v>10</v>
      </c>
      <c r="N764" t="str">
        <f>TEXT(Table1[[#This Row],[Order_date]], "DDD")</f>
        <v>Mon</v>
      </c>
    </row>
    <row r="765" spans="1:14" x14ac:dyDescent="0.25">
      <c r="A765" t="s">
        <v>779</v>
      </c>
      <c r="B765" t="s">
        <v>1048</v>
      </c>
      <c r="C765" t="s">
        <v>1022</v>
      </c>
      <c r="D765" t="s">
        <v>18</v>
      </c>
      <c r="E765" s="2">
        <v>5900</v>
      </c>
      <c r="F765">
        <v>60</v>
      </c>
      <c r="G765" s="2">
        <f t="shared" si="22"/>
        <v>355800</v>
      </c>
      <c r="H765" s="2">
        <f t="shared" si="23"/>
        <v>354000</v>
      </c>
      <c r="I765" s="2">
        <v>1800</v>
      </c>
      <c r="J765" s="1">
        <v>45009</v>
      </c>
      <c r="K765" s="3">
        <v>0.7597222222222223</v>
      </c>
      <c r="L765" t="s">
        <v>12</v>
      </c>
      <c r="M765">
        <v>6</v>
      </c>
      <c r="N765" t="str">
        <f>TEXT(Table1[[#This Row],[Order_date]], "DDD")</f>
        <v>Fri</v>
      </c>
    </row>
    <row r="766" spans="1:14" x14ac:dyDescent="0.25">
      <c r="A766" t="s">
        <v>780</v>
      </c>
      <c r="B766" t="s">
        <v>1048</v>
      </c>
      <c r="C766" t="s">
        <v>1022</v>
      </c>
      <c r="D766" t="s">
        <v>21</v>
      </c>
      <c r="E766" s="2">
        <v>9000</v>
      </c>
      <c r="F766">
        <v>80</v>
      </c>
      <c r="G766" s="2">
        <f t="shared" si="22"/>
        <v>723600</v>
      </c>
      <c r="H766" s="2">
        <f t="shared" si="23"/>
        <v>720000</v>
      </c>
      <c r="I766" s="2">
        <v>3600</v>
      </c>
      <c r="J766" s="1">
        <v>44946</v>
      </c>
      <c r="K766" s="3">
        <v>0.42569444444444443</v>
      </c>
      <c r="L766" t="s">
        <v>12</v>
      </c>
      <c r="M766">
        <v>5</v>
      </c>
      <c r="N766" t="str">
        <f>TEXT(Table1[[#This Row],[Order_date]], "DDD")</f>
        <v>Fri</v>
      </c>
    </row>
    <row r="767" spans="1:14" x14ac:dyDescent="0.25">
      <c r="A767" t="s">
        <v>781</v>
      </c>
      <c r="B767" t="s">
        <v>1048</v>
      </c>
      <c r="C767" t="s">
        <v>1022</v>
      </c>
      <c r="D767" t="s">
        <v>11</v>
      </c>
      <c r="E767" s="2">
        <v>7800</v>
      </c>
      <c r="F767">
        <v>50</v>
      </c>
      <c r="G767" s="2">
        <f t="shared" si="22"/>
        <v>392000</v>
      </c>
      <c r="H767" s="2">
        <f t="shared" si="23"/>
        <v>390000</v>
      </c>
      <c r="I767" s="2">
        <v>2000</v>
      </c>
      <c r="J767" s="1">
        <v>44950</v>
      </c>
      <c r="K767" s="3">
        <v>0.85833333333333339</v>
      </c>
      <c r="L767" t="s">
        <v>12</v>
      </c>
      <c r="M767">
        <v>5</v>
      </c>
      <c r="N767" t="str">
        <f>TEXT(Table1[[#This Row],[Order_date]], "DDD")</f>
        <v>Tue</v>
      </c>
    </row>
    <row r="768" spans="1:14" x14ac:dyDescent="0.25">
      <c r="A768" t="s">
        <v>782</v>
      </c>
      <c r="B768" t="s">
        <v>1048</v>
      </c>
      <c r="C768" t="s">
        <v>1022</v>
      </c>
      <c r="D768" t="s">
        <v>27</v>
      </c>
      <c r="E768" s="2">
        <v>2500</v>
      </c>
      <c r="F768">
        <v>80</v>
      </c>
      <c r="G768" s="2">
        <f t="shared" si="22"/>
        <v>201000</v>
      </c>
      <c r="H768" s="2">
        <f t="shared" si="23"/>
        <v>200000</v>
      </c>
      <c r="I768" s="2">
        <v>1000</v>
      </c>
      <c r="J768" s="1">
        <v>44954</v>
      </c>
      <c r="K768" s="3">
        <v>0.87083333333333324</v>
      </c>
      <c r="L768" t="s">
        <v>12</v>
      </c>
      <c r="M768">
        <v>10</v>
      </c>
      <c r="N768" t="str">
        <f>TEXT(Table1[[#This Row],[Order_date]], "DDD")</f>
        <v>Sat</v>
      </c>
    </row>
    <row r="769" spans="1:14" x14ac:dyDescent="0.25">
      <c r="A769" t="s">
        <v>783</v>
      </c>
      <c r="B769" t="s">
        <v>1048</v>
      </c>
      <c r="C769" t="s">
        <v>1022</v>
      </c>
      <c r="D769" t="s">
        <v>8</v>
      </c>
      <c r="E769" s="2">
        <v>3200</v>
      </c>
      <c r="F769">
        <v>10</v>
      </c>
      <c r="G769" s="2">
        <f t="shared" si="22"/>
        <v>32200</v>
      </c>
      <c r="H769" s="2">
        <f t="shared" si="23"/>
        <v>32000</v>
      </c>
      <c r="I769" s="2">
        <v>200</v>
      </c>
      <c r="J769" s="1">
        <v>44966</v>
      </c>
      <c r="K769" s="3">
        <v>0.55694444444444446</v>
      </c>
      <c r="L769" t="s">
        <v>12</v>
      </c>
      <c r="M769">
        <v>8</v>
      </c>
      <c r="N769" t="str">
        <f>TEXT(Table1[[#This Row],[Order_date]], "DDD")</f>
        <v>Thu</v>
      </c>
    </row>
    <row r="770" spans="1:14" x14ac:dyDescent="0.25">
      <c r="A770" t="s">
        <v>784</v>
      </c>
      <c r="B770" t="s">
        <v>1048</v>
      </c>
      <c r="C770" t="s">
        <v>1022</v>
      </c>
      <c r="D770" t="s">
        <v>8</v>
      </c>
      <c r="E770" s="2">
        <v>6400</v>
      </c>
      <c r="F770">
        <v>50</v>
      </c>
      <c r="G770" s="2">
        <f t="shared" ref="G770:G833" si="24">H770+I770</f>
        <v>321600</v>
      </c>
      <c r="H770" s="2">
        <f t="shared" ref="H770:H833" si="25">E770*F770</f>
        <v>320000</v>
      </c>
      <c r="I770" s="2">
        <v>1600</v>
      </c>
      <c r="J770" s="1">
        <v>45001</v>
      </c>
      <c r="K770" s="3">
        <v>0.52986111111111112</v>
      </c>
      <c r="L770" t="s">
        <v>12</v>
      </c>
      <c r="M770">
        <v>5</v>
      </c>
      <c r="N770" t="str">
        <f>TEXT(Table1[[#This Row],[Order_date]], "DDD")</f>
        <v>Thu</v>
      </c>
    </row>
    <row r="771" spans="1:14" x14ac:dyDescent="0.25">
      <c r="A771" t="s">
        <v>785</v>
      </c>
      <c r="B771" t="s">
        <v>1048</v>
      </c>
      <c r="C771" t="s">
        <v>1022</v>
      </c>
      <c r="D771" t="s">
        <v>8</v>
      </c>
      <c r="E771" s="2">
        <v>2100</v>
      </c>
      <c r="F771">
        <v>90</v>
      </c>
      <c r="G771" s="2">
        <f t="shared" si="24"/>
        <v>189900</v>
      </c>
      <c r="H771" s="2">
        <f t="shared" si="25"/>
        <v>189000</v>
      </c>
      <c r="I771" s="2">
        <v>900</v>
      </c>
      <c r="J771" s="1">
        <v>44963</v>
      </c>
      <c r="K771" s="3">
        <v>0.65763888888888888</v>
      </c>
      <c r="L771" t="s">
        <v>12</v>
      </c>
      <c r="M771">
        <v>5</v>
      </c>
      <c r="N771" t="str">
        <f>TEXT(Table1[[#This Row],[Order_date]], "DDD")</f>
        <v>Mon</v>
      </c>
    </row>
    <row r="772" spans="1:14" x14ac:dyDescent="0.25">
      <c r="A772" t="s">
        <v>786</v>
      </c>
      <c r="B772" t="s">
        <v>1048</v>
      </c>
      <c r="C772" t="s">
        <v>1022</v>
      </c>
      <c r="D772" t="s">
        <v>27</v>
      </c>
      <c r="E772" s="2">
        <v>2900</v>
      </c>
      <c r="F772">
        <v>40</v>
      </c>
      <c r="G772" s="2">
        <f t="shared" si="24"/>
        <v>116600</v>
      </c>
      <c r="H772" s="2">
        <f t="shared" si="25"/>
        <v>116000</v>
      </c>
      <c r="I772" s="2">
        <v>600</v>
      </c>
      <c r="J772" s="1">
        <v>45014</v>
      </c>
      <c r="K772" s="3">
        <v>0.61388888888888882</v>
      </c>
      <c r="L772" t="s">
        <v>12</v>
      </c>
      <c r="M772">
        <v>7</v>
      </c>
      <c r="N772" t="str">
        <f>TEXT(Table1[[#This Row],[Order_date]], "DDD")</f>
        <v>Wed</v>
      </c>
    </row>
    <row r="773" spans="1:14" x14ac:dyDescent="0.25">
      <c r="A773" t="s">
        <v>787</v>
      </c>
      <c r="B773" t="s">
        <v>1048</v>
      </c>
      <c r="C773" t="s">
        <v>1022</v>
      </c>
      <c r="D773" t="s">
        <v>8</v>
      </c>
      <c r="E773" s="2">
        <v>6000</v>
      </c>
      <c r="F773">
        <v>40</v>
      </c>
      <c r="G773" s="2">
        <f t="shared" si="24"/>
        <v>241200</v>
      </c>
      <c r="H773" s="2">
        <f t="shared" si="25"/>
        <v>240000</v>
      </c>
      <c r="I773" s="2">
        <v>1200</v>
      </c>
      <c r="J773" s="1">
        <v>44945</v>
      </c>
      <c r="K773" s="3">
        <v>0.53194444444444444</v>
      </c>
      <c r="L773" t="s">
        <v>12</v>
      </c>
      <c r="M773">
        <v>10</v>
      </c>
      <c r="N773" t="str">
        <f>TEXT(Table1[[#This Row],[Order_date]], "DDD")</f>
        <v>Thu</v>
      </c>
    </row>
    <row r="774" spans="1:14" x14ac:dyDescent="0.25">
      <c r="A774" t="s">
        <v>788</v>
      </c>
      <c r="B774" t="s">
        <v>1048</v>
      </c>
      <c r="C774" t="s">
        <v>1022</v>
      </c>
      <c r="D774" t="s">
        <v>21</v>
      </c>
      <c r="E774" s="2">
        <v>7600</v>
      </c>
      <c r="F774">
        <v>40</v>
      </c>
      <c r="G774" s="2">
        <f t="shared" si="24"/>
        <v>305600</v>
      </c>
      <c r="H774" s="2">
        <f t="shared" si="25"/>
        <v>304000</v>
      </c>
      <c r="I774" s="2">
        <v>1600</v>
      </c>
      <c r="J774" s="1">
        <v>45004</v>
      </c>
      <c r="K774" s="3">
        <v>0.66111111111111109</v>
      </c>
      <c r="L774" t="s">
        <v>12</v>
      </c>
      <c r="M774">
        <v>9</v>
      </c>
      <c r="N774" t="str">
        <f>TEXT(Table1[[#This Row],[Order_date]], "DDD")</f>
        <v>Sun</v>
      </c>
    </row>
    <row r="775" spans="1:14" x14ac:dyDescent="0.25">
      <c r="A775" t="s">
        <v>789</v>
      </c>
      <c r="B775" t="s">
        <v>1048</v>
      </c>
      <c r="C775" t="s">
        <v>1022</v>
      </c>
      <c r="D775" t="s">
        <v>11</v>
      </c>
      <c r="E775" s="2">
        <v>8100</v>
      </c>
      <c r="F775">
        <v>90</v>
      </c>
      <c r="G775" s="2">
        <f t="shared" si="24"/>
        <v>732700</v>
      </c>
      <c r="H775" s="2">
        <f t="shared" si="25"/>
        <v>729000</v>
      </c>
      <c r="I775" s="2">
        <v>3700</v>
      </c>
      <c r="J775" s="1">
        <v>44932</v>
      </c>
      <c r="K775" s="3">
        <v>0.47083333333333338</v>
      </c>
      <c r="L775" t="s">
        <v>12</v>
      </c>
      <c r="M775">
        <v>10</v>
      </c>
      <c r="N775" t="str">
        <f>TEXT(Table1[[#This Row],[Order_date]], "DDD")</f>
        <v>Fri</v>
      </c>
    </row>
    <row r="776" spans="1:14" x14ac:dyDescent="0.25">
      <c r="A776" t="s">
        <v>790</v>
      </c>
      <c r="B776" t="s">
        <v>1048</v>
      </c>
      <c r="C776" t="s">
        <v>1022</v>
      </c>
      <c r="D776" t="s">
        <v>21</v>
      </c>
      <c r="E776" s="2">
        <v>2600</v>
      </c>
      <c r="F776">
        <v>60</v>
      </c>
      <c r="G776" s="2">
        <f t="shared" si="24"/>
        <v>156800</v>
      </c>
      <c r="H776" s="2">
        <f t="shared" si="25"/>
        <v>156000</v>
      </c>
      <c r="I776" s="2">
        <v>800</v>
      </c>
      <c r="J776" s="1">
        <v>44962</v>
      </c>
      <c r="K776" s="3">
        <v>0.42777777777777781</v>
      </c>
      <c r="L776" t="s">
        <v>12</v>
      </c>
      <c r="M776">
        <v>9</v>
      </c>
      <c r="N776" t="str">
        <f>TEXT(Table1[[#This Row],[Order_date]], "DDD")</f>
        <v>Sun</v>
      </c>
    </row>
    <row r="777" spans="1:14" x14ac:dyDescent="0.25">
      <c r="A777" t="s">
        <v>791</v>
      </c>
      <c r="B777" t="s">
        <v>1048</v>
      </c>
      <c r="C777" t="s">
        <v>1022</v>
      </c>
      <c r="D777" t="s">
        <v>8</v>
      </c>
      <c r="E777" s="2">
        <v>3600</v>
      </c>
      <c r="F777">
        <v>10</v>
      </c>
      <c r="G777" s="2">
        <f t="shared" si="24"/>
        <v>36200</v>
      </c>
      <c r="H777" s="2">
        <f t="shared" si="25"/>
        <v>36000</v>
      </c>
      <c r="I777" s="2">
        <v>200</v>
      </c>
      <c r="J777" s="1">
        <v>44980</v>
      </c>
      <c r="K777" s="3">
        <v>0.70277777777777783</v>
      </c>
      <c r="L777" t="s">
        <v>12</v>
      </c>
      <c r="M777">
        <v>8</v>
      </c>
      <c r="N777" t="str">
        <f>TEXT(Table1[[#This Row],[Order_date]], "DDD")</f>
        <v>Thu</v>
      </c>
    </row>
    <row r="778" spans="1:14" x14ac:dyDescent="0.25">
      <c r="A778" t="s">
        <v>792</v>
      </c>
      <c r="B778" t="s">
        <v>1048</v>
      </c>
      <c r="C778" t="s">
        <v>1022</v>
      </c>
      <c r="D778" t="s">
        <v>14</v>
      </c>
      <c r="E778" s="2">
        <v>8400</v>
      </c>
      <c r="F778">
        <v>70</v>
      </c>
      <c r="G778" s="2">
        <f t="shared" si="24"/>
        <v>591000</v>
      </c>
      <c r="H778" s="2">
        <f t="shared" si="25"/>
        <v>588000</v>
      </c>
      <c r="I778" s="2">
        <v>3000</v>
      </c>
      <c r="J778" s="1">
        <v>44990</v>
      </c>
      <c r="K778" s="3">
        <v>0.60486111111111118</v>
      </c>
      <c r="L778" t="s">
        <v>12</v>
      </c>
      <c r="M778">
        <v>4</v>
      </c>
      <c r="N778" t="str">
        <f>TEXT(Table1[[#This Row],[Order_date]], "DDD")</f>
        <v>Sun</v>
      </c>
    </row>
    <row r="779" spans="1:14" x14ac:dyDescent="0.25">
      <c r="A779" t="s">
        <v>793</v>
      </c>
      <c r="B779" t="s">
        <v>1048</v>
      </c>
      <c r="C779" t="s">
        <v>1022</v>
      </c>
      <c r="D779" t="s">
        <v>11</v>
      </c>
      <c r="E779" s="2">
        <v>5200</v>
      </c>
      <c r="F779">
        <v>40</v>
      </c>
      <c r="G779" s="2">
        <f t="shared" si="24"/>
        <v>209100</v>
      </c>
      <c r="H779" s="2">
        <f t="shared" si="25"/>
        <v>208000</v>
      </c>
      <c r="I779" s="2">
        <v>1100</v>
      </c>
      <c r="J779" s="1">
        <v>44951</v>
      </c>
      <c r="K779" s="3">
        <v>0.42430555555555555</v>
      </c>
      <c r="L779" t="s">
        <v>12</v>
      </c>
      <c r="M779">
        <v>4</v>
      </c>
      <c r="N779" t="str">
        <f>TEXT(Table1[[#This Row],[Order_date]], "DDD")</f>
        <v>Wed</v>
      </c>
    </row>
    <row r="780" spans="1:14" x14ac:dyDescent="0.25">
      <c r="A780" t="s">
        <v>794</v>
      </c>
      <c r="B780" t="s">
        <v>1048</v>
      </c>
      <c r="C780" t="s">
        <v>1022</v>
      </c>
      <c r="D780" t="s">
        <v>21</v>
      </c>
      <c r="E780" s="2">
        <v>7100</v>
      </c>
      <c r="F780">
        <v>60</v>
      </c>
      <c r="G780" s="2">
        <f t="shared" si="24"/>
        <v>428200</v>
      </c>
      <c r="H780" s="2">
        <f t="shared" si="25"/>
        <v>426000</v>
      </c>
      <c r="I780" s="2">
        <v>2200</v>
      </c>
      <c r="J780" s="1">
        <v>44999</v>
      </c>
      <c r="K780" s="3">
        <v>0.74583333333333324</v>
      </c>
      <c r="L780" t="s">
        <v>12</v>
      </c>
      <c r="M780">
        <v>6</v>
      </c>
      <c r="N780" t="str">
        <f>TEXT(Table1[[#This Row],[Order_date]], "DDD")</f>
        <v>Tue</v>
      </c>
    </row>
    <row r="781" spans="1:14" x14ac:dyDescent="0.25">
      <c r="A781" t="s">
        <v>795</v>
      </c>
      <c r="B781" t="s">
        <v>1048</v>
      </c>
      <c r="C781" t="s">
        <v>1022</v>
      </c>
      <c r="D781" t="s">
        <v>21</v>
      </c>
      <c r="E781" s="2">
        <v>3600</v>
      </c>
      <c r="F781">
        <v>100</v>
      </c>
      <c r="G781" s="2">
        <f t="shared" si="24"/>
        <v>361800</v>
      </c>
      <c r="H781" s="2">
        <f t="shared" si="25"/>
        <v>360000</v>
      </c>
      <c r="I781" s="2">
        <v>1800</v>
      </c>
      <c r="J781" s="1">
        <v>44930</v>
      </c>
      <c r="K781" s="3">
        <v>0.56527777777777777</v>
      </c>
      <c r="L781" t="s">
        <v>12</v>
      </c>
      <c r="M781">
        <v>7</v>
      </c>
      <c r="N781" t="str">
        <f>TEXT(Table1[[#This Row],[Order_date]], "DDD")</f>
        <v>Wed</v>
      </c>
    </row>
    <row r="782" spans="1:14" x14ac:dyDescent="0.25">
      <c r="A782" t="s">
        <v>796</v>
      </c>
      <c r="B782" t="s">
        <v>1048</v>
      </c>
      <c r="C782" t="s">
        <v>1022</v>
      </c>
      <c r="D782" t="s">
        <v>11</v>
      </c>
      <c r="E782" s="2">
        <v>7300</v>
      </c>
      <c r="F782">
        <v>80</v>
      </c>
      <c r="G782" s="2">
        <f t="shared" si="24"/>
        <v>587000</v>
      </c>
      <c r="H782" s="2">
        <f t="shared" si="25"/>
        <v>584000</v>
      </c>
      <c r="I782" s="2">
        <v>3000</v>
      </c>
      <c r="J782" s="1">
        <v>45015</v>
      </c>
      <c r="K782" s="3">
        <v>0.74861111111111101</v>
      </c>
      <c r="L782" t="s">
        <v>12</v>
      </c>
      <c r="M782">
        <v>5</v>
      </c>
      <c r="N782" t="str">
        <f>TEXT(Table1[[#This Row],[Order_date]], "DDD")</f>
        <v>Thu</v>
      </c>
    </row>
    <row r="783" spans="1:14" x14ac:dyDescent="0.25">
      <c r="A783" t="s">
        <v>797</v>
      </c>
      <c r="B783" t="s">
        <v>1048</v>
      </c>
      <c r="C783" t="s">
        <v>1022</v>
      </c>
      <c r="D783" t="s">
        <v>14</v>
      </c>
      <c r="E783" s="2">
        <v>9000</v>
      </c>
      <c r="F783">
        <v>100</v>
      </c>
      <c r="G783" s="2">
        <f t="shared" si="24"/>
        <v>904500</v>
      </c>
      <c r="H783" s="2">
        <f t="shared" si="25"/>
        <v>900000</v>
      </c>
      <c r="I783" s="2">
        <v>4500</v>
      </c>
      <c r="J783" s="1">
        <v>44949</v>
      </c>
      <c r="K783" s="3">
        <v>0.54166666666666663</v>
      </c>
      <c r="L783" t="s">
        <v>12</v>
      </c>
      <c r="M783">
        <v>6</v>
      </c>
      <c r="N783" t="str">
        <f>TEXT(Table1[[#This Row],[Order_date]], "DDD")</f>
        <v>Mon</v>
      </c>
    </row>
    <row r="784" spans="1:14" x14ac:dyDescent="0.25">
      <c r="A784" t="s">
        <v>798</v>
      </c>
      <c r="B784" t="s">
        <v>1048</v>
      </c>
      <c r="C784" t="s">
        <v>1022</v>
      </c>
      <c r="D784" t="s">
        <v>21</v>
      </c>
      <c r="E784" s="2">
        <v>4700</v>
      </c>
      <c r="F784">
        <v>40</v>
      </c>
      <c r="G784" s="2">
        <f t="shared" si="24"/>
        <v>189000</v>
      </c>
      <c r="H784" s="2">
        <f t="shared" si="25"/>
        <v>188000</v>
      </c>
      <c r="I784" s="2">
        <v>1000</v>
      </c>
      <c r="J784" s="1">
        <v>44965</v>
      </c>
      <c r="K784" s="3">
        <v>0.45347222222222222</v>
      </c>
      <c r="L784" t="s">
        <v>12</v>
      </c>
      <c r="M784">
        <v>7</v>
      </c>
      <c r="N784" t="str">
        <f>TEXT(Table1[[#This Row],[Order_date]], "DDD")</f>
        <v>Wed</v>
      </c>
    </row>
    <row r="785" spans="1:14" x14ac:dyDescent="0.25">
      <c r="A785" t="s">
        <v>799</v>
      </c>
      <c r="B785" t="s">
        <v>1048</v>
      </c>
      <c r="C785" t="s">
        <v>1022</v>
      </c>
      <c r="D785" t="s">
        <v>8</v>
      </c>
      <c r="E785" s="2">
        <v>1400</v>
      </c>
      <c r="F785">
        <v>50</v>
      </c>
      <c r="G785" s="2">
        <f t="shared" si="24"/>
        <v>70400</v>
      </c>
      <c r="H785" s="2">
        <f t="shared" si="25"/>
        <v>70000</v>
      </c>
      <c r="I785" s="2">
        <v>400</v>
      </c>
      <c r="J785" s="1">
        <v>44937</v>
      </c>
      <c r="K785" s="3">
        <v>0.79652777777777783</v>
      </c>
      <c r="L785" t="s">
        <v>12</v>
      </c>
      <c r="M785">
        <v>8</v>
      </c>
      <c r="N785" t="str">
        <f>TEXT(Table1[[#This Row],[Order_date]], "DDD")</f>
        <v>Wed</v>
      </c>
    </row>
    <row r="786" spans="1:14" x14ac:dyDescent="0.25">
      <c r="A786" t="s">
        <v>800</v>
      </c>
      <c r="B786" t="s">
        <v>1048</v>
      </c>
      <c r="C786" t="s">
        <v>1022</v>
      </c>
      <c r="D786" t="s">
        <v>27</v>
      </c>
      <c r="E786" s="2">
        <v>4200</v>
      </c>
      <c r="F786">
        <v>100</v>
      </c>
      <c r="G786" s="2">
        <f t="shared" si="24"/>
        <v>422100</v>
      </c>
      <c r="H786" s="2">
        <f t="shared" si="25"/>
        <v>420000</v>
      </c>
      <c r="I786" s="2">
        <v>2100</v>
      </c>
      <c r="J786" s="1">
        <v>44939</v>
      </c>
      <c r="K786" s="3">
        <v>0.71111111111111114</v>
      </c>
      <c r="L786" t="s">
        <v>12</v>
      </c>
      <c r="M786">
        <v>6</v>
      </c>
      <c r="N786" t="str">
        <f>TEXT(Table1[[#This Row],[Order_date]], "DDD")</f>
        <v>Fri</v>
      </c>
    </row>
    <row r="787" spans="1:14" x14ac:dyDescent="0.25">
      <c r="A787" t="s">
        <v>801</v>
      </c>
      <c r="B787" t="s">
        <v>1048</v>
      </c>
      <c r="C787" t="s">
        <v>1022</v>
      </c>
      <c r="D787" t="s">
        <v>21</v>
      </c>
      <c r="E787" s="2">
        <v>8300</v>
      </c>
      <c r="F787">
        <v>60</v>
      </c>
      <c r="G787" s="2">
        <f t="shared" si="24"/>
        <v>500500</v>
      </c>
      <c r="H787" s="2">
        <f t="shared" si="25"/>
        <v>498000</v>
      </c>
      <c r="I787" s="2">
        <v>2500</v>
      </c>
      <c r="J787" s="1">
        <v>44990</v>
      </c>
      <c r="K787" s="3">
        <v>0.7597222222222223</v>
      </c>
      <c r="L787" t="s">
        <v>12</v>
      </c>
      <c r="M787">
        <v>8</v>
      </c>
      <c r="N787" t="str">
        <f>TEXT(Table1[[#This Row],[Order_date]], "DDD")</f>
        <v>Sun</v>
      </c>
    </row>
    <row r="788" spans="1:14" x14ac:dyDescent="0.25">
      <c r="A788" t="s">
        <v>802</v>
      </c>
      <c r="B788" t="s">
        <v>1048</v>
      </c>
      <c r="C788" t="s">
        <v>1022</v>
      </c>
      <c r="D788" t="s">
        <v>21</v>
      </c>
      <c r="E788" s="2">
        <v>5600</v>
      </c>
      <c r="F788">
        <v>70</v>
      </c>
      <c r="G788" s="2">
        <f t="shared" si="24"/>
        <v>394000</v>
      </c>
      <c r="H788" s="2">
        <f t="shared" si="25"/>
        <v>392000</v>
      </c>
      <c r="I788" s="2">
        <v>2000</v>
      </c>
      <c r="J788" s="1">
        <v>45008</v>
      </c>
      <c r="K788" s="3">
        <v>0.52847222222222223</v>
      </c>
      <c r="L788" t="s">
        <v>12</v>
      </c>
      <c r="M788">
        <v>9</v>
      </c>
      <c r="N788" t="str">
        <f>TEXT(Table1[[#This Row],[Order_date]], "DDD")</f>
        <v>Thu</v>
      </c>
    </row>
    <row r="789" spans="1:14" x14ac:dyDescent="0.25">
      <c r="A789" t="s">
        <v>803</v>
      </c>
      <c r="B789" t="s">
        <v>1048</v>
      </c>
      <c r="C789" t="s">
        <v>1022</v>
      </c>
      <c r="D789" t="s">
        <v>27</v>
      </c>
      <c r="E789" s="2">
        <v>2100</v>
      </c>
      <c r="F789">
        <v>80</v>
      </c>
      <c r="G789" s="2">
        <f t="shared" si="24"/>
        <v>168900</v>
      </c>
      <c r="H789" s="2">
        <f t="shared" si="25"/>
        <v>168000</v>
      </c>
      <c r="I789" s="2">
        <v>900</v>
      </c>
      <c r="J789" s="1">
        <v>44988</v>
      </c>
      <c r="K789" s="3">
        <v>0.80347222222222225</v>
      </c>
      <c r="L789" t="s">
        <v>12</v>
      </c>
      <c r="M789">
        <v>7</v>
      </c>
      <c r="N789" t="str">
        <f>TEXT(Table1[[#This Row],[Order_date]], "DDD")</f>
        <v>Fri</v>
      </c>
    </row>
    <row r="790" spans="1:14" x14ac:dyDescent="0.25">
      <c r="A790" t="s">
        <v>804</v>
      </c>
      <c r="B790" t="s">
        <v>1048</v>
      </c>
      <c r="C790" t="s">
        <v>1022</v>
      </c>
      <c r="D790" t="s">
        <v>27</v>
      </c>
      <c r="E790" s="2">
        <v>4600</v>
      </c>
      <c r="F790">
        <v>30</v>
      </c>
      <c r="G790" s="2">
        <f t="shared" si="24"/>
        <v>138700</v>
      </c>
      <c r="H790" s="2">
        <f t="shared" si="25"/>
        <v>138000</v>
      </c>
      <c r="I790" s="2">
        <v>700</v>
      </c>
      <c r="J790" s="1">
        <v>45011</v>
      </c>
      <c r="K790" s="3">
        <v>0.44027777777777777</v>
      </c>
      <c r="L790" t="s">
        <v>12</v>
      </c>
      <c r="M790">
        <v>8</v>
      </c>
      <c r="N790" t="str">
        <f>TEXT(Table1[[#This Row],[Order_date]], "DDD")</f>
        <v>Sun</v>
      </c>
    </row>
    <row r="791" spans="1:14" x14ac:dyDescent="0.25">
      <c r="A791" t="s">
        <v>805</v>
      </c>
      <c r="B791" t="s">
        <v>1048</v>
      </c>
      <c r="C791" t="s">
        <v>1022</v>
      </c>
      <c r="D791" t="s">
        <v>8</v>
      </c>
      <c r="E791" s="2">
        <v>4900</v>
      </c>
      <c r="F791">
        <v>10</v>
      </c>
      <c r="G791" s="2">
        <f t="shared" si="24"/>
        <v>49300</v>
      </c>
      <c r="H791" s="2">
        <f t="shared" si="25"/>
        <v>49000</v>
      </c>
      <c r="I791" s="2">
        <v>300</v>
      </c>
      <c r="J791" s="1">
        <v>44982</v>
      </c>
      <c r="K791" s="3">
        <v>0.64652777777777781</v>
      </c>
      <c r="L791" t="s">
        <v>12</v>
      </c>
      <c r="M791">
        <v>5</v>
      </c>
      <c r="N791" t="str">
        <f>TEXT(Table1[[#This Row],[Order_date]], "DDD")</f>
        <v>Sat</v>
      </c>
    </row>
    <row r="792" spans="1:14" x14ac:dyDescent="0.25">
      <c r="A792" t="s">
        <v>806</v>
      </c>
      <c r="B792" t="s">
        <v>1048</v>
      </c>
      <c r="C792" t="s">
        <v>1022</v>
      </c>
      <c r="D792" t="s">
        <v>18</v>
      </c>
      <c r="E792" s="2">
        <v>9900</v>
      </c>
      <c r="F792">
        <v>80</v>
      </c>
      <c r="G792" s="2">
        <f t="shared" si="24"/>
        <v>796000</v>
      </c>
      <c r="H792" s="2">
        <f t="shared" si="25"/>
        <v>792000</v>
      </c>
      <c r="I792" s="2">
        <v>4000</v>
      </c>
      <c r="J792" s="1">
        <v>44957</v>
      </c>
      <c r="K792" s="3">
        <v>0.44166666666666665</v>
      </c>
      <c r="L792" t="s">
        <v>12</v>
      </c>
      <c r="M792">
        <v>9</v>
      </c>
      <c r="N792" t="str">
        <f>TEXT(Table1[[#This Row],[Order_date]], "DDD")</f>
        <v>Tue</v>
      </c>
    </row>
    <row r="793" spans="1:14" x14ac:dyDescent="0.25">
      <c r="A793" t="s">
        <v>807</v>
      </c>
      <c r="B793" t="s">
        <v>1048</v>
      </c>
      <c r="C793" t="s">
        <v>1022</v>
      </c>
      <c r="D793" t="s">
        <v>21</v>
      </c>
      <c r="E793" s="2">
        <v>2400</v>
      </c>
      <c r="F793">
        <v>40</v>
      </c>
      <c r="G793" s="2">
        <f t="shared" si="24"/>
        <v>96500</v>
      </c>
      <c r="H793" s="2">
        <f t="shared" si="25"/>
        <v>96000</v>
      </c>
      <c r="I793" s="2">
        <v>500</v>
      </c>
      <c r="J793" s="1">
        <v>45004</v>
      </c>
      <c r="K793" s="3">
        <v>0.49444444444444446</v>
      </c>
      <c r="L793" t="s">
        <v>12</v>
      </c>
      <c r="M793">
        <v>6</v>
      </c>
      <c r="N793" t="str">
        <f>TEXT(Table1[[#This Row],[Order_date]], "DDD")</f>
        <v>Sun</v>
      </c>
    </row>
    <row r="794" spans="1:14" x14ac:dyDescent="0.25">
      <c r="A794" t="s">
        <v>808</v>
      </c>
      <c r="B794" t="s">
        <v>1048</v>
      </c>
      <c r="C794" t="s">
        <v>1022</v>
      </c>
      <c r="D794" t="s">
        <v>27</v>
      </c>
      <c r="E794" s="2">
        <v>2500</v>
      </c>
      <c r="F794">
        <v>100</v>
      </c>
      <c r="G794" s="2">
        <f t="shared" si="24"/>
        <v>251300</v>
      </c>
      <c r="H794" s="2">
        <f t="shared" si="25"/>
        <v>250000</v>
      </c>
      <c r="I794" s="2">
        <v>1300</v>
      </c>
      <c r="J794" s="1">
        <v>44981</v>
      </c>
      <c r="K794" s="3">
        <v>0.6972222222222223</v>
      </c>
      <c r="L794" t="s">
        <v>12</v>
      </c>
      <c r="M794">
        <v>8</v>
      </c>
      <c r="N794" t="str">
        <f>TEXT(Table1[[#This Row],[Order_date]], "DDD")</f>
        <v>Fri</v>
      </c>
    </row>
    <row r="795" spans="1:14" x14ac:dyDescent="0.25">
      <c r="A795" t="s">
        <v>809</v>
      </c>
      <c r="B795" t="s">
        <v>1048</v>
      </c>
      <c r="C795" t="s">
        <v>1022</v>
      </c>
      <c r="D795" t="s">
        <v>27</v>
      </c>
      <c r="E795" s="2">
        <v>8500</v>
      </c>
      <c r="F795">
        <v>30</v>
      </c>
      <c r="G795" s="2">
        <f t="shared" si="24"/>
        <v>256300</v>
      </c>
      <c r="H795" s="2">
        <f t="shared" si="25"/>
        <v>255000</v>
      </c>
      <c r="I795" s="2">
        <v>1300</v>
      </c>
      <c r="J795" s="1">
        <v>44949</v>
      </c>
      <c r="K795" s="3">
        <v>0.56180555555555556</v>
      </c>
      <c r="L795" t="s">
        <v>12</v>
      </c>
      <c r="M795">
        <v>10</v>
      </c>
      <c r="N795" t="str">
        <f>TEXT(Table1[[#This Row],[Order_date]], "DDD")</f>
        <v>Mon</v>
      </c>
    </row>
    <row r="796" spans="1:14" x14ac:dyDescent="0.25">
      <c r="A796" t="s">
        <v>810</v>
      </c>
      <c r="B796" t="s">
        <v>1048</v>
      </c>
      <c r="C796" t="s">
        <v>1022</v>
      </c>
      <c r="D796" t="s">
        <v>14</v>
      </c>
      <c r="E796" s="2">
        <v>6800</v>
      </c>
      <c r="F796">
        <v>50</v>
      </c>
      <c r="G796" s="2">
        <f t="shared" si="24"/>
        <v>341700</v>
      </c>
      <c r="H796" s="2">
        <f t="shared" si="25"/>
        <v>340000</v>
      </c>
      <c r="I796" s="2">
        <v>1700</v>
      </c>
      <c r="J796" s="1">
        <v>44984</v>
      </c>
      <c r="K796" s="3">
        <v>0.7270833333333333</v>
      </c>
      <c r="L796" t="s">
        <v>12</v>
      </c>
      <c r="M796">
        <v>7</v>
      </c>
      <c r="N796" t="str">
        <f>TEXT(Table1[[#This Row],[Order_date]], "DDD")</f>
        <v>Mon</v>
      </c>
    </row>
    <row r="797" spans="1:14" x14ac:dyDescent="0.25">
      <c r="A797" t="s">
        <v>811</v>
      </c>
      <c r="B797" t="s">
        <v>1048</v>
      </c>
      <c r="C797" t="s">
        <v>1022</v>
      </c>
      <c r="D797" t="s">
        <v>21</v>
      </c>
      <c r="E797" s="2">
        <v>7300</v>
      </c>
      <c r="F797">
        <v>100</v>
      </c>
      <c r="G797" s="2">
        <f t="shared" si="24"/>
        <v>733700</v>
      </c>
      <c r="H797" s="2">
        <f t="shared" si="25"/>
        <v>730000</v>
      </c>
      <c r="I797" s="2">
        <v>3700</v>
      </c>
      <c r="J797" s="1">
        <v>44960</v>
      </c>
      <c r="K797" s="3">
        <v>0.72499999999999998</v>
      </c>
      <c r="L797" t="s">
        <v>12</v>
      </c>
      <c r="M797">
        <v>8</v>
      </c>
      <c r="N797" t="str">
        <f>TEXT(Table1[[#This Row],[Order_date]], "DDD")</f>
        <v>Fri</v>
      </c>
    </row>
    <row r="798" spans="1:14" x14ac:dyDescent="0.25">
      <c r="A798" t="s">
        <v>812</v>
      </c>
      <c r="B798" t="s">
        <v>1048</v>
      </c>
      <c r="C798" t="s">
        <v>1022</v>
      </c>
      <c r="D798" t="s">
        <v>11</v>
      </c>
      <c r="E798" s="2">
        <v>9800</v>
      </c>
      <c r="F798">
        <v>90</v>
      </c>
      <c r="G798" s="2">
        <f t="shared" si="24"/>
        <v>886400</v>
      </c>
      <c r="H798" s="2">
        <f t="shared" si="25"/>
        <v>882000</v>
      </c>
      <c r="I798" s="2">
        <v>4400</v>
      </c>
      <c r="J798" s="1">
        <v>45015</v>
      </c>
      <c r="K798" s="3">
        <v>0.61319444444444449</v>
      </c>
      <c r="L798" t="s">
        <v>12</v>
      </c>
      <c r="M798">
        <v>6</v>
      </c>
      <c r="N798" t="str">
        <f>TEXT(Table1[[#This Row],[Order_date]], "DDD")</f>
        <v>Thu</v>
      </c>
    </row>
    <row r="799" spans="1:14" x14ac:dyDescent="0.25">
      <c r="A799" t="s">
        <v>813</v>
      </c>
      <c r="B799" t="s">
        <v>1048</v>
      </c>
      <c r="C799" t="s">
        <v>1022</v>
      </c>
      <c r="D799" t="s">
        <v>14</v>
      </c>
      <c r="E799" s="2">
        <v>9600</v>
      </c>
      <c r="F799">
        <v>70</v>
      </c>
      <c r="G799" s="2">
        <f t="shared" si="24"/>
        <v>675400</v>
      </c>
      <c r="H799" s="2">
        <f t="shared" si="25"/>
        <v>672000</v>
      </c>
      <c r="I799" s="2">
        <v>3400</v>
      </c>
      <c r="J799" s="1">
        <v>44979</v>
      </c>
      <c r="K799" s="3">
        <v>0.76180555555555562</v>
      </c>
      <c r="L799" t="s">
        <v>12</v>
      </c>
      <c r="M799">
        <v>9</v>
      </c>
      <c r="N799" t="str">
        <f>TEXT(Table1[[#This Row],[Order_date]], "DDD")</f>
        <v>Wed</v>
      </c>
    </row>
    <row r="800" spans="1:14" x14ac:dyDescent="0.25">
      <c r="A800" t="s">
        <v>814</v>
      </c>
      <c r="B800" t="s">
        <v>1048</v>
      </c>
      <c r="C800" t="s">
        <v>1022</v>
      </c>
      <c r="D800" t="s">
        <v>21</v>
      </c>
      <c r="E800" s="2">
        <v>7900</v>
      </c>
      <c r="F800">
        <v>60</v>
      </c>
      <c r="G800" s="2">
        <f t="shared" si="24"/>
        <v>476400</v>
      </c>
      <c r="H800" s="2">
        <f t="shared" si="25"/>
        <v>474000</v>
      </c>
      <c r="I800" s="2">
        <v>2400</v>
      </c>
      <c r="J800" s="1">
        <v>44936</v>
      </c>
      <c r="K800" s="3">
        <v>0.59444444444444444</v>
      </c>
      <c r="L800" t="s">
        <v>12</v>
      </c>
      <c r="M800">
        <v>6</v>
      </c>
      <c r="N800" t="str">
        <f>TEXT(Table1[[#This Row],[Order_date]], "DDD")</f>
        <v>Tue</v>
      </c>
    </row>
    <row r="801" spans="1:14" x14ac:dyDescent="0.25">
      <c r="A801" t="s">
        <v>815</v>
      </c>
      <c r="B801" t="s">
        <v>1048</v>
      </c>
      <c r="C801" t="s">
        <v>1022</v>
      </c>
      <c r="D801" t="s">
        <v>27</v>
      </c>
      <c r="E801" s="2">
        <v>2300</v>
      </c>
      <c r="F801">
        <v>60</v>
      </c>
      <c r="G801" s="2">
        <f t="shared" si="24"/>
        <v>138700</v>
      </c>
      <c r="H801" s="2">
        <f t="shared" si="25"/>
        <v>138000</v>
      </c>
      <c r="I801" s="2">
        <v>700</v>
      </c>
      <c r="J801" s="1">
        <v>44928</v>
      </c>
      <c r="K801" s="3">
        <v>0.78472222222222221</v>
      </c>
      <c r="L801" t="s">
        <v>12</v>
      </c>
      <c r="M801">
        <v>8</v>
      </c>
      <c r="N801" t="str">
        <f>TEXT(Table1[[#This Row],[Order_date]], "DDD")</f>
        <v>Mon</v>
      </c>
    </row>
    <row r="802" spans="1:14" x14ac:dyDescent="0.25">
      <c r="A802" t="s">
        <v>816</v>
      </c>
      <c r="B802" t="s">
        <v>1048</v>
      </c>
      <c r="C802" t="s">
        <v>1022</v>
      </c>
      <c r="D802" t="s">
        <v>21</v>
      </c>
      <c r="E802" s="2">
        <v>9800</v>
      </c>
      <c r="F802">
        <v>100</v>
      </c>
      <c r="G802" s="2">
        <f t="shared" si="24"/>
        <v>984900</v>
      </c>
      <c r="H802" s="2">
        <f t="shared" si="25"/>
        <v>980000</v>
      </c>
      <c r="I802" s="2">
        <v>4900</v>
      </c>
      <c r="J802" s="1">
        <v>44941</v>
      </c>
      <c r="K802" s="3">
        <v>0.57500000000000007</v>
      </c>
      <c r="L802" t="s">
        <v>12</v>
      </c>
      <c r="M802">
        <v>5</v>
      </c>
      <c r="N802" t="str">
        <f>TEXT(Table1[[#This Row],[Order_date]], "DDD")</f>
        <v>Sun</v>
      </c>
    </row>
    <row r="803" spans="1:14" x14ac:dyDescent="0.25">
      <c r="A803" t="s">
        <v>817</v>
      </c>
      <c r="B803" t="s">
        <v>1048</v>
      </c>
      <c r="C803" t="s">
        <v>1022</v>
      </c>
      <c r="D803" t="s">
        <v>18</v>
      </c>
      <c r="E803" s="2">
        <v>8700</v>
      </c>
      <c r="F803">
        <v>20</v>
      </c>
      <c r="G803" s="2">
        <f t="shared" si="24"/>
        <v>174900</v>
      </c>
      <c r="H803" s="2">
        <f t="shared" si="25"/>
        <v>174000</v>
      </c>
      <c r="I803" s="2">
        <v>900</v>
      </c>
      <c r="J803" s="1">
        <v>44964</v>
      </c>
      <c r="K803" s="3">
        <v>0.74930555555555556</v>
      </c>
      <c r="L803" t="s">
        <v>12</v>
      </c>
      <c r="M803">
        <v>9</v>
      </c>
      <c r="N803" t="str">
        <f>TEXT(Table1[[#This Row],[Order_date]], "DDD")</f>
        <v>Tue</v>
      </c>
    </row>
    <row r="804" spans="1:14" x14ac:dyDescent="0.25">
      <c r="A804" t="s">
        <v>818</v>
      </c>
      <c r="B804" t="s">
        <v>1048</v>
      </c>
      <c r="C804" t="s">
        <v>1022</v>
      </c>
      <c r="D804" t="s">
        <v>27</v>
      </c>
      <c r="E804" s="2">
        <v>2600</v>
      </c>
      <c r="F804">
        <v>70</v>
      </c>
      <c r="G804" s="2">
        <f t="shared" si="24"/>
        <v>182900</v>
      </c>
      <c r="H804" s="2">
        <f t="shared" si="25"/>
        <v>182000</v>
      </c>
      <c r="I804" s="2">
        <v>900</v>
      </c>
      <c r="J804" s="1">
        <v>44961</v>
      </c>
      <c r="K804" s="3">
        <v>0.43263888888888885</v>
      </c>
      <c r="L804" t="s">
        <v>12</v>
      </c>
      <c r="M804">
        <v>9</v>
      </c>
      <c r="N804" t="str">
        <f>TEXT(Table1[[#This Row],[Order_date]], "DDD")</f>
        <v>Sat</v>
      </c>
    </row>
    <row r="805" spans="1:14" x14ac:dyDescent="0.25">
      <c r="A805" t="s">
        <v>819</v>
      </c>
      <c r="B805" t="s">
        <v>1048</v>
      </c>
      <c r="C805" t="s">
        <v>1022</v>
      </c>
      <c r="D805" t="s">
        <v>27</v>
      </c>
      <c r="E805" s="2">
        <v>5900</v>
      </c>
      <c r="F805">
        <v>20</v>
      </c>
      <c r="G805" s="2">
        <f t="shared" si="24"/>
        <v>118600</v>
      </c>
      <c r="H805" s="2">
        <f t="shared" si="25"/>
        <v>118000</v>
      </c>
      <c r="I805" s="2">
        <v>600</v>
      </c>
      <c r="J805" s="1">
        <v>44995</v>
      </c>
      <c r="K805" s="3">
        <v>0.8652777777777777</v>
      </c>
      <c r="L805" t="s">
        <v>12</v>
      </c>
      <c r="M805">
        <v>9</v>
      </c>
      <c r="N805" t="str">
        <f>TEXT(Table1[[#This Row],[Order_date]], "DDD")</f>
        <v>Fri</v>
      </c>
    </row>
    <row r="806" spans="1:14" x14ac:dyDescent="0.25">
      <c r="A806" t="s">
        <v>820</v>
      </c>
      <c r="B806" t="s">
        <v>1048</v>
      </c>
      <c r="C806" t="s">
        <v>1022</v>
      </c>
      <c r="D806" t="s">
        <v>8</v>
      </c>
      <c r="E806" s="2">
        <v>8500</v>
      </c>
      <c r="F806">
        <v>100</v>
      </c>
      <c r="G806" s="2">
        <f t="shared" si="24"/>
        <v>854300</v>
      </c>
      <c r="H806" s="2">
        <f t="shared" si="25"/>
        <v>850000</v>
      </c>
      <c r="I806" s="2">
        <v>4300</v>
      </c>
      <c r="J806" s="1">
        <v>44927</v>
      </c>
      <c r="K806" s="3">
        <v>0.48333333333333334</v>
      </c>
      <c r="L806" t="s">
        <v>12</v>
      </c>
      <c r="M806">
        <v>9</v>
      </c>
      <c r="N806" t="str">
        <f>TEXT(Table1[[#This Row],[Order_date]], "DDD")</f>
        <v>Sun</v>
      </c>
    </row>
    <row r="807" spans="1:14" x14ac:dyDescent="0.25">
      <c r="A807" t="s">
        <v>821</v>
      </c>
      <c r="B807" t="s">
        <v>1048</v>
      </c>
      <c r="C807" t="s">
        <v>1022</v>
      </c>
      <c r="D807" t="s">
        <v>8</v>
      </c>
      <c r="E807" s="2">
        <v>2200</v>
      </c>
      <c r="F807">
        <v>10</v>
      </c>
      <c r="G807" s="2">
        <f t="shared" si="24"/>
        <v>22200</v>
      </c>
      <c r="H807" s="2">
        <f t="shared" si="25"/>
        <v>22000</v>
      </c>
      <c r="I807" s="2">
        <v>200</v>
      </c>
      <c r="J807" s="1">
        <v>44966</v>
      </c>
      <c r="K807" s="3">
        <v>0.41805555555555557</v>
      </c>
      <c r="L807" t="s">
        <v>12</v>
      </c>
      <c r="M807">
        <v>8</v>
      </c>
      <c r="N807" t="str">
        <f>TEXT(Table1[[#This Row],[Order_date]], "DDD")</f>
        <v>Thu</v>
      </c>
    </row>
    <row r="808" spans="1:14" x14ac:dyDescent="0.25">
      <c r="A808" t="s">
        <v>822</v>
      </c>
      <c r="B808" t="s">
        <v>1048</v>
      </c>
      <c r="C808" t="s">
        <v>1022</v>
      </c>
      <c r="D808" t="s">
        <v>21</v>
      </c>
      <c r="E808" s="2">
        <v>2200</v>
      </c>
      <c r="F808">
        <v>60</v>
      </c>
      <c r="G808" s="2">
        <f t="shared" si="24"/>
        <v>132700</v>
      </c>
      <c r="H808" s="2">
        <f t="shared" si="25"/>
        <v>132000</v>
      </c>
      <c r="I808" s="2">
        <v>700</v>
      </c>
      <c r="J808" s="1">
        <v>44943</v>
      </c>
      <c r="K808" s="3">
        <v>0.53333333333333333</v>
      </c>
      <c r="L808" t="s">
        <v>12</v>
      </c>
      <c r="M808">
        <v>10</v>
      </c>
      <c r="N808" t="str">
        <f>TEXT(Table1[[#This Row],[Order_date]], "DDD")</f>
        <v>Tue</v>
      </c>
    </row>
    <row r="809" spans="1:14" x14ac:dyDescent="0.25">
      <c r="A809" t="s">
        <v>823</v>
      </c>
      <c r="B809" t="s">
        <v>1048</v>
      </c>
      <c r="C809" t="s">
        <v>1022</v>
      </c>
      <c r="D809" t="s">
        <v>14</v>
      </c>
      <c r="E809" s="2">
        <v>8800</v>
      </c>
      <c r="F809">
        <v>20</v>
      </c>
      <c r="G809" s="2">
        <f t="shared" si="24"/>
        <v>176900</v>
      </c>
      <c r="H809" s="2">
        <f t="shared" si="25"/>
        <v>176000</v>
      </c>
      <c r="I809" s="2">
        <v>900</v>
      </c>
      <c r="J809" s="1">
        <v>44937</v>
      </c>
      <c r="K809" s="3">
        <v>0.60347222222222219</v>
      </c>
      <c r="L809" t="s">
        <v>12</v>
      </c>
      <c r="M809">
        <v>10</v>
      </c>
      <c r="N809" t="str">
        <f>TEXT(Table1[[#This Row],[Order_date]], "DDD")</f>
        <v>Wed</v>
      </c>
    </row>
    <row r="810" spans="1:14" x14ac:dyDescent="0.25">
      <c r="A810" t="s">
        <v>824</v>
      </c>
      <c r="B810" t="s">
        <v>1048</v>
      </c>
      <c r="C810" t="s">
        <v>1022</v>
      </c>
      <c r="D810" t="s">
        <v>18</v>
      </c>
      <c r="E810" s="2">
        <v>8400</v>
      </c>
      <c r="F810">
        <v>90</v>
      </c>
      <c r="G810" s="2">
        <f t="shared" si="24"/>
        <v>759800</v>
      </c>
      <c r="H810" s="2">
        <f t="shared" si="25"/>
        <v>756000</v>
      </c>
      <c r="I810" s="2">
        <v>3800</v>
      </c>
      <c r="J810" s="1">
        <v>44955</v>
      </c>
      <c r="K810" s="3">
        <v>0.49722222222222223</v>
      </c>
      <c r="L810" t="s">
        <v>12</v>
      </c>
      <c r="M810">
        <v>8</v>
      </c>
      <c r="N810" t="str">
        <f>TEXT(Table1[[#This Row],[Order_date]], "DDD")</f>
        <v>Sun</v>
      </c>
    </row>
    <row r="811" spans="1:14" x14ac:dyDescent="0.25">
      <c r="A811" t="s">
        <v>825</v>
      </c>
      <c r="B811" t="s">
        <v>1048</v>
      </c>
      <c r="C811" t="s">
        <v>1022</v>
      </c>
      <c r="D811" t="s">
        <v>18</v>
      </c>
      <c r="E811" s="2">
        <v>5800</v>
      </c>
      <c r="F811">
        <v>30</v>
      </c>
      <c r="G811" s="2">
        <f t="shared" si="24"/>
        <v>174900</v>
      </c>
      <c r="H811" s="2">
        <f t="shared" si="25"/>
        <v>174000</v>
      </c>
      <c r="I811" s="2">
        <v>900</v>
      </c>
      <c r="J811" s="1">
        <v>44966</v>
      </c>
      <c r="K811" s="3">
        <v>0.85486111111111107</v>
      </c>
      <c r="L811" t="s">
        <v>12</v>
      </c>
      <c r="M811">
        <v>7</v>
      </c>
      <c r="N811" t="str">
        <f>TEXT(Table1[[#This Row],[Order_date]], "DDD")</f>
        <v>Thu</v>
      </c>
    </row>
    <row r="812" spans="1:14" x14ac:dyDescent="0.25">
      <c r="A812" t="s">
        <v>826</v>
      </c>
      <c r="B812" t="s">
        <v>1048</v>
      </c>
      <c r="C812" t="s">
        <v>1022</v>
      </c>
      <c r="D812" t="s">
        <v>21</v>
      </c>
      <c r="E812" s="2">
        <v>2900</v>
      </c>
      <c r="F812">
        <v>40</v>
      </c>
      <c r="G812" s="2">
        <f t="shared" si="24"/>
        <v>116600</v>
      </c>
      <c r="H812" s="2">
        <f t="shared" si="25"/>
        <v>116000</v>
      </c>
      <c r="I812" s="2">
        <v>600</v>
      </c>
      <c r="J812" s="1">
        <v>44992</v>
      </c>
      <c r="K812" s="3">
        <v>0.77430555555555547</v>
      </c>
      <c r="L812" t="s">
        <v>12</v>
      </c>
      <c r="M812">
        <v>9</v>
      </c>
      <c r="N812" t="str">
        <f>TEXT(Table1[[#This Row],[Order_date]], "DDD")</f>
        <v>Tue</v>
      </c>
    </row>
    <row r="813" spans="1:14" x14ac:dyDescent="0.25">
      <c r="A813" t="s">
        <v>827</v>
      </c>
      <c r="B813" t="s">
        <v>1048</v>
      </c>
      <c r="C813" t="s">
        <v>1022</v>
      </c>
      <c r="D813" t="s">
        <v>11</v>
      </c>
      <c r="E813" s="2">
        <v>2400</v>
      </c>
      <c r="F813">
        <v>90</v>
      </c>
      <c r="G813" s="2">
        <f t="shared" si="24"/>
        <v>217100</v>
      </c>
      <c r="H813" s="2">
        <f t="shared" si="25"/>
        <v>216000</v>
      </c>
      <c r="I813" s="2">
        <v>1100</v>
      </c>
      <c r="J813" s="1">
        <v>44929</v>
      </c>
      <c r="K813" s="3">
        <v>0.50138888888888888</v>
      </c>
      <c r="L813" t="s">
        <v>12</v>
      </c>
      <c r="M813">
        <v>8</v>
      </c>
      <c r="N813" t="str">
        <f>TEXT(Table1[[#This Row],[Order_date]], "DDD")</f>
        <v>Tue</v>
      </c>
    </row>
    <row r="814" spans="1:14" x14ac:dyDescent="0.25">
      <c r="A814" t="s">
        <v>828</v>
      </c>
      <c r="B814" t="s">
        <v>1048</v>
      </c>
      <c r="C814" t="s">
        <v>1022</v>
      </c>
      <c r="D814" t="s">
        <v>18</v>
      </c>
      <c r="E814" s="2">
        <v>9500</v>
      </c>
      <c r="F814">
        <v>40</v>
      </c>
      <c r="G814" s="2">
        <f t="shared" si="24"/>
        <v>381900</v>
      </c>
      <c r="H814" s="2">
        <f t="shared" si="25"/>
        <v>380000</v>
      </c>
      <c r="I814" s="2">
        <v>1900</v>
      </c>
      <c r="J814" s="1">
        <v>44996</v>
      </c>
      <c r="K814" s="3">
        <v>0.50277777777777777</v>
      </c>
      <c r="L814" t="s">
        <v>12</v>
      </c>
      <c r="M814">
        <v>7</v>
      </c>
      <c r="N814" t="str">
        <f>TEXT(Table1[[#This Row],[Order_date]], "DDD")</f>
        <v>Sat</v>
      </c>
    </row>
    <row r="815" spans="1:14" x14ac:dyDescent="0.25">
      <c r="A815" t="s">
        <v>829</v>
      </c>
      <c r="B815" t="s">
        <v>1048</v>
      </c>
      <c r="C815" t="s">
        <v>1022</v>
      </c>
      <c r="D815" t="s">
        <v>21</v>
      </c>
      <c r="E815" s="2">
        <v>4600</v>
      </c>
      <c r="F815">
        <v>40</v>
      </c>
      <c r="G815" s="2">
        <f t="shared" si="24"/>
        <v>185000</v>
      </c>
      <c r="H815" s="2">
        <f t="shared" si="25"/>
        <v>184000</v>
      </c>
      <c r="I815" s="2">
        <v>1000</v>
      </c>
      <c r="J815" s="1">
        <v>44934</v>
      </c>
      <c r="K815" s="3">
        <v>0.57500000000000007</v>
      </c>
      <c r="L815" t="s">
        <v>12</v>
      </c>
      <c r="M815">
        <v>9</v>
      </c>
      <c r="N815" t="str">
        <f>TEXT(Table1[[#This Row],[Order_date]], "DDD")</f>
        <v>Sun</v>
      </c>
    </row>
    <row r="816" spans="1:14" x14ac:dyDescent="0.25">
      <c r="A816" t="s">
        <v>830</v>
      </c>
      <c r="B816" t="s">
        <v>1048</v>
      </c>
      <c r="C816" t="s">
        <v>1022</v>
      </c>
      <c r="D816" t="s">
        <v>11</v>
      </c>
      <c r="E816" s="2">
        <v>7500</v>
      </c>
      <c r="F816">
        <v>70</v>
      </c>
      <c r="G816" s="2">
        <f t="shared" si="24"/>
        <v>527700</v>
      </c>
      <c r="H816" s="2">
        <f t="shared" si="25"/>
        <v>525000</v>
      </c>
      <c r="I816" s="2">
        <v>2700</v>
      </c>
      <c r="J816" s="1">
        <v>44931</v>
      </c>
      <c r="K816" s="3">
        <v>0.54722222222222217</v>
      </c>
      <c r="L816" t="s">
        <v>12</v>
      </c>
      <c r="M816">
        <v>10</v>
      </c>
      <c r="N816" t="str">
        <f>TEXT(Table1[[#This Row],[Order_date]], "DDD")</f>
        <v>Thu</v>
      </c>
    </row>
    <row r="817" spans="1:14" x14ac:dyDescent="0.25">
      <c r="A817" t="s">
        <v>831</v>
      </c>
      <c r="B817" t="s">
        <v>1048</v>
      </c>
      <c r="C817" t="s">
        <v>1022</v>
      </c>
      <c r="D817" t="s">
        <v>14</v>
      </c>
      <c r="E817" s="2">
        <v>2400</v>
      </c>
      <c r="F817">
        <v>60</v>
      </c>
      <c r="G817" s="2">
        <f t="shared" si="24"/>
        <v>144700</v>
      </c>
      <c r="H817" s="2">
        <f t="shared" si="25"/>
        <v>144000</v>
      </c>
      <c r="I817" s="2">
        <v>700</v>
      </c>
      <c r="J817" s="1">
        <v>44938</v>
      </c>
      <c r="K817" s="3">
        <v>0.69791666666666663</v>
      </c>
      <c r="L817" t="s">
        <v>12</v>
      </c>
      <c r="M817">
        <v>8</v>
      </c>
      <c r="N817" t="str">
        <f>TEXT(Table1[[#This Row],[Order_date]], "DDD")</f>
        <v>Thu</v>
      </c>
    </row>
    <row r="818" spans="1:14" x14ac:dyDescent="0.25">
      <c r="A818" t="s">
        <v>832</v>
      </c>
      <c r="B818" t="s">
        <v>1048</v>
      </c>
      <c r="C818" t="s">
        <v>1022</v>
      </c>
      <c r="D818" t="s">
        <v>21</v>
      </c>
      <c r="E818" s="2">
        <v>9800</v>
      </c>
      <c r="F818">
        <v>100</v>
      </c>
      <c r="G818" s="2">
        <f t="shared" si="24"/>
        <v>984900</v>
      </c>
      <c r="H818" s="2">
        <f t="shared" si="25"/>
        <v>980000</v>
      </c>
      <c r="I818" s="2">
        <v>4900</v>
      </c>
      <c r="J818" s="1">
        <v>44938</v>
      </c>
      <c r="K818" s="3">
        <v>0.6791666666666667</v>
      </c>
      <c r="L818" t="s">
        <v>12</v>
      </c>
      <c r="M818">
        <v>8</v>
      </c>
      <c r="N818" t="str">
        <f>TEXT(Table1[[#This Row],[Order_date]], "DDD")</f>
        <v>Thu</v>
      </c>
    </row>
    <row r="819" spans="1:14" x14ac:dyDescent="0.25">
      <c r="A819" t="s">
        <v>833</v>
      </c>
      <c r="B819" t="s">
        <v>1048</v>
      </c>
      <c r="C819" t="s">
        <v>1022</v>
      </c>
      <c r="D819" t="s">
        <v>14</v>
      </c>
      <c r="E819" s="2">
        <v>10000</v>
      </c>
      <c r="F819">
        <v>90</v>
      </c>
      <c r="G819" s="2">
        <f t="shared" si="24"/>
        <v>904500</v>
      </c>
      <c r="H819" s="2">
        <f t="shared" si="25"/>
        <v>900000</v>
      </c>
      <c r="I819" s="2">
        <v>4500</v>
      </c>
      <c r="J819" s="1">
        <v>45004</v>
      </c>
      <c r="K819" s="3">
        <v>0.79791666666666661</v>
      </c>
      <c r="L819" t="s">
        <v>12</v>
      </c>
      <c r="M819">
        <v>9</v>
      </c>
      <c r="N819" t="str">
        <f>TEXT(Table1[[#This Row],[Order_date]], "DDD")</f>
        <v>Sun</v>
      </c>
    </row>
    <row r="820" spans="1:14" x14ac:dyDescent="0.25">
      <c r="A820" t="s">
        <v>834</v>
      </c>
      <c r="B820" t="s">
        <v>1048</v>
      </c>
      <c r="C820" t="s">
        <v>1022</v>
      </c>
      <c r="D820" t="s">
        <v>14</v>
      </c>
      <c r="E820" s="2">
        <v>6500</v>
      </c>
      <c r="F820">
        <v>70</v>
      </c>
      <c r="G820" s="2">
        <f t="shared" si="24"/>
        <v>457300</v>
      </c>
      <c r="H820" s="2">
        <f t="shared" si="25"/>
        <v>455000</v>
      </c>
      <c r="I820" s="2">
        <v>2300</v>
      </c>
      <c r="J820" s="1">
        <v>44976</v>
      </c>
      <c r="K820" s="3">
        <v>0.81180555555555556</v>
      </c>
      <c r="L820" t="s">
        <v>12</v>
      </c>
      <c r="M820">
        <v>8</v>
      </c>
      <c r="N820" t="str">
        <f>TEXT(Table1[[#This Row],[Order_date]], "DDD")</f>
        <v>Sun</v>
      </c>
    </row>
    <row r="821" spans="1:14" x14ac:dyDescent="0.25">
      <c r="A821" t="s">
        <v>835</v>
      </c>
      <c r="B821" t="s">
        <v>1048</v>
      </c>
      <c r="C821" t="s">
        <v>1022</v>
      </c>
      <c r="D821" t="s">
        <v>18</v>
      </c>
      <c r="E821" s="2">
        <v>4500</v>
      </c>
      <c r="F821">
        <v>50</v>
      </c>
      <c r="G821" s="2">
        <f t="shared" si="24"/>
        <v>226200</v>
      </c>
      <c r="H821" s="2">
        <f t="shared" si="25"/>
        <v>225000</v>
      </c>
      <c r="I821" s="2">
        <v>1200</v>
      </c>
      <c r="J821" s="1">
        <v>44990</v>
      </c>
      <c r="K821" s="3">
        <v>0.71319444444444446</v>
      </c>
      <c r="L821" t="s">
        <v>12</v>
      </c>
      <c r="M821">
        <v>9</v>
      </c>
      <c r="N821" t="str">
        <f>TEXT(Table1[[#This Row],[Order_date]], "DDD")</f>
        <v>Sun</v>
      </c>
    </row>
    <row r="822" spans="1:14" x14ac:dyDescent="0.25">
      <c r="A822" t="s">
        <v>836</v>
      </c>
      <c r="B822" t="s">
        <v>1048</v>
      </c>
      <c r="C822" t="s">
        <v>1022</v>
      </c>
      <c r="D822" t="s">
        <v>11</v>
      </c>
      <c r="E822" s="2">
        <v>2100</v>
      </c>
      <c r="F822">
        <v>50</v>
      </c>
      <c r="G822" s="2">
        <f t="shared" si="24"/>
        <v>105600</v>
      </c>
      <c r="H822" s="2">
        <f t="shared" si="25"/>
        <v>105000</v>
      </c>
      <c r="I822" s="2">
        <v>600</v>
      </c>
      <c r="J822" s="1">
        <v>44948</v>
      </c>
      <c r="K822" s="3">
        <v>0.78888888888888886</v>
      </c>
      <c r="L822" t="s">
        <v>12</v>
      </c>
      <c r="M822">
        <v>6</v>
      </c>
      <c r="N822" t="str">
        <f>TEXT(Table1[[#This Row],[Order_date]], "DDD")</f>
        <v>Sun</v>
      </c>
    </row>
    <row r="823" spans="1:14" x14ac:dyDescent="0.25">
      <c r="A823" t="s">
        <v>837</v>
      </c>
      <c r="B823" t="s">
        <v>1048</v>
      </c>
      <c r="C823" t="s">
        <v>1022</v>
      </c>
      <c r="D823" t="s">
        <v>18</v>
      </c>
      <c r="E823" s="2">
        <v>2000</v>
      </c>
      <c r="F823">
        <v>10</v>
      </c>
      <c r="G823" s="2">
        <f t="shared" si="24"/>
        <v>20100</v>
      </c>
      <c r="H823" s="2">
        <f t="shared" si="25"/>
        <v>20000</v>
      </c>
      <c r="I823" s="2">
        <v>100</v>
      </c>
      <c r="J823" s="1">
        <v>44965</v>
      </c>
      <c r="K823" s="3">
        <v>0.48541666666666666</v>
      </c>
      <c r="L823" t="s">
        <v>12</v>
      </c>
      <c r="M823">
        <v>10</v>
      </c>
      <c r="N823" t="str">
        <f>TEXT(Table1[[#This Row],[Order_date]], "DDD")</f>
        <v>Wed</v>
      </c>
    </row>
    <row r="824" spans="1:14" x14ac:dyDescent="0.25">
      <c r="A824" t="s">
        <v>838</v>
      </c>
      <c r="B824" t="s">
        <v>1048</v>
      </c>
      <c r="C824" t="s">
        <v>1022</v>
      </c>
      <c r="D824" t="s">
        <v>18</v>
      </c>
      <c r="E824" s="2">
        <v>8400</v>
      </c>
      <c r="F824">
        <v>20</v>
      </c>
      <c r="G824" s="2">
        <f t="shared" si="24"/>
        <v>168900</v>
      </c>
      <c r="H824" s="2">
        <f t="shared" si="25"/>
        <v>168000</v>
      </c>
      <c r="I824" s="2">
        <v>900</v>
      </c>
      <c r="J824" s="1">
        <v>44959</v>
      </c>
      <c r="K824" s="3">
        <v>0.58680555555555558</v>
      </c>
      <c r="L824" t="s">
        <v>12</v>
      </c>
      <c r="M824">
        <v>10</v>
      </c>
      <c r="N824" t="str">
        <f>TEXT(Table1[[#This Row],[Order_date]], "DDD")</f>
        <v>Thu</v>
      </c>
    </row>
    <row r="825" spans="1:14" x14ac:dyDescent="0.25">
      <c r="A825" t="s">
        <v>839</v>
      </c>
      <c r="B825" t="s">
        <v>1048</v>
      </c>
      <c r="C825" t="s">
        <v>1022</v>
      </c>
      <c r="D825" t="s">
        <v>18</v>
      </c>
      <c r="E825" s="2">
        <v>4900</v>
      </c>
      <c r="F825">
        <v>90</v>
      </c>
      <c r="G825" s="2">
        <f t="shared" si="24"/>
        <v>443300</v>
      </c>
      <c r="H825" s="2">
        <f t="shared" si="25"/>
        <v>441000</v>
      </c>
      <c r="I825" s="2">
        <v>2300</v>
      </c>
      <c r="J825" s="1">
        <v>44989</v>
      </c>
      <c r="K825" s="3">
        <v>0.4770833333333333</v>
      </c>
      <c r="L825" t="s">
        <v>12</v>
      </c>
      <c r="M825">
        <v>8</v>
      </c>
      <c r="N825" t="str">
        <f>TEXT(Table1[[#This Row],[Order_date]], "DDD")</f>
        <v>Sat</v>
      </c>
    </row>
    <row r="826" spans="1:14" x14ac:dyDescent="0.25">
      <c r="A826" t="s">
        <v>840</v>
      </c>
      <c r="B826" t="s">
        <v>1048</v>
      </c>
      <c r="C826" t="s">
        <v>1022</v>
      </c>
      <c r="D826" t="s">
        <v>11</v>
      </c>
      <c r="E826" s="2">
        <v>8600</v>
      </c>
      <c r="F826">
        <v>70</v>
      </c>
      <c r="G826" s="2">
        <f t="shared" si="24"/>
        <v>605100</v>
      </c>
      <c r="H826" s="2">
        <f t="shared" si="25"/>
        <v>602000</v>
      </c>
      <c r="I826" s="2">
        <v>3100</v>
      </c>
      <c r="J826" s="1">
        <v>44984</v>
      </c>
      <c r="K826" s="3">
        <v>0.79236111111111107</v>
      </c>
      <c r="L826" t="s">
        <v>12</v>
      </c>
      <c r="M826">
        <v>8</v>
      </c>
      <c r="N826" t="str">
        <f>TEXT(Table1[[#This Row],[Order_date]], "DDD")</f>
        <v>Mon</v>
      </c>
    </row>
    <row r="827" spans="1:14" x14ac:dyDescent="0.25">
      <c r="A827" t="s">
        <v>841</v>
      </c>
      <c r="B827" t="s">
        <v>1048</v>
      </c>
      <c r="C827" t="s">
        <v>1022</v>
      </c>
      <c r="D827" t="s">
        <v>18</v>
      </c>
      <c r="E827" s="2">
        <v>1600</v>
      </c>
      <c r="F827">
        <v>80</v>
      </c>
      <c r="G827" s="2">
        <f t="shared" si="24"/>
        <v>128700</v>
      </c>
      <c r="H827" s="2">
        <f t="shared" si="25"/>
        <v>128000</v>
      </c>
      <c r="I827" s="2">
        <v>700</v>
      </c>
      <c r="J827" s="1">
        <v>44946</v>
      </c>
      <c r="K827" s="3">
        <v>0.85902777777777783</v>
      </c>
      <c r="L827" t="s">
        <v>12</v>
      </c>
      <c r="M827">
        <v>10</v>
      </c>
      <c r="N827" t="str">
        <f>TEXT(Table1[[#This Row],[Order_date]], "DDD")</f>
        <v>Fri</v>
      </c>
    </row>
    <row r="828" spans="1:14" x14ac:dyDescent="0.25">
      <c r="A828" t="s">
        <v>842</v>
      </c>
      <c r="B828" t="s">
        <v>1048</v>
      </c>
      <c r="C828" t="s">
        <v>1022</v>
      </c>
      <c r="D828" t="s">
        <v>18</v>
      </c>
      <c r="E828" s="2">
        <v>4200</v>
      </c>
      <c r="F828">
        <v>30</v>
      </c>
      <c r="G828" s="2">
        <f t="shared" si="24"/>
        <v>126700</v>
      </c>
      <c r="H828" s="2">
        <f t="shared" si="25"/>
        <v>126000</v>
      </c>
      <c r="I828" s="2">
        <v>700</v>
      </c>
      <c r="J828" s="1">
        <v>45011</v>
      </c>
      <c r="K828" s="3">
        <v>0.77569444444444446</v>
      </c>
      <c r="L828" t="s">
        <v>12</v>
      </c>
      <c r="M828">
        <v>9</v>
      </c>
      <c r="N828" t="str">
        <f>TEXT(Table1[[#This Row],[Order_date]], "DDD")</f>
        <v>Sun</v>
      </c>
    </row>
    <row r="829" spans="1:14" x14ac:dyDescent="0.25">
      <c r="A829" t="s">
        <v>843</v>
      </c>
      <c r="B829" t="s">
        <v>1048</v>
      </c>
      <c r="C829" t="s">
        <v>1022</v>
      </c>
      <c r="D829" t="s">
        <v>21</v>
      </c>
      <c r="E829" s="2">
        <v>1400</v>
      </c>
      <c r="F829">
        <v>90</v>
      </c>
      <c r="G829" s="2">
        <f t="shared" si="24"/>
        <v>126700</v>
      </c>
      <c r="H829" s="2">
        <f t="shared" si="25"/>
        <v>126000</v>
      </c>
      <c r="I829" s="2">
        <v>700</v>
      </c>
      <c r="J829" s="1">
        <v>45000</v>
      </c>
      <c r="K829" s="3">
        <v>0.43472222222222223</v>
      </c>
      <c r="L829" t="s">
        <v>12</v>
      </c>
      <c r="M829">
        <v>6</v>
      </c>
      <c r="N829" t="str">
        <f>TEXT(Table1[[#This Row],[Order_date]], "DDD")</f>
        <v>Wed</v>
      </c>
    </row>
    <row r="830" spans="1:14" x14ac:dyDescent="0.25">
      <c r="A830" t="s">
        <v>844</v>
      </c>
      <c r="B830" t="s">
        <v>1048</v>
      </c>
      <c r="C830" t="s">
        <v>1022</v>
      </c>
      <c r="D830" t="s">
        <v>27</v>
      </c>
      <c r="E830" s="2">
        <v>7500</v>
      </c>
      <c r="F830">
        <v>60</v>
      </c>
      <c r="G830" s="2">
        <f t="shared" si="24"/>
        <v>452300</v>
      </c>
      <c r="H830" s="2">
        <f t="shared" si="25"/>
        <v>450000</v>
      </c>
      <c r="I830" s="2">
        <v>2300</v>
      </c>
      <c r="J830" s="1">
        <v>45005</v>
      </c>
      <c r="K830" s="3">
        <v>0.63055555555555554</v>
      </c>
      <c r="L830" t="s">
        <v>12</v>
      </c>
      <c r="M830">
        <v>5</v>
      </c>
      <c r="N830" t="str">
        <f>TEXT(Table1[[#This Row],[Order_date]], "DDD")</f>
        <v>Mon</v>
      </c>
    </row>
    <row r="831" spans="1:14" x14ac:dyDescent="0.25">
      <c r="A831" t="s">
        <v>845</v>
      </c>
      <c r="B831" t="s">
        <v>1048</v>
      </c>
      <c r="C831" t="s">
        <v>1022</v>
      </c>
      <c r="D831" t="s">
        <v>27</v>
      </c>
      <c r="E831" s="2">
        <v>1300</v>
      </c>
      <c r="F831">
        <v>80</v>
      </c>
      <c r="G831" s="2">
        <f t="shared" si="24"/>
        <v>104500</v>
      </c>
      <c r="H831" s="2">
        <f t="shared" si="25"/>
        <v>104000</v>
      </c>
      <c r="I831" s="2">
        <v>500</v>
      </c>
      <c r="J831" s="1">
        <v>44945</v>
      </c>
      <c r="K831" s="3">
        <v>0.4284722222222222</v>
      </c>
      <c r="L831" t="s">
        <v>12</v>
      </c>
      <c r="M831">
        <v>9</v>
      </c>
      <c r="N831" t="str">
        <f>TEXT(Table1[[#This Row],[Order_date]], "DDD")</f>
        <v>Thu</v>
      </c>
    </row>
    <row r="832" spans="1:14" x14ac:dyDescent="0.25">
      <c r="A832" t="s">
        <v>846</v>
      </c>
      <c r="B832" t="s">
        <v>1048</v>
      </c>
      <c r="C832" t="s">
        <v>1022</v>
      </c>
      <c r="D832" t="s">
        <v>11</v>
      </c>
      <c r="E832" s="2">
        <v>1500</v>
      </c>
      <c r="F832">
        <v>20</v>
      </c>
      <c r="G832" s="2">
        <f t="shared" si="24"/>
        <v>30200</v>
      </c>
      <c r="H832" s="2">
        <f t="shared" si="25"/>
        <v>30000</v>
      </c>
      <c r="I832" s="2">
        <v>200</v>
      </c>
      <c r="J832" s="1">
        <v>44975</v>
      </c>
      <c r="K832" s="3">
        <v>0.61249999999999993</v>
      </c>
      <c r="L832" t="s">
        <v>12</v>
      </c>
      <c r="M832">
        <v>5</v>
      </c>
      <c r="N832" t="str">
        <f>TEXT(Table1[[#This Row],[Order_date]], "DDD")</f>
        <v>Sat</v>
      </c>
    </row>
    <row r="833" spans="1:14" x14ac:dyDescent="0.25">
      <c r="A833" t="s">
        <v>847</v>
      </c>
      <c r="B833" t="s">
        <v>1048</v>
      </c>
      <c r="C833" t="s">
        <v>1022</v>
      </c>
      <c r="D833" t="s">
        <v>14</v>
      </c>
      <c r="E833" s="2">
        <v>7300</v>
      </c>
      <c r="F833">
        <v>60</v>
      </c>
      <c r="G833" s="2">
        <f t="shared" si="24"/>
        <v>440200</v>
      </c>
      <c r="H833" s="2">
        <f t="shared" si="25"/>
        <v>438000</v>
      </c>
      <c r="I833" s="2">
        <v>2200</v>
      </c>
      <c r="J833" s="1">
        <v>44927</v>
      </c>
      <c r="K833" s="3">
        <v>0.44375000000000003</v>
      </c>
      <c r="L833" t="s">
        <v>12</v>
      </c>
      <c r="M833">
        <v>7</v>
      </c>
      <c r="N833" t="str">
        <f>TEXT(Table1[[#This Row],[Order_date]], "DDD")</f>
        <v>Sun</v>
      </c>
    </row>
    <row r="834" spans="1:14" x14ac:dyDescent="0.25">
      <c r="A834" t="s">
        <v>848</v>
      </c>
      <c r="B834" t="s">
        <v>1048</v>
      </c>
      <c r="C834" t="s">
        <v>1022</v>
      </c>
      <c r="D834" t="s">
        <v>11</v>
      </c>
      <c r="E834" s="2">
        <v>8800</v>
      </c>
      <c r="F834">
        <v>100</v>
      </c>
      <c r="G834" s="2">
        <f t="shared" ref="G834:G897" si="26">H834+I834</f>
        <v>884400</v>
      </c>
      <c r="H834" s="2">
        <f t="shared" ref="H834:H897" si="27">E834*F834</f>
        <v>880000</v>
      </c>
      <c r="I834" s="2">
        <v>4400</v>
      </c>
      <c r="J834" s="1">
        <v>45014</v>
      </c>
      <c r="K834" s="3">
        <v>0.43402777777777773</v>
      </c>
      <c r="L834" t="s">
        <v>12</v>
      </c>
      <c r="M834">
        <v>6</v>
      </c>
      <c r="N834" t="str">
        <f>TEXT(Table1[[#This Row],[Order_date]], "DDD")</f>
        <v>Wed</v>
      </c>
    </row>
    <row r="835" spans="1:14" x14ac:dyDescent="0.25">
      <c r="A835" t="s">
        <v>849</v>
      </c>
      <c r="B835" t="s">
        <v>1048</v>
      </c>
      <c r="C835" t="s">
        <v>1022</v>
      </c>
      <c r="D835" t="s">
        <v>21</v>
      </c>
      <c r="E835" s="2">
        <v>8400</v>
      </c>
      <c r="F835">
        <v>60</v>
      </c>
      <c r="G835" s="2">
        <f t="shared" si="26"/>
        <v>506600</v>
      </c>
      <c r="H835" s="2">
        <f t="shared" si="27"/>
        <v>504000</v>
      </c>
      <c r="I835" s="2">
        <v>2600</v>
      </c>
      <c r="J835" s="1">
        <v>44949</v>
      </c>
      <c r="K835" s="3">
        <v>0.50694444444444442</v>
      </c>
      <c r="L835" t="s">
        <v>12</v>
      </c>
      <c r="M835">
        <v>6</v>
      </c>
      <c r="N835" t="str">
        <f>TEXT(Table1[[#This Row],[Order_date]], "DDD")</f>
        <v>Mon</v>
      </c>
    </row>
    <row r="836" spans="1:14" x14ac:dyDescent="0.25">
      <c r="A836" t="s">
        <v>850</v>
      </c>
      <c r="B836" t="s">
        <v>1048</v>
      </c>
      <c r="C836" t="s">
        <v>1022</v>
      </c>
      <c r="D836" t="s">
        <v>18</v>
      </c>
      <c r="E836" s="2">
        <v>3000</v>
      </c>
      <c r="F836">
        <v>50</v>
      </c>
      <c r="G836" s="2">
        <f t="shared" si="26"/>
        <v>150800</v>
      </c>
      <c r="H836" s="2">
        <f t="shared" si="27"/>
        <v>150000</v>
      </c>
      <c r="I836" s="2">
        <v>800</v>
      </c>
      <c r="J836" s="1">
        <v>44970</v>
      </c>
      <c r="K836" s="3">
        <v>0.70763888888888893</v>
      </c>
      <c r="L836" t="s">
        <v>12</v>
      </c>
      <c r="M836">
        <v>7</v>
      </c>
      <c r="N836" t="str">
        <f>TEXT(Table1[[#This Row],[Order_date]], "DDD")</f>
        <v>Mon</v>
      </c>
    </row>
    <row r="837" spans="1:14" x14ac:dyDescent="0.25">
      <c r="A837" t="s">
        <v>851</v>
      </c>
      <c r="B837" t="s">
        <v>1048</v>
      </c>
      <c r="C837" t="s">
        <v>1022</v>
      </c>
      <c r="D837" t="s">
        <v>14</v>
      </c>
      <c r="E837" s="2">
        <v>6500</v>
      </c>
      <c r="F837">
        <v>20</v>
      </c>
      <c r="G837" s="2">
        <f t="shared" si="26"/>
        <v>130700</v>
      </c>
      <c r="H837" s="2">
        <f t="shared" si="27"/>
        <v>130000</v>
      </c>
      <c r="I837" s="2">
        <v>700</v>
      </c>
      <c r="J837" s="1">
        <v>44934</v>
      </c>
      <c r="K837" s="3">
        <v>0.4993055555555555</v>
      </c>
      <c r="L837" t="s">
        <v>12</v>
      </c>
      <c r="M837">
        <v>8</v>
      </c>
      <c r="N837" t="str">
        <f>TEXT(Table1[[#This Row],[Order_date]], "DDD")</f>
        <v>Sun</v>
      </c>
    </row>
    <row r="838" spans="1:14" x14ac:dyDescent="0.25">
      <c r="A838" t="s">
        <v>852</v>
      </c>
      <c r="B838" t="s">
        <v>1048</v>
      </c>
      <c r="C838" t="s">
        <v>1022</v>
      </c>
      <c r="D838" t="s">
        <v>8</v>
      </c>
      <c r="E838" s="2">
        <v>2200</v>
      </c>
      <c r="F838">
        <v>80</v>
      </c>
      <c r="G838" s="2">
        <f t="shared" si="26"/>
        <v>176900</v>
      </c>
      <c r="H838" s="2">
        <f t="shared" si="27"/>
        <v>176000</v>
      </c>
      <c r="I838" s="2">
        <v>900</v>
      </c>
      <c r="J838" s="1">
        <v>44927</v>
      </c>
      <c r="K838" s="3">
        <v>0.81319444444444444</v>
      </c>
      <c r="L838" t="s">
        <v>12</v>
      </c>
      <c r="M838">
        <v>7</v>
      </c>
      <c r="N838" t="str">
        <f>TEXT(Table1[[#This Row],[Order_date]], "DDD")</f>
        <v>Sun</v>
      </c>
    </row>
    <row r="839" spans="1:14" x14ac:dyDescent="0.25">
      <c r="A839" t="s">
        <v>853</v>
      </c>
      <c r="B839" t="s">
        <v>1048</v>
      </c>
      <c r="C839" t="s">
        <v>1022</v>
      </c>
      <c r="D839" t="s">
        <v>21</v>
      </c>
      <c r="E839" s="2">
        <v>7400</v>
      </c>
      <c r="F839">
        <v>50</v>
      </c>
      <c r="G839" s="2">
        <f t="shared" si="26"/>
        <v>371900</v>
      </c>
      <c r="H839" s="2">
        <f t="shared" si="27"/>
        <v>370000</v>
      </c>
      <c r="I839" s="2">
        <v>1900</v>
      </c>
      <c r="J839" s="1">
        <v>44950</v>
      </c>
      <c r="K839" s="3">
        <v>0.62847222222222221</v>
      </c>
      <c r="L839" t="s">
        <v>12</v>
      </c>
      <c r="M839">
        <v>9</v>
      </c>
      <c r="N839" t="str">
        <f>TEXT(Table1[[#This Row],[Order_date]], "DDD")</f>
        <v>Tue</v>
      </c>
    </row>
    <row r="840" spans="1:14" x14ac:dyDescent="0.25">
      <c r="A840" t="s">
        <v>854</v>
      </c>
      <c r="B840" t="s">
        <v>1048</v>
      </c>
      <c r="C840" t="s">
        <v>1022</v>
      </c>
      <c r="D840" t="s">
        <v>21</v>
      </c>
      <c r="E840" s="2">
        <v>4500</v>
      </c>
      <c r="F840">
        <v>30</v>
      </c>
      <c r="G840" s="2">
        <f t="shared" si="26"/>
        <v>135700</v>
      </c>
      <c r="H840" s="2">
        <f t="shared" si="27"/>
        <v>135000</v>
      </c>
      <c r="I840" s="2">
        <v>700</v>
      </c>
      <c r="J840" s="1">
        <v>45003</v>
      </c>
      <c r="K840" s="3">
        <v>0.57291666666666663</v>
      </c>
      <c r="L840" t="s">
        <v>12</v>
      </c>
      <c r="M840">
        <v>8</v>
      </c>
      <c r="N840" t="str">
        <f>TEXT(Table1[[#This Row],[Order_date]], "DDD")</f>
        <v>Sat</v>
      </c>
    </row>
    <row r="841" spans="1:14" x14ac:dyDescent="0.25">
      <c r="A841" t="s">
        <v>855</v>
      </c>
      <c r="B841" t="s">
        <v>1048</v>
      </c>
      <c r="C841" t="s">
        <v>1022</v>
      </c>
      <c r="D841" t="s">
        <v>21</v>
      </c>
      <c r="E841" s="2">
        <v>6900</v>
      </c>
      <c r="F841">
        <v>30</v>
      </c>
      <c r="G841" s="2">
        <f t="shared" si="26"/>
        <v>208100</v>
      </c>
      <c r="H841" s="2">
        <f t="shared" si="27"/>
        <v>207000</v>
      </c>
      <c r="I841" s="2">
        <v>1100</v>
      </c>
      <c r="J841" s="1">
        <v>44979</v>
      </c>
      <c r="K841" s="3">
        <v>0.47638888888888892</v>
      </c>
      <c r="L841" t="s">
        <v>12</v>
      </c>
      <c r="M841">
        <v>9</v>
      </c>
      <c r="N841" t="str">
        <f>TEXT(Table1[[#This Row],[Order_date]], "DDD")</f>
        <v>Wed</v>
      </c>
    </row>
    <row r="842" spans="1:14" x14ac:dyDescent="0.25">
      <c r="A842" t="s">
        <v>856</v>
      </c>
      <c r="B842" t="s">
        <v>1048</v>
      </c>
      <c r="C842" t="s">
        <v>1022</v>
      </c>
      <c r="D842" t="s">
        <v>21</v>
      </c>
      <c r="E842" s="2">
        <v>3100</v>
      </c>
      <c r="F842">
        <v>80</v>
      </c>
      <c r="G842" s="2">
        <f t="shared" si="26"/>
        <v>249300</v>
      </c>
      <c r="H842" s="2">
        <f t="shared" si="27"/>
        <v>248000</v>
      </c>
      <c r="I842" s="2">
        <v>1300</v>
      </c>
      <c r="J842" s="1">
        <v>44988</v>
      </c>
      <c r="K842" s="3">
        <v>0.54236111111111118</v>
      </c>
      <c r="L842" t="s">
        <v>12</v>
      </c>
      <c r="M842">
        <v>8</v>
      </c>
      <c r="N842" t="str">
        <f>TEXT(Table1[[#This Row],[Order_date]], "DDD")</f>
        <v>Fri</v>
      </c>
    </row>
    <row r="843" spans="1:14" x14ac:dyDescent="0.25">
      <c r="A843" t="s">
        <v>857</v>
      </c>
      <c r="B843" t="s">
        <v>1048</v>
      </c>
      <c r="C843" t="s">
        <v>1022</v>
      </c>
      <c r="D843" t="s">
        <v>27</v>
      </c>
      <c r="E843" s="2">
        <v>4900</v>
      </c>
      <c r="F843">
        <v>80</v>
      </c>
      <c r="G843" s="2">
        <f t="shared" si="26"/>
        <v>394000</v>
      </c>
      <c r="H843" s="2">
        <f t="shared" si="27"/>
        <v>392000</v>
      </c>
      <c r="I843" s="2">
        <v>2000</v>
      </c>
      <c r="J843" s="1">
        <v>44950</v>
      </c>
      <c r="K843" s="3">
        <v>0.45624999999999999</v>
      </c>
      <c r="L843" t="s">
        <v>12</v>
      </c>
      <c r="M843">
        <v>5</v>
      </c>
      <c r="N843" t="str">
        <f>TEXT(Table1[[#This Row],[Order_date]], "DDD")</f>
        <v>Tue</v>
      </c>
    </row>
    <row r="844" spans="1:14" x14ac:dyDescent="0.25">
      <c r="A844" t="s">
        <v>858</v>
      </c>
      <c r="B844" t="s">
        <v>1048</v>
      </c>
      <c r="C844" t="s">
        <v>1022</v>
      </c>
      <c r="D844" t="s">
        <v>18</v>
      </c>
      <c r="E844" s="2">
        <v>1600</v>
      </c>
      <c r="F844">
        <v>10</v>
      </c>
      <c r="G844" s="2">
        <f t="shared" si="26"/>
        <v>16100</v>
      </c>
      <c r="H844" s="2">
        <f t="shared" si="27"/>
        <v>16000</v>
      </c>
      <c r="I844" s="2">
        <v>100</v>
      </c>
      <c r="J844" s="1">
        <v>44951</v>
      </c>
      <c r="K844" s="3">
        <v>0.65694444444444444</v>
      </c>
      <c r="L844" t="s">
        <v>12</v>
      </c>
      <c r="M844">
        <v>7</v>
      </c>
      <c r="N844" t="str">
        <f>TEXT(Table1[[#This Row],[Order_date]], "DDD")</f>
        <v>Wed</v>
      </c>
    </row>
    <row r="845" spans="1:14" x14ac:dyDescent="0.25">
      <c r="A845" t="s">
        <v>859</v>
      </c>
      <c r="B845" t="s">
        <v>1048</v>
      </c>
      <c r="C845" t="s">
        <v>1022</v>
      </c>
      <c r="D845" t="s">
        <v>11</v>
      </c>
      <c r="E845" s="2">
        <v>7100</v>
      </c>
      <c r="F845">
        <v>60</v>
      </c>
      <c r="G845" s="2">
        <f t="shared" si="26"/>
        <v>428200</v>
      </c>
      <c r="H845" s="2">
        <f t="shared" si="27"/>
        <v>426000</v>
      </c>
      <c r="I845" s="2">
        <v>2200</v>
      </c>
      <c r="J845" s="1">
        <v>45015</v>
      </c>
      <c r="K845" s="3">
        <v>0.62361111111111112</v>
      </c>
      <c r="L845" t="s">
        <v>12</v>
      </c>
      <c r="M845">
        <v>8</v>
      </c>
      <c r="N845" t="str">
        <f>TEXT(Table1[[#This Row],[Order_date]], "DDD")</f>
        <v>Thu</v>
      </c>
    </row>
    <row r="846" spans="1:14" x14ac:dyDescent="0.25">
      <c r="A846" t="s">
        <v>860</v>
      </c>
      <c r="B846" t="s">
        <v>1048</v>
      </c>
      <c r="C846" t="s">
        <v>1022</v>
      </c>
      <c r="D846" t="s">
        <v>21</v>
      </c>
      <c r="E846" s="2">
        <v>8900</v>
      </c>
      <c r="F846">
        <v>10</v>
      </c>
      <c r="G846" s="2">
        <f t="shared" si="26"/>
        <v>89500</v>
      </c>
      <c r="H846" s="2">
        <f t="shared" si="27"/>
        <v>89000</v>
      </c>
      <c r="I846" s="2">
        <v>500</v>
      </c>
      <c r="J846" s="1">
        <v>44945</v>
      </c>
      <c r="K846" s="3">
        <v>0.43124999999999997</v>
      </c>
      <c r="L846" t="s">
        <v>12</v>
      </c>
      <c r="M846">
        <v>8</v>
      </c>
      <c r="N846" t="str">
        <f>TEXT(Table1[[#This Row],[Order_date]], "DDD")</f>
        <v>Thu</v>
      </c>
    </row>
    <row r="847" spans="1:14" x14ac:dyDescent="0.25">
      <c r="A847" t="s">
        <v>861</v>
      </c>
      <c r="B847" t="s">
        <v>1048</v>
      </c>
      <c r="C847" t="s">
        <v>1022</v>
      </c>
      <c r="D847" t="s">
        <v>8</v>
      </c>
      <c r="E847" s="2">
        <v>5800</v>
      </c>
      <c r="F847">
        <v>30</v>
      </c>
      <c r="G847" s="2">
        <f t="shared" si="26"/>
        <v>174900</v>
      </c>
      <c r="H847" s="2">
        <f t="shared" si="27"/>
        <v>174000</v>
      </c>
      <c r="I847" s="2">
        <v>900</v>
      </c>
      <c r="J847" s="1">
        <v>44977</v>
      </c>
      <c r="K847" s="3">
        <v>0.54583333333333328</v>
      </c>
      <c r="L847" t="s">
        <v>12</v>
      </c>
      <c r="M847">
        <v>8</v>
      </c>
      <c r="N847" t="str">
        <f>TEXT(Table1[[#This Row],[Order_date]], "DDD")</f>
        <v>Mon</v>
      </c>
    </row>
    <row r="848" spans="1:14" x14ac:dyDescent="0.25">
      <c r="A848" t="s">
        <v>862</v>
      </c>
      <c r="B848" t="s">
        <v>1048</v>
      </c>
      <c r="C848" t="s">
        <v>1022</v>
      </c>
      <c r="D848" t="s">
        <v>18</v>
      </c>
      <c r="E848" s="2">
        <v>6100</v>
      </c>
      <c r="F848">
        <v>70</v>
      </c>
      <c r="G848" s="2">
        <f t="shared" si="26"/>
        <v>429200</v>
      </c>
      <c r="H848" s="2">
        <f t="shared" si="27"/>
        <v>427000</v>
      </c>
      <c r="I848" s="2">
        <v>2200</v>
      </c>
      <c r="J848" s="1">
        <v>44944</v>
      </c>
      <c r="K848" s="3">
        <v>0.68263888888888891</v>
      </c>
      <c r="L848" t="s">
        <v>12</v>
      </c>
      <c r="M848">
        <v>5</v>
      </c>
      <c r="N848" t="str">
        <f>TEXT(Table1[[#This Row],[Order_date]], "DDD")</f>
        <v>Wed</v>
      </c>
    </row>
    <row r="849" spans="1:14" x14ac:dyDescent="0.25">
      <c r="A849" t="s">
        <v>863</v>
      </c>
      <c r="B849" t="s">
        <v>1048</v>
      </c>
      <c r="C849" t="s">
        <v>1022</v>
      </c>
      <c r="D849" t="s">
        <v>8</v>
      </c>
      <c r="E849" s="2">
        <v>9300</v>
      </c>
      <c r="F849">
        <v>50</v>
      </c>
      <c r="G849" s="2">
        <f t="shared" si="26"/>
        <v>467400</v>
      </c>
      <c r="H849" s="2">
        <f t="shared" si="27"/>
        <v>465000</v>
      </c>
      <c r="I849" s="2">
        <v>2400</v>
      </c>
      <c r="J849" s="1">
        <v>44977</v>
      </c>
      <c r="K849" s="3">
        <v>0.66319444444444442</v>
      </c>
      <c r="L849" t="s">
        <v>12</v>
      </c>
      <c r="M849">
        <v>9</v>
      </c>
      <c r="N849" t="str">
        <f>TEXT(Table1[[#This Row],[Order_date]], "DDD")</f>
        <v>Mon</v>
      </c>
    </row>
    <row r="850" spans="1:14" x14ac:dyDescent="0.25">
      <c r="A850" t="s">
        <v>864</v>
      </c>
      <c r="B850" t="s">
        <v>1048</v>
      </c>
      <c r="C850" t="s">
        <v>1022</v>
      </c>
      <c r="D850" t="s">
        <v>14</v>
      </c>
      <c r="E850" s="2">
        <v>6800</v>
      </c>
      <c r="F850">
        <v>50</v>
      </c>
      <c r="G850" s="2">
        <f t="shared" si="26"/>
        <v>341700</v>
      </c>
      <c r="H850" s="2">
        <f t="shared" si="27"/>
        <v>340000</v>
      </c>
      <c r="I850" s="2">
        <v>1700</v>
      </c>
      <c r="J850" s="1">
        <v>44991</v>
      </c>
      <c r="K850" s="3">
        <v>0.75902777777777775</v>
      </c>
      <c r="L850" t="s">
        <v>12</v>
      </c>
      <c r="M850">
        <v>7</v>
      </c>
      <c r="N850" t="str">
        <f>TEXT(Table1[[#This Row],[Order_date]], "DDD")</f>
        <v>Mon</v>
      </c>
    </row>
    <row r="851" spans="1:14" x14ac:dyDescent="0.25">
      <c r="A851" t="s">
        <v>865</v>
      </c>
      <c r="B851" t="s">
        <v>1048</v>
      </c>
      <c r="C851" t="s">
        <v>1022</v>
      </c>
      <c r="D851" t="s">
        <v>8</v>
      </c>
      <c r="E851" s="2">
        <v>2200</v>
      </c>
      <c r="F851">
        <v>40</v>
      </c>
      <c r="G851" s="2">
        <f t="shared" si="26"/>
        <v>88500</v>
      </c>
      <c r="H851" s="2">
        <f t="shared" si="27"/>
        <v>88000</v>
      </c>
      <c r="I851" s="2">
        <v>500</v>
      </c>
      <c r="J851" s="1">
        <v>44939</v>
      </c>
      <c r="K851" s="3">
        <v>0.58194444444444449</v>
      </c>
      <c r="L851" t="s">
        <v>12</v>
      </c>
      <c r="M851">
        <v>8</v>
      </c>
      <c r="N851" t="str">
        <f>TEXT(Table1[[#This Row],[Order_date]], "DDD")</f>
        <v>Fri</v>
      </c>
    </row>
    <row r="852" spans="1:14" x14ac:dyDescent="0.25">
      <c r="A852" t="s">
        <v>866</v>
      </c>
      <c r="B852" t="s">
        <v>1048</v>
      </c>
      <c r="C852" t="s">
        <v>1022</v>
      </c>
      <c r="D852" t="s">
        <v>14</v>
      </c>
      <c r="E852" s="2">
        <v>1100</v>
      </c>
      <c r="F852">
        <v>10</v>
      </c>
      <c r="G852" s="2">
        <f t="shared" si="26"/>
        <v>11100</v>
      </c>
      <c r="H852" s="2">
        <f t="shared" si="27"/>
        <v>11000</v>
      </c>
      <c r="I852" s="2">
        <v>100</v>
      </c>
      <c r="J852" s="1">
        <v>44964</v>
      </c>
      <c r="K852" s="3">
        <v>0.59375</v>
      </c>
      <c r="L852" t="s">
        <v>12</v>
      </c>
      <c r="M852">
        <v>6</v>
      </c>
      <c r="N852" t="str">
        <f>TEXT(Table1[[#This Row],[Order_date]], "DDD")</f>
        <v>Tue</v>
      </c>
    </row>
    <row r="853" spans="1:14" x14ac:dyDescent="0.25">
      <c r="A853" t="s">
        <v>867</v>
      </c>
      <c r="B853" t="s">
        <v>1048</v>
      </c>
      <c r="C853" t="s">
        <v>1022</v>
      </c>
      <c r="D853" t="s">
        <v>8</v>
      </c>
      <c r="E853" s="2">
        <v>7400</v>
      </c>
      <c r="F853">
        <v>70</v>
      </c>
      <c r="G853" s="2">
        <f t="shared" si="26"/>
        <v>520600</v>
      </c>
      <c r="H853" s="2">
        <f t="shared" si="27"/>
        <v>518000</v>
      </c>
      <c r="I853" s="2">
        <v>2600</v>
      </c>
      <c r="J853" s="1">
        <v>44940</v>
      </c>
      <c r="K853" s="3">
        <v>0.79583333333333339</v>
      </c>
      <c r="L853" t="s">
        <v>12</v>
      </c>
      <c r="M853">
        <v>5</v>
      </c>
      <c r="N853" t="str">
        <f>TEXT(Table1[[#This Row],[Order_date]], "DDD")</f>
        <v>Sat</v>
      </c>
    </row>
    <row r="854" spans="1:14" x14ac:dyDescent="0.25">
      <c r="A854" t="s">
        <v>868</v>
      </c>
      <c r="B854" t="s">
        <v>1048</v>
      </c>
      <c r="C854" t="s">
        <v>1022</v>
      </c>
      <c r="D854" t="s">
        <v>27</v>
      </c>
      <c r="E854" s="2">
        <v>3600</v>
      </c>
      <c r="F854">
        <v>80</v>
      </c>
      <c r="G854" s="2">
        <f t="shared" si="26"/>
        <v>289500</v>
      </c>
      <c r="H854" s="2">
        <f t="shared" si="27"/>
        <v>288000</v>
      </c>
      <c r="I854" s="2">
        <v>1500</v>
      </c>
      <c r="J854" s="1">
        <v>44974</v>
      </c>
      <c r="K854" s="3">
        <v>0.64444444444444449</v>
      </c>
      <c r="L854" t="s">
        <v>12</v>
      </c>
      <c r="M854">
        <v>5</v>
      </c>
      <c r="N854" t="str">
        <f>TEXT(Table1[[#This Row],[Order_date]], "DDD")</f>
        <v>Fri</v>
      </c>
    </row>
    <row r="855" spans="1:14" x14ac:dyDescent="0.25">
      <c r="A855" t="s">
        <v>869</v>
      </c>
      <c r="B855" t="s">
        <v>1048</v>
      </c>
      <c r="C855" t="s">
        <v>1022</v>
      </c>
      <c r="D855" t="s">
        <v>8</v>
      </c>
      <c r="E855" s="2">
        <v>8100</v>
      </c>
      <c r="F855">
        <v>60</v>
      </c>
      <c r="G855" s="2">
        <f t="shared" si="26"/>
        <v>488500</v>
      </c>
      <c r="H855" s="2">
        <f t="shared" si="27"/>
        <v>486000</v>
      </c>
      <c r="I855" s="2">
        <v>2500</v>
      </c>
      <c r="J855" s="1">
        <v>44985</v>
      </c>
      <c r="K855" s="3">
        <v>0.84583333333333333</v>
      </c>
      <c r="L855" t="s">
        <v>12</v>
      </c>
      <c r="M855">
        <v>10</v>
      </c>
      <c r="N855" t="str">
        <f>TEXT(Table1[[#This Row],[Order_date]], "DDD")</f>
        <v>Tue</v>
      </c>
    </row>
    <row r="856" spans="1:14" x14ac:dyDescent="0.25">
      <c r="A856" t="s">
        <v>870</v>
      </c>
      <c r="B856" t="s">
        <v>1048</v>
      </c>
      <c r="C856" t="s">
        <v>1022</v>
      </c>
      <c r="D856" t="s">
        <v>11</v>
      </c>
      <c r="E856" s="2">
        <v>4500</v>
      </c>
      <c r="F856">
        <v>40</v>
      </c>
      <c r="G856" s="2">
        <f t="shared" si="26"/>
        <v>180900</v>
      </c>
      <c r="H856" s="2">
        <f t="shared" si="27"/>
        <v>180000</v>
      </c>
      <c r="I856" s="2">
        <v>900</v>
      </c>
      <c r="J856" s="1">
        <v>44975</v>
      </c>
      <c r="K856" s="3">
        <v>0.68611111111111101</v>
      </c>
      <c r="L856" t="s">
        <v>12</v>
      </c>
      <c r="M856">
        <v>9</v>
      </c>
      <c r="N856" t="str">
        <f>TEXT(Table1[[#This Row],[Order_date]], "DDD")</f>
        <v>Sat</v>
      </c>
    </row>
    <row r="857" spans="1:14" x14ac:dyDescent="0.25">
      <c r="A857" t="s">
        <v>871</v>
      </c>
      <c r="B857" t="s">
        <v>1048</v>
      </c>
      <c r="C857" t="s">
        <v>1022</v>
      </c>
      <c r="D857" t="s">
        <v>8</v>
      </c>
      <c r="E857" s="2">
        <v>8100</v>
      </c>
      <c r="F857">
        <v>40</v>
      </c>
      <c r="G857" s="2">
        <f t="shared" si="26"/>
        <v>325700</v>
      </c>
      <c r="H857" s="2">
        <f t="shared" si="27"/>
        <v>324000</v>
      </c>
      <c r="I857" s="2">
        <v>1700</v>
      </c>
      <c r="J857" s="1">
        <v>44980</v>
      </c>
      <c r="K857" s="3">
        <v>0.78125</v>
      </c>
      <c r="L857" t="s">
        <v>12</v>
      </c>
      <c r="M857">
        <v>9</v>
      </c>
      <c r="N857" t="str">
        <f>TEXT(Table1[[#This Row],[Order_date]], "DDD")</f>
        <v>Thu</v>
      </c>
    </row>
    <row r="858" spans="1:14" x14ac:dyDescent="0.25">
      <c r="A858" t="s">
        <v>872</v>
      </c>
      <c r="B858" t="s">
        <v>1048</v>
      </c>
      <c r="C858" t="s">
        <v>1022</v>
      </c>
      <c r="D858" t="s">
        <v>11</v>
      </c>
      <c r="E858" s="2">
        <v>5600</v>
      </c>
      <c r="F858">
        <v>40</v>
      </c>
      <c r="G858" s="2">
        <f t="shared" si="26"/>
        <v>225200</v>
      </c>
      <c r="H858" s="2">
        <f t="shared" si="27"/>
        <v>224000</v>
      </c>
      <c r="I858" s="2">
        <v>1200</v>
      </c>
      <c r="J858" s="1">
        <v>44946</v>
      </c>
      <c r="K858" s="3">
        <v>0.65833333333333333</v>
      </c>
      <c r="L858" t="s">
        <v>12</v>
      </c>
      <c r="M858">
        <v>7</v>
      </c>
      <c r="N858" t="str">
        <f>TEXT(Table1[[#This Row],[Order_date]], "DDD")</f>
        <v>Fri</v>
      </c>
    </row>
    <row r="859" spans="1:14" x14ac:dyDescent="0.25">
      <c r="A859" t="s">
        <v>873</v>
      </c>
      <c r="B859" t="s">
        <v>1048</v>
      </c>
      <c r="C859" t="s">
        <v>1022</v>
      </c>
      <c r="D859" t="s">
        <v>21</v>
      </c>
      <c r="E859" s="2">
        <v>2500</v>
      </c>
      <c r="F859">
        <v>70</v>
      </c>
      <c r="G859" s="2">
        <f t="shared" si="26"/>
        <v>175900</v>
      </c>
      <c r="H859" s="2">
        <f t="shared" si="27"/>
        <v>175000</v>
      </c>
      <c r="I859" s="2">
        <v>900</v>
      </c>
      <c r="J859" s="1">
        <v>44953</v>
      </c>
      <c r="K859" s="3">
        <v>0.73472222222222217</v>
      </c>
      <c r="L859" t="s">
        <v>12</v>
      </c>
      <c r="M859">
        <v>10</v>
      </c>
      <c r="N859" t="str">
        <f>TEXT(Table1[[#This Row],[Order_date]], "DDD")</f>
        <v>Fri</v>
      </c>
    </row>
    <row r="860" spans="1:14" x14ac:dyDescent="0.25">
      <c r="A860" t="s">
        <v>874</v>
      </c>
      <c r="B860" t="s">
        <v>1048</v>
      </c>
      <c r="C860" t="s">
        <v>1022</v>
      </c>
      <c r="D860" t="s">
        <v>18</v>
      </c>
      <c r="E860" s="2">
        <v>4600</v>
      </c>
      <c r="F860">
        <v>30</v>
      </c>
      <c r="G860" s="2">
        <f t="shared" si="26"/>
        <v>138700</v>
      </c>
      <c r="H860" s="2">
        <f t="shared" si="27"/>
        <v>138000</v>
      </c>
      <c r="I860" s="2">
        <v>700</v>
      </c>
      <c r="J860" s="1">
        <v>44974</v>
      </c>
      <c r="K860" s="3">
        <v>0.56527777777777777</v>
      </c>
      <c r="L860" t="s">
        <v>12</v>
      </c>
      <c r="M860">
        <v>8</v>
      </c>
      <c r="N860" t="str">
        <f>TEXT(Table1[[#This Row],[Order_date]], "DDD")</f>
        <v>Fri</v>
      </c>
    </row>
    <row r="861" spans="1:14" x14ac:dyDescent="0.25">
      <c r="A861" t="s">
        <v>875</v>
      </c>
      <c r="B861" t="s">
        <v>1048</v>
      </c>
      <c r="C861" t="s">
        <v>1022</v>
      </c>
      <c r="D861" t="s">
        <v>18</v>
      </c>
      <c r="E861" s="2">
        <v>9400</v>
      </c>
      <c r="F861">
        <v>30</v>
      </c>
      <c r="G861" s="2">
        <f t="shared" si="26"/>
        <v>283400</v>
      </c>
      <c r="H861" s="2">
        <f t="shared" si="27"/>
        <v>282000</v>
      </c>
      <c r="I861" s="2">
        <v>1400</v>
      </c>
      <c r="J861" s="1">
        <v>44950</v>
      </c>
      <c r="K861" s="3">
        <v>0.48958333333333331</v>
      </c>
      <c r="L861" t="s">
        <v>12</v>
      </c>
      <c r="M861">
        <v>8</v>
      </c>
      <c r="N861" t="str">
        <f>TEXT(Table1[[#This Row],[Order_date]], "DDD")</f>
        <v>Tue</v>
      </c>
    </row>
    <row r="862" spans="1:14" x14ac:dyDescent="0.25">
      <c r="A862" t="s">
        <v>876</v>
      </c>
      <c r="B862" t="s">
        <v>1048</v>
      </c>
      <c r="C862" t="s">
        <v>1022</v>
      </c>
      <c r="D862" t="s">
        <v>8</v>
      </c>
      <c r="E862" s="2">
        <v>5800</v>
      </c>
      <c r="F862">
        <v>30</v>
      </c>
      <c r="G862" s="2">
        <f t="shared" si="26"/>
        <v>174900</v>
      </c>
      <c r="H862" s="2">
        <f t="shared" si="27"/>
        <v>174000</v>
      </c>
      <c r="I862" s="2">
        <v>900</v>
      </c>
      <c r="J862" s="1">
        <v>44995</v>
      </c>
      <c r="K862" s="3">
        <v>0.7909722222222223</v>
      </c>
      <c r="L862" t="s">
        <v>12</v>
      </c>
      <c r="M862">
        <v>8</v>
      </c>
      <c r="N862" t="str">
        <f>TEXT(Table1[[#This Row],[Order_date]], "DDD")</f>
        <v>Fri</v>
      </c>
    </row>
    <row r="863" spans="1:14" x14ac:dyDescent="0.25">
      <c r="A863" t="s">
        <v>877</v>
      </c>
      <c r="B863" t="s">
        <v>1048</v>
      </c>
      <c r="C863" t="s">
        <v>1022</v>
      </c>
      <c r="D863" t="s">
        <v>11</v>
      </c>
      <c r="E863" s="2">
        <v>1100</v>
      </c>
      <c r="F863">
        <v>50</v>
      </c>
      <c r="G863" s="2">
        <f t="shared" si="26"/>
        <v>55300</v>
      </c>
      <c r="H863" s="2">
        <f t="shared" si="27"/>
        <v>55000</v>
      </c>
      <c r="I863" s="2">
        <v>300</v>
      </c>
      <c r="J863" s="1">
        <v>44949</v>
      </c>
      <c r="K863" s="3">
        <v>0.4291666666666667</v>
      </c>
      <c r="L863" t="s">
        <v>12</v>
      </c>
      <c r="M863">
        <v>10</v>
      </c>
      <c r="N863" t="str">
        <f>TEXT(Table1[[#This Row],[Order_date]], "DDD")</f>
        <v>Mon</v>
      </c>
    </row>
    <row r="864" spans="1:14" x14ac:dyDescent="0.25">
      <c r="A864" t="s">
        <v>878</v>
      </c>
      <c r="B864" t="s">
        <v>1048</v>
      </c>
      <c r="C864" t="s">
        <v>1022</v>
      </c>
      <c r="D864" t="s">
        <v>11</v>
      </c>
      <c r="E864" s="2">
        <v>4200</v>
      </c>
      <c r="F864">
        <v>60</v>
      </c>
      <c r="G864" s="2">
        <f t="shared" si="26"/>
        <v>253300</v>
      </c>
      <c r="H864" s="2">
        <f t="shared" si="27"/>
        <v>252000</v>
      </c>
      <c r="I864" s="2">
        <v>1300</v>
      </c>
      <c r="J864" s="1">
        <v>44990</v>
      </c>
      <c r="K864" s="3">
        <v>0.5625</v>
      </c>
      <c r="L864" t="s">
        <v>12</v>
      </c>
      <c r="M864">
        <v>9</v>
      </c>
      <c r="N864" t="str">
        <f>TEXT(Table1[[#This Row],[Order_date]], "DDD")</f>
        <v>Sun</v>
      </c>
    </row>
    <row r="865" spans="1:14" x14ac:dyDescent="0.25">
      <c r="A865" t="s">
        <v>879</v>
      </c>
      <c r="B865" t="s">
        <v>1048</v>
      </c>
      <c r="C865" t="s">
        <v>1022</v>
      </c>
      <c r="D865" t="s">
        <v>27</v>
      </c>
      <c r="E865" s="2">
        <v>5600</v>
      </c>
      <c r="F865">
        <v>20</v>
      </c>
      <c r="G865" s="2">
        <f t="shared" si="26"/>
        <v>112600</v>
      </c>
      <c r="H865" s="2">
        <f t="shared" si="27"/>
        <v>112000</v>
      </c>
      <c r="I865" s="2">
        <v>600</v>
      </c>
      <c r="J865" s="1">
        <v>45012</v>
      </c>
      <c r="K865" s="3">
        <v>0.63055555555555554</v>
      </c>
      <c r="L865" t="s">
        <v>12</v>
      </c>
      <c r="M865">
        <v>6</v>
      </c>
      <c r="N865" t="str">
        <f>TEXT(Table1[[#This Row],[Order_date]], "DDD")</f>
        <v>Mon</v>
      </c>
    </row>
    <row r="866" spans="1:14" x14ac:dyDescent="0.25">
      <c r="A866" t="s">
        <v>880</v>
      </c>
      <c r="B866" t="s">
        <v>1048</v>
      </c>
      <c r="C866" t="s">
        <v>1022</v>
      </c>
      <c r="D866" t="s">
        <v>8</v>
      </c>
      <c r="E866" s="2">
        <v>3400</v>
      </c>
      <c r="F866">
        <v>20</v>
      </c>
      <c r="G866" s="2">
        <f t="shared" si="26"/>
        <v>68400</v>
      </c>
      <c r="H866" s="2">
        <f t="shared" si="27"/>
        <v>68000</v>
      </c>
      <c r="I866" s="2">
        <v>400</v>
      </c>
      <c r="J866" s="1">
        <v>44952</v>
      </c>
      <c r="K866" s="3">
        <v>0.6118055555555556</v>
      </c>
      <c r="L866" t="s">
        <v>12</v>
      </c>
      <c r="M866">
        <v>7</v>
      </c>
      <c r="N866" t="str">
        <f>TEXT(Table1[[#This Row],[Order_date]], "DDD")</f>
        <v>Thu</v>
      </c>
    </row>
    <row r="867" spans="1:14" x14ac:dyDescent="0.25">
      <c r="A867" t="s">
        <v>881</v>
      </c>
      <c r="B867" t="s">
        <v>1048</v>
      </c>
      <c r="C867" t="s">
        <v>1022</v>
      </c>
      <c r="D867" t="s">
        <v>18</v>
      </c>
      <c r="E867" s="2">
        <v>3800</v>
      </c>
      <c r="F867">
        <v>40</v>
      </c>
      <c r="G867" s="2">
        <f t="shared" si="26"/>
        <v>152800</v>
      </c>
      <c r="H867" s="2">
        <f t="shared" si="27"/>
        <v>152000</v>
      </c>
      <c r="I867" s="2">
        <v>800</v>
      </c>
      <c r="J867" s="1">
        <v>45008</v>
      </c>
      <c r="K867" s="3">
        <v>0.7909722222222223</v>
      </c>
      <c r="L867" t="s">
        <v>12</v>
      </c>
      <c r="M867">
        <v>9</v>
      </c>
      <c r="N867" t="str">
        <f>TEXT(Table1[[#This Row],[Order_date]], "DDD")</f>
        <v>Thu</v>
      </c>
    </row>
    <row r="868" spans="1:14" x14ac:dyDescent="0.25">
      <c r="A868" t="s">
        <v>882</v>
      </c>
      <c r="B868" t="s">
        <v>1048</v>
      </c>
      <c r="C868" t="s">
        <v>1022</v>
      </c>
      <c r="D868" t="s">
        <v>18</v>
      </c>
      <c r="E868" s="2">
        <v>6300</v>
      </c>
      <c r="F868">
        <v>100</v>
      </c>
      <c r="G868" s="2">
        <f t="shared" si="26"/>
        <v>633200</v>
      </c>
      <c r="H868" s="2">
        <f t="shared" si="27"/>
        <v>630000</v>
      </c>
      <c r="I868" s="2">
        <v>3200</v>
      </c>
      <c r="J868" s="1">
        <v>44968</v>
      </c>
      <c r="K868" s="3">
        <v>0.67986111111111114</v>
      </c>
      <c r="L868" t="s">
        <v>12</v>
      </c>
      <c r="M868">
        <v>6</v>
      </c>
      <c r="N868" t="str">
        <f>TEXT(Table1[[#This Row],[Order_date]], "DDD")</f>
        <v>Sat</v>
      </c>
    </row>
    <row r="869" spans="1:14" x14ac:dyDescent="0.25">
      <c r="A869" t="s">
        <v>883</v>
      </c>
      <c r="B869" t="s">
        <v>1048</v>
      </c>
      <c r="C869" t="s">
        <v>1022</v>
      </c>
      <c r="D869" t="s">
        <v>8</v>
      </c>
      <c r="E869" s="2">
        <v>5200</v>
      </c>
      <c r="F869">
        <v>60</v>
      </c>
      <c r="G869" s="2">
        <f t="shared" si="26"/>
        <v>313600</v>
      </c>
      <c r="H869" s="2">
        <f t="shared" si="27"/>
        <v>312000</v>
      </c>
      <c r="I869" s="2">
        <v>1600</v>
      </c>
      <c r="J869" s="1">
        <v>44945</v>
      </c>
      <c r="K869" s="3">
        <v>0.68819444444444444</v>
      </c>
      <c r="L869" t="s">
        <v>12</v>
      </c>
      <c r="M869">
        <v>7</v>
      </c>
      <c r="N869" t="str">
        <f>TEXT(Table1[[#This Row],[Order_date]], "DDD")</f>
        <v>Thu</v>
      </c>
    </row>
    <row r="870" spans="1:14" x14ac:dyDescent="0.25">
      <c r="A870" t="s">
        <v>884</v>
      </c>
      <c r="B870" t="s">
        <v>1048</v>
      </c>
      <c r="C870" t="s">
        <v>1022</v>
      </c>
      <c r="D870" t="s">
        <v>11</v>
      </c>
      <c r="E870" s="2">
        <v>6500</v>
      </c>
      <c r="F870">
        <v>40</v>
      </c>
      <c r="G870" s="2">
        <f t="shared" si="26"/>
        <v>261300</v>
      </c>
      <c r="H870" s="2">
        <f t="shared" si="27"/>
        <v>260000</v>
      </c>
      <c r="I870" s="2">
        <v>1300</v>
      </c>
      <c r="J870" s="1">
        <v>45011</v>
      </c>
      <c r="K870" s="3">
        <v>0.57916666666666672</v>
      </c>
      <c r="L870" t="s">
        <v>12</v>
      </c>
      <c r="M870">
        <v>8</v>
      </c>
      <c r="N870" t="str">
        <f>TEXT(Table1[[#This Row],[Order_date]], "DDD")</f>
        <v>Sun</v>
      </c>
    </row>
    <row r="871" spans="1:14" x14ac:dyDescent="0.25">
      <c r="A871" t="s">
        <v>885</v>
      </c>
      <c r="B871" t="s">
        <v>1048</v>
      </c>
      <c r="C871" t="s">
        <v>1022</v>
      </c>
      <c r="D871" t="s">
        <v>27</v>
      </c>
      <c r="E871" s="2">
        <v>7800</v>
      </c>
      <c r="F871">
        <v>40</v>
      </c>
      <c r="G871" s="2">
        <f t="shared" si="26"/>
        <v>313600</v>
      </c>
      <c r="H871" s="2">
        <f t="shared" si="27"/>
        <v>312000</v>
      </c>
      <c r="I871" s="2">
        <v>1600</v>
      </c>
      <c r="J871" s="1">
        <v>44933</v>
      </c>
      <c r="K871" s="3">
        <v>0.6743055555555556</v>
      </c>
      <c r="L871" t="s">
        <v>12</v>
      </c>
      <c r="M871">
        <v>9</v>
      </c>
      <c r="N871" t="str">
        <f>TEXT(Table1[[#This Row],[Order_date]], "DDD")</f>
        <v>Sat</v>
      </c>
    </row>
    <row r="872" spans="1:14" x14ac:dyDescent="0.25">
      <c r="A872" t="s">
        <v>886</v>
      </c>
      <c r="B872" t="s">
        <v>1048</v>
      </c>
      <c r="C872" t="s">
        <v>1022</v>
      </c>
      <c r="D872" t="s">
        <v>21</v>
      </c>
      <c r="E872" s="2">
        <v>8800</v>
      </c>
      <c r="F872">
        <v>50</v>
      </c>
      <c r="G872" s="2">
        <f t="shared" si="26"/>
        <v>442200</v>
      </c>
      <c r="H872" s="2">
        <f t="shared" si="27"/>
        <v>440000</v>
      </c>
      <c r="I872" s="2">
        <v>2200</v>
      </c>
      <c r="J872" s="1">
        <v>44955</v>
      </c>
      <c r="K872" s="3">
        <v>0.82291666666666663</v>
      </c>
      <c r="L872" t="s">
        <v>12</v>
      </c>
      <c r="M872">
        <v>7</v>
      </c>
      <c r="N872" t="str">
        <f>TEXT(Table1[[#This Row],[Order_date]], "DDD")</f>
        <v>Sun</v>
      </c>
    </row>
    <row r="873" spans="1:14" x14ac:dyDescent="0.25">
      <c r="A873" t="s">
        <v>887</v>
      </c>
      <c r="B873" t="s">
        <v>1048</v>
      </c>
      <c r="C873" t="s">
        <v>1022</v>
      </c>
      <c r="D873" t="s">
        <v>18</v>
      </c>
      <c r="E873" s="2">
        <v>7700</v>
      </c>
      <c r="F873">
        <v>30</v>
      </c>
      <c r="G873" s="2">
        <f t="shared" si="26"/>
        <v>232200</v>
      </c>
      <c r="H873" s="2">
        <f t="shared" si="27"/>
        <v>231000</v>
      </c>
      <c r="I873" s="2">
        <v>1200</v>
      </c>
      <c r="J873" s="1">
        <v>44931</v>
      </c>
      <c r="K873" s="3">
        <v>0.85416666666666663</v>
      </c>
      <c r="L873" t="s">
        <v>12</v>
      </c>
      <c r="M873">
        <v>10</v>
      </c>
      <c r="N873" t="str">
        <f>TEXT(Table1[[#This Row],[Order_date]], "DDD")</f>
        <v>Thu</v>
      </c>
    </row>
    <row r="874" spans="1:14" x14ac:dyDescent="0.25">
      <c r="A874" t="s">
        <v>888</v>
      </c>
      <c r="B874" t="s">
        <v>1048</v>
      </c>
      <c r="C874" t="s">
        <v>1022</v>
      </c>
      <c r="D874" t="s">
        <v>21</v>
      </c>
      <c r="E874" s="2">
        <v>1900</v>
      </c>
      <c r="F874">
        <v>10</v>
      </c>
      <c r="G874" s="2">
        <f t="shared" si="26"/>
        <v>19100</v>
      </c>
      <c r="H874" s="2">
        <f t="shared" si="27"/>
        <v>19000</v>
      </c>
      <c r="I874" s="2">
        <v>100</v>
      </c>
      <c r="J874" s="1">
        <v>45007</v>
      </c>
      <c r="K874" s="3">
        <v>0.62847222222222221</v>
      </c>
      <c r="L874" t="s">
        <v>12</v>
      </c>
      <c r="M874">
        <v>9</v>
      </c>
      <c r="N874" t="str">
        <f>TEXT(Table1[[#This Row],[Order_date]], "DDD")</f>
        <v>Wed</v>
      </c>
    </row>
    <row r="875" spans="1:14" x14ac:dyDescent="0.25">
      <c r="A875" t="s">
        <v>889</v>
      </c>
      <c r="B875" t="s">
        <v>1048</v>
      </c>
      <c r="C875" t="s">
        <v>1022</v>
      </c>
      <c r="D875" t="s">
        <v>14</v>
      </c>
      <c r="E875" s="2">
        <v>9300</v>
      </c>
      <c r="F875">
        <v>60</v>
      </c>
      <c r="G875" s="2">
        <f t="shared" si="26"/>
        <v>560800</v>
      </c>
      <c r="H875" s="2">
        <f t="shared" si="27"/>
        <v>558000</v>
      </c>
      <c r="I875" s="2">
        <v>2800</v>
      </c>
      <c r="J875" s="1">
        <v>44991</v>
      </c>
      <c r="K875" s="3">
        <v>0.8569444444444444</v>
      </c>
      <c r="L875" t="s">
        <v>12</v>
      </c>
      <c r="M875">
        <v>9</v>
      </c>
      <c r="N875" t="str">
        <f>TEXT(Table1[[#This Row],[Order_date]], "DDD")</f>
        <v>Mon</v>
      </c>
    </row>
    <row r="876" spans="1:14" x14ac:dyDescent="0.25">
      <c r="A876" t="s">
        <v>890</v>
      </c>
      <c r="B876" t="s">
        <v>1048</v>
      </c>
      <c r="C876" t="s">
        <v>1022</v>
      </c>
      <c r="D876" t="s">
        <v>21</v>
      </c>
      <c r="E876" s="2">
        <v>8900</v>
      </c>
      <c r="F876">
        <v>80</v>
      </c>
      <c r="G876" s="2">
        <f t="shared" si="26"/>
        <v>715600</v>
      </c>
      <c r="H876" s="2">
        <f t="shared" si="27"/>
        <v>712000</v>
      </c>
      <c r="I876" s="2">
        <v>3600</v>
      </c>
      <c r="J876" s="1">
        <v>44974</v>
      </c>
      <c r="K876" s="3">
        <v>0.71458333333333324</v>
      </c>
      <c r="L876" t="s">
        <v>12</v>
      </c>
      <c r="M876">
        <v>5</v>
      </c>
      <c r="N876" t="str">
        <f>TEXT(Table1[[#This Row],[Order_date]], "DDD")</f>
        <v>Fri</v>
      </c>
    </row>
    <row r="877" spans="1:14" x14ac:dyDescent="0.25">
      <c r="A877" t="s">
        <v>891</v>
      </c>
      <c r="B877" t="s">
        <v>1048</v>
      </c>
      <c r="C877" t="s">
        <v>1022</v>
      </c>
      <c r="D877" t="s">
        <v>21</v>
      </c>
      <c r="E877" s="2">
        <v>5600</v>
      </c>
      <c r="F877">
        <v>60</v>
      </c>
      <c r="G877" s="2">
        <f t="shared" si="26"/>
        <v>337700</v>
      </c>
      <c r="H877" s="2">
        <f t="shared" si="27"/>
        <v>336000</v>
      </c>
      <c r="I877" s="2">
        <v>1700</v>
      </c>
      <c r="J877" s="1">
        <v>44981</v>
      </c>
      <c r="K877" s="3">
        <v>0.4548611111111111</v>
      </c>
      <c r="L877" t="s">
        <v>12</v>
      </c>
      <c r="M877">
        <v>7</v>
      </c>
      <c r="N877" t="str">
        <f>TEXT(Table1[[#This Row],[Order_date]], "DDD")</f>
        <v>Fri</v>
      </c>
    </row>
    <row r="878" spans="1:14" x14ac:dyDescent="0.25">
      <c r="A878" t="s">
        <v>892</v>
      </c>
      <c r="B878" t="s">
        <v>1048</v>
      </c>
      <c r="C878" t="s">
        <v>1022</v>
      </c>
      <c r="D878" t="s">
        <v>27</v>
      </c>
      <c r="E878" s="2">
        <v>9400</v>
      </c>
      <c r="F878">
        <v>30</v>
      </c>
      <c r="G878" s="2">
        <f t="shared" si="26"/>
        <v>283500</v>
      </c>
      <c r="H878" s="2">
        <f t="shared" si="27"/>
        <v>282000</v>
      </c>
      <c r="I878" s="2">
        <v>1500</v>
      </c>
      <c r="J878" s="1">
        <v>44956</v>
      </c>
      <c r="K878" s="3">
        <v>0.48055555555555557</v>
      </c>
      <c r="L878" t="s">
        <v>12</v>
      </c>
      <c r="M878">
        <v>6</v>
      </c>
      <c r="N878" t="str">
        <f>TEXT(Table1[[#This Row],[Order_date]], "DDD")</f>
        <v>Mon</v>
      </c>
    </row>
    <row r="879" spans="1:14" x14ac:dyDescent="0.25">
      <c r="A879" t="s">
        <v>893</v>
      </c>
      <c r="B879" t="s">
        <v>1048</v>
      </c>
      <c r="C879" t="s">
        <v>1022</v>
      </c>
      <c r="D879" t="s">
        <v>21</v>
      </c>
      <c r="E879" s="2">
        <v>9400</v>
      </c>
      <c r="F879">
        <v>90</v>
      </c>
      <c r="G879" s="2">
        <f t="shared" si="26"/>
        <v>850300</v>
      </c>
      <c r="H879" s="2">
        <f t="shared" si="27"/>
        <v>846000</v>
      </c>
      <c r="I879" s="2">
        <v>4300</v>
      </c>
      <c r="J879" s="1">
        <v>45005</v>
      </c>
      <c r="K879" s="3">
        <v>0.48055555555555557</v>
      </c>
      <c r="L879" t="s">
        <v>12</v>
      </c>
      <c r="M879">
        <v>10</v>
      </c>
      <c r="N879" t="str">
        <f>TEXT(Table1[[#This Row],[Order_date]], "DDD")</f>
        <v>Mon</v>
      </c>
    </row>
    <row r="880" spans="1:14" x14ac:dyDescent="0.25">
      <c r="A880" t="s">
        <v>894</v>
      </c>
      <c r="B880" t="s">
        <v>1048</v>
      </c>
      <c r="C880" t="s">
        <v>1022</v>
      </c>
      <c r="D880" t="s">
        <v>27</v>
      </c>
      <c r="E880" s="2">
        <v>1800</v>
      </c>
      <c r="F880">
        <v>100</v>
      </c>
      <c r="G880" s="2">
        <f t="shared" si="26"/>
        <v>180900</v>
      </c>
      <c r="H880" s="2">
        <f t="shared" si="27"/>
        <v>180000</v>
      </c>
      <c r="I880" s="2">
        <v>900</v>
      </c>
      <c r="J880" s="1">
        <v>44979</v>
      </c>
      <c r="K880" s="3">
        <v>0.52083333333333337</v>
      </c>
      <c r="L880" t="s">
        <v>12</v>
      </c>
      <c r="M880">
        <v>7</v>
      </c>
      <c r="N880" t="str">
        <f>TEXT(Table1[[#This Row],[Order_date]], "DDD")</f>
        <v>Wed</v>
      </c>
    </row>
    <row r="881" spans="1:14" x14ac:dyDescent="0.25">
      <c r="A881" t="s">
        <v>895</v>
      </c>
      <c r="B881" t="s">
        <v>1048</v>
      </c>
      <c r="C881" t="s">
        <v>1022</v>
      </c>
      <c r="D881" t="s">
        <v>18</v>
      </c>
      <c r="E881" s="2">
        <v>5300</v>
      </c>
      <c r="F881">
        <v>10</v>
      </c>
      <c r="G881" s="2">
        <f t="shared" si="26"/>
        <v>53300</v>
      </c>
      <c r="H881" s="2">
        <f t="shared" si="27"/>
        <v>53000</v>
      </c>
      <c r="I881" s="2">
        <v>300</v>
      </c>
      <c r="J881" s="1">
        <v>45011</v>
      </c>
      <c r="K881" s="3">
        <v>0.8222222222222223</v>
      </c>
      <c r="L881" t="s">
        <v>12</v>
      </c>
      <c r="M881">
        <v>6</v>
      </c>
      <c r="N881" t="str">
        <f>TEXT(Table1[[#This Row],[Order_date]], "DDD")</f>
        <v>Sun</v>
      </c>
    </row>
    <row r="882" spans="1:14" x14ac:dyDescent="0.25">
      <c r="A882" t="s">
        <v>896</v>
      </c>
      <c r="B882" t="s">
        <v>1048</v>
      </c>
      <c r="C882" t="s">
        <v>1022</v>
      </c>
      <c r="D882" t="s">
        <v>21</v>
      </c>
      <c r="E882" s="2">
        <v>3600</v>
      </c>
      <c r="F882">
        <v>40</v>
      </c>
      <c r="G882" s="2">
        <f t="shared" si="26"/>
        <v>144800</v>
      </c>
      <c r="H882" s="2">
        <f t="shared" si="27"/>
        <v>144000</v>
      </c>
      <c r="I882" s="2">
        <v>800</v>
      </c>
      <c r="J882" s="1">
        <v>44999</v>
      </c>
      <c r="K882" s="3">
        <v>0.72361111111111109</v>
      </c>
      <c r="L882" t="s">
        <v>12</v>
      </c>
      <c r="M882">
        <v>7</v>
      </c>
      <c r="N882" t="str">
        <f>TEXT(Table1[[#This Row],[Order_date]], "DDD")</f>
        <v>Tue</v>
      </c>
    </row>
    <row r="883" spans="1:14" x14ac:dyDescent="0.25">
      <c r="A883" t="s">
        <v>897</v>
      </c>
      <c r="B883" t="s">
        <v>1048</v>
      </c>
      <c r="C883" t="s">
        <v>1022</v>
      </c>
      <c r="D883" t="s">
        <v>11</v>
      </c>
      <c r="E883" s="2">
        <v>5900</v>
      </c>
      <c r="F883">
        <v>40</v>
      </c>
      <c r="G883" s="2">
        <f t="shared" si="26"/>
        <v>237200</v>
      </c>
      <c r="H883" s="2">
        <f t="shared" si="27"/>
        <v>236000</v>
      </c>
      <c r="I883" s="2">
        <v>1200</v>
      </c>
      <c r="J883" s="1">
        <v>44949</v>
      </c>
      <c r="K883" s="3">
        <v>0.73888888888888893</v>
      </c>
      <c r="L883" t="s">
        <v>12</v>
      </c>
      <c r="M883">
        <v>9</v>
      </c>
      <c r="N883" t="str">
        <f>TEXT(Table1[[#This Row],[Order_date]], "DDD")</f>
        <v>Mon</v>
      </c>
    </row>
    <row r="884" spans="1:14" x14ac:dyDescent="0.25">
      <c r="A884" t="s">
        <v>898</v>
      </c>
      <c r="B884" t="s">
        <v>1048</v>
      </c>
      <c r="C884" t="s">
        <v>1022</v>
      </c>
      <c r="D884" t="s">
        <v>21</v>
      </c>
      <c r="E884" s="2">
        <v>4600</v>
      </c>
      <c r="F884">
        <v>100</v>
      </c>
      <c r="G884" s="2">
        <f t="shared" si="26"/>
        <v>462300</v>
      </c>
      <c r="H884" s="2">
        <f t="shared" si="27"/>
        <v>460000</v>
      </c>
      <c r="I884" s="2">
        <v>2300</v>
      </c>
      <c r="J884" s="1">
        <v>44945</v>
      </c>
      <c r="K884" s="3">
        <v>0.8125</v>
      </c>
      <c r="L884" t="s">
        <v>12</v>
      </c>
      <c r="M884">
        <v>6</v>
      </c>
      <c r="N884" t="str">
        <f>TEXT(Table1[[#This Row],[Order_date]], "DDD")</f>
        <v>Thu</v>
      </c>
    </row>
    <row r="885" spans="1:14" x14ac:dyDescent="0.25">
      <c r="A885" t="s">
        <v>899</v>
      </c>
      <c r="B885" t="s">
        <v>1048</v>
      </c>
      <c r="C885" t="s">
        <v>1022</v>
      </c>
      <c r="D885" t="s">
        <v>27</v>
      </c>
      <c r="E885" s="2">
        <v>4100</v>
      </c>
      <c r="F885">
        <v>80</v>
      </c>
      <c r="G885" s="2">
        <f t="shared" si="26"/>
        <v>329700</v>
      </c>
      <c r="H885" s="2">
        <f t="shared" si="27"/>
        <v>328000</v>
      </c>
      <c r="I885" s="2">
        <v>1700</v>
      </c>
      <c r="J885" s="1">
        <v>44964</v>
      </c>
      <c r="K885" s="3">
        <v>0.60972222222222217</v>
      </c>
      <c r="L885" t="s">
        <v>12</v>
      </c>
      <c r="M885">
        <v>7</v>
      </c>
      <c r="N885" t="str">
        <f>TEXT(Table1[[#This Row],[Order_date]], "DDD")</f>
        <v>Tue</v>
      </c>
    </row>
    <row r="886" spans="1:14" x14ac:dyDescent="0.25">
      <c r="A886" t="s">
        <v>900</v>
      </c>
      <c r="B886" t="s">
        <v>1048</v>
      </c>
      <c r="C886" t="s">
        <v>1022</v>
      </c>
      <c r="D886" t="s">
        <v>27</v>
      </c>
      <c r="E886" s="2">
        <v>4600</v>
      </c>
      <c r="F886">
        <v>100</v>
      </c>
      <c r="G886" s="2">
        <f t="shared" si="26"/>
        <v>462300</v>
      </c>
      <c r="H886" s="2">
        <f t="shared" si="27"/>
        <v>460000</v>
      </c>
      <c r="I886" s="2">
        <v>2300</v>
      </c>
      <c r="J886" s="1">
        <v>44986</v>
      </c>
      <c r="K886" s="3">
        <v>0.43194444444444446</v>
      </c>
      <c r="L886" t="s">
        <v>12</v>
      </c>
      <c r="M886">
        <v>5</v>
      </c>
      <c r="N886" t="str">
        <f>TEXT(Table1[[#This Row],[Order_date]], "DDD")</f>
        <v>Wed</v>
      </c>
    </row>
    <row r="887" spans="1:14" x14ac:dyDescent="0.25">
      <c r="A887" t="s">
        <v>901</v>
      </c>
      <c r="B887" t="s">
        <v>1048</v>
      </c>
      <c r="C887" t="s">
        <v>1022</v>
      </c>
      <c r="D887" t="s">
        <v>27</v>
      </c>
      <c r="E887" s="2">
        <v>5100</v>
      </c>
      <c r="F887">
        <v>60</v>
      </c>
      <c r="G887" s="2">
        <f t="shared" si="26"/>
        <v>307600</v>
      </c>
      <c r="H887" s="2">
        <f t="shared" si="27"/>
        <v>306000</v>
      </c>
      <c r="I887" s="2">
        <v>1600</v>
      </c>
      <c r="J887" s="1">
        <v>44963</v>
      </c>
      <c r="K887" s="3">
        <v>0.63611111111111118</v>
      </c>
      <c r="L887" t="s">
        <v>12</v>
      </c>
      <c r="M887">
        <v>9</v>
      </c>
      <c r="N887" t="str">
        <f>TEXT(Table1[[#This Row],[Order_date]], "DDD")</f>
        <v>Mon</v>
      </c>
    </row>
    <row r="888" spans="1:14" x14ac:dyDescent="0.25">
      <c r="A888" t="s">
        <v>902</v>
      </c>
      <c r="B888" t="s">
        <v>1048</v>
      </c>
      <c r="C888" t="s">
        <v>1022</v>
      </c>
      <c r="D888" t="s">
        <v>14</v>
      </c>
      <c r="E888" s="2">
        <v>6500</v>
      </c>
      <c r="F888">
        <v>50</v>
      </c>
      <c r="G888" s="2">
        <f t="shared" si="26"/>
        <v>326700</v>
      </c>
      <c r="H888" s="2">
        <f t="shared" si="27"/>
        <v>325000</v>
      </c>
      <c r="I888" s="2">
        <v>1700</v>
      </c>
      <c r="J888" s="1">
        <v>44965</v>
      </c>
      <c r="K888" s="3">
        <v>0.53611111111111109</v>
      </c>
      <c r="L888" t="s">
        <v>12</v>
      </c>
      <c r="M888">
        <v>7</v>
      </c>
      <c r="N888" t="str">
        <f>TEXT(Table1[[#This Row],[Order_date]], "DDD")</f>
        <v>Wed</v>
      </c>
    </row>
    <row r="889" spans="1:14" x14ac:dyDescent="0.25">
      <c r="A889" t="s">
        <v>903</v>
      </c>
      <c r="B889" t="s">
        <v>1048</v>
      </c>
      <c r="C889" t="s">
        <v>1022</v>
      </c>
      <c r="D889" t="s">
        <v>8</v>
      </c>
      <c r="E889" s="2">
        <v>10000</v>
      </c>
      <c r="F889">
        <v>50</v>
      </c>
      <c r="G889" s="2">
        <f t="shared" si="26"/>
        <v>502500</v>
      </c>
      <c r="H889" s="2">
        <f t="shared" si="27"/>
        <v>500000</v>
      </c>
      <c r="I889" s="2">
        <v>2500</v>
      </c>
      <c r="J889" s="1">
        <v>44994</v>
      </c>
      <c r="K889" s="3">
        <v>0.79791666666666661</v>
      </c>
      <c r="L889" t="s">
        <v>12</v>
      </c>
      <c r="M889">
        <v>6</v>
      </c>
      <c r="N889" t="str">
        <f>TEXT(Table1[[#This Row],[Order_date]], "DDD")</f>
        <v>Thu</v>
      </c>
    </row>
    <row r="890" spans="1:14" x14ac:dyDescent="0.25">
      <c r="A890" t="s">
        <v>904</v>
      </c>
      <c r="B890" t="s">
        <v>1048</v>
      </c>
      <c r="C890" t="s">
        <v>1022</v>
      </c>
      <c r="D890" t="s">
        <v>14</v>
      </c>
      <c r="E890" s="2">
        <v>6100</v>
      </c>
      <c r="F890">
        <v>20</v>
      </c>
      <c r="G890" s="2">
        <f t="shared" si="26"/>
        <v>122700</v>
      </c>
      <c r="H890" s="2">
        <f t="shared" si="27"/>
        <v>122000</v>
      </c>
      <c r="I890" s="2">
        <v>700</v>
      </c>
      <c r="J890" s="1">
        <v>44994</v>
      </c>
      <c r="K890" s="3">
        <v>0.52569444444444446</v>
      </c>
      <c r="L890" t="s">
        <v>1028</v>
      </c>
      <c r="M890">
        <v>9</v>
      </c>
      <c r="N890" t="str">
        <f>TEXT(Table1[[#This Row],[Order_date]], "DDD")</f>
        <v>Thu</v>
      </c>
    </row>
    <row r="891" spans="1:14" x14ac:dyDescent="0.25">
      <c r="A891" t="s">
        <v>905</v>
      </c>
      <c r="B891" t="s">
        <v>1048</v>
      </c>
      <c r="C891" t="s">
        <v>1022</v>
      </c>
      <c r="D891" t="s">
        <v>14</v>
      </c>
      <c r="E891" s="2">
        <v>2800</v>
      </c>
      <c r="F891">
        <v>50</v>
      </c>
      <c r="G891" s="2">
        <f t="shared" si="26"/>
        <v>140700</v>
      </c>
      <c r="H891" s="2">
        <f t="shared" si="27"/>
        <v>140000</v>
      </c>
      <c r="I891" s="2">
        <v>700</v>
      </c>
      <c r="J891" s="1">
        <v>44955</v>
      </c>
      <c r="K891" s="3">
        <v>0.65833333333333333</v>
      </c>
      <c r="L891" t="s">
        <v>1028</v>
      </c>
      <c r="M891">
        <v>6</v>
      </c>
      <c r="N891" t="str">
        <f>TEXT(Table1[[#This Row],[Order_date]], "DDD")</f>
        <v>Sun</v>
      </c>
    </row>
    <row r="892" spans="1:14" x14ac:dyDescent="0.25">
      <c r="A892" t="s">
        <v>906</v>
      </c>
      <c r="B892" t="s">
        <v>1048</v>
      </c>
      <c r="C892" t="s">
        <v>1022</v>
      </c>
      <c r="D892" t="s">
        <v>21</v>
      </c>
      <c r="E892" s="2">
        <v>7300</v>
      </c>
      <c r="F892">
        <v>100</v>
      </c>
      <c r="G892" s="2">
        <f t="shared" si="26"/>
        <v>733700</v>
      </c>
      <c r="H892" s="2">
        <f t="shared" si="27"/>
        <v>730000</v>
      </c>
      <c r="I892" s="2">
        <v>3700</v>
      </c>
      <c r="J892" s="1">
        <v>44946</v>
      </c>
      <c r="K892" s="3">
        <v>0.66319444444444442</v>
      </c>
      <c r="L892" t="s">
        <v>1028</v>
      </c>
      <c r="M892">
        <v>6</v>
      </c>
      <c r="N892" t="str">
        <f>TEXT(Table1[[#This Row],[Order_date]], "DDD")</f>
        <v>Fri</v>
      </c>
    </row>
    <row r="893" spans="1:14" x14ac:dyDescent="0.25">
      <c r="A893" t="s">
        <v>907</v>
      </c>
      <c r="B893" t="s">
        <v>1048</v>
      </c>
      <c r="C893" t="s">
        <v>1022</v>
      </c>
      <c r="D893" t="s">
        <v>27</v>
      </c>
      <c r="E893" s="2">
        <v>10000</v>
      </c>
      <c r="F893">
        <v>90</v>
      </c>
      <c r="G893" s="2">
        <f t="shared" si="26"/>
        <v>904500</v>
      </c>
      <c r="H893" s="2">
        <f t="shared" si="27"/>
        <v>900000</v>
      </c>
      <c r="I893" s="2">
        <v>4500</v>
      </c>
      <c r="J893" s="1">
        <v>44987</v>
      </c>
      <c r="K893" s="3">
        <v>0.8208333333333333</v>
      </c>
      <c r="L893" t="s">
        <v>1028</v>
      </c>
      <c r="M893">
        <v>7</v>
      </c>
      <c r="N893" t="str">
        <f>TEXT(Table1[[#This Row],[Order_date]], "DDD")</f>
        <v>Thu</v>
      </c>
    </row>
    <row r="894" spans="1:14" x14ac:dyDescent="0.25">
      <c r="A894" t="s">
        <v>908</v>
      </c>
      <c r="B894" t="s">
        <v>1048</v>
      </c>
      <c r="C894" t="s">
        <v>1022</v>
      </c>
      <c r="D894" t="s">
        <v>18</v>
      </c>
      <c r="E894" s="2">
        <v>1700</v>
      </c>
      <c r="F894">
        <v>40</v>
      </c>
      <c r="G894" s="2">
        <f t="shared" si="26"/>
        <v>68400</v>
      </c>
      <c r="H894" s="2">
        <f t="shared" si="27"/>
        <v>68000</v>
      </c>
      <c r="I894" s="2">
        <v>400</v>
      </c>
      <c r="J894" s="1">
        <v>44992</v>
      </c>
      <c r="K894" s="3">
        <v>0.62013888888888891</v>
      </c>
      <c r="L894" t="s">
        <v>1028</v>
      </c>
      <c r="M894">
        <v>6</v>
      </c>
      <c r="N894" t="str">
        <f>TEXT(Table1[[#This Row],[Order_date]], "DDD")</f>
        <v>Tue</v>
      </c>
    </row>
    <row r="895" spans="1:14" x14ac:dyDescent="0.25">
      <c r="A895" t="s">
        <v>909</v>
      </c>
      <c r="B895" t="s">
        <v>1048</v>
      </c>
      <c r="C895" t="s">
        <v>1022</v>
      </c>
      <c r="D895" t="s">
        <v>18</v>
      </c>
      <c r="E895" s="2">
        <v>1800</v>
      </c>
      <c r="F895">
        <v>60</v>
      </c>
      <c r="G895" s="2">
        <f t="shared" si="26"/>
        <v>108600</v>
      </c>
      <c r="H895" s="2">
        <f t="shared" si="27"/>
        <v>108000</v>
      </c>
      <c r="I895" s="2">
        <v>600</v>
      </c>
      <c r="J895" s="1">
        <v>44944</v>
      </c>
      <c r="K895" s="3">
        <v>0.62777777777777777</v>
      </c>
      <c r="L895" t="s">
        <v>1028</v>
      </c>
      <c r="M895">
        <v>7</v>
      </c>
      <c r="N895" t="str">
        <f>TEXT(Table1[[#This Row],[Order_date]], "DDD")</f>
        <v>Wed</v>
      </c>
    </row>
    <row r="896" spans="1:14" x14ac:dyDescent="0.25">
      <c r="A896" t="s">
        <v>910</v>
      </c>
      <c r="B896" t="s">
        <v>1048</v>
      </c>
      <c r="C896" t="s">
        <v>1022</v>
      </c>
      <c r="D896" t="s">
        <v>11</v>
      </c>
      <c r="E896" s="2">
        <v>3500</v>
      </c>
      <c r="F896">
        <v>80</v>
      </c>
      <c r="G896" s="2">
        <f t="shared" si="26"/>
        <v>281400</v>
      </c>
      <c r="H896" s="2">
        <f t="shared" si="27"/>
        <v>280000</v>
      </c>
      <c r="I896" s="2">
        <v>1400</v>
      </c>
      <c r="J896" s="1">
        <v>44951</v>
      </c>
      <c r="K896" s="3">
        <v>0.625</v>
      </c>
      <c r="L896" t="s">
        <v>1028</v>
      </c>
      <c r="M896">
        <v>6</v>
      </c>
      <c r="N896" t="str">
        <f>TEXT(Table1[[#This Row],[Order_date]], "DDD")</f>
        <v>Wed</v>
      </c>
    </row>
    <row r="897" spans="1:14" x14ac:dyDescent="0.25">
      <c r="A897" t="s">
        <v>911</v>
      </c>
      <c r="B897" t="s">
        <v>1048</v>
      </c>
      <c r="C897" t="s">
        <v>1022</v>
      </c>
      <c r="D897" t="s">
        <v>14</v>
      </c>
      <c r="E897" s="2">
        <v>2600</v>
      </c>
      <c r="F897">
        <v>20</v>
      </c>
      <c r="G897" s="2">
        <f t="shared" si="26"/>
        <v>52300</v>
      </c>
      <c r="H897" s="2">
        <f t="shared" si="27"/>
        <v>52000</v>
      </c>
      <c r="I897" s="2">
        <v>300</v>
      </c>
      <c r="J897" s="1">
        <v>44987</v>
      </c>
      <c r="K897" s="3">
        <v>0.80972222222222223</v>
      </c>
      <c r="L897" t="s">
        <v>1028</v>
      </c>
      <c r="M897">
        <v>8</v>
      </c>
      <c r="N897" t="str">
        <f>TEXT(Table1[[#This Row],[Order_date]], "DDD")</f>
        <v>Thu</v>
      </c>
    </row>
    <row r="898" spans="1:14" x14ac:dyDescent="0.25">
      <c r="A898" t="s">
        <v>912</v>
      </c>
      <c r="B898" t="s">
        <v>1048</v>
      </c>
      <c r="C898" t="s">
        <v>1022</v>
      </c>
      <c r="D898" t="s">
        <v>21</v>
      </c>
      <c r="E898" s="2">
        <v>6300</v>
      </c>
      <c r="F898">
        <v>40</v>
      </c>
      <c r="G898" s="2">
        <f t="shared" ref="G898:G961" si="28">H898+I898</f>
        <v>253300</v>
      </c>
      <c r="H898" s="2">
        <f t="shared" ref="H898:H961" si="29">E898*F898</f>
        <v>252000</v>
      </c>
      <c r="I898" s="2">
        <v>1300</v>
      </c>
      <c r="J898" s="1">
        <v>44932</v>
      </c>
      <c r="K898" s="3">
        <v>0.82361111111111107</v>
      </c>
      <c r="L898" t="s">
        <v>1028</v>
      </c>
      <c r="M898">
        <v>5</v>
      </c>
      <c r="N898" t="str">
        <f>TEXT(Table1[[#This Row],[Order_date]], "DDD")</f>
        <v>Fri</v>
      </c>
    </row>
    <row r="899" spans="1:14" x14ac:dyDescent="0.25">
      <c r="A899" t="s">
        <v>913</v>
      </c>
      <c r="B899" t="s">
        <v>1048</v>
      </c>
      <c r="C899" t="s">
        <v>1022</v>
      </c>
      <c r="D899" t="s">
        <v>21</v>
      </c>
      <c r="E899" s="2">
        <v>3400</v>
      </c>
      <c r="F899">
        <v>90</v>
      </c>
      <c r="G899" s="2">
        <f t="shared" si="28"/>
        <v>307600</v>
      </c>
      <c r="H899" s="2">
        <f t="shared" si="29"/>
        <v>306000</v>
      </c>
      <c r="I899" s="2">
        <v>1600</v>
      </c>
      <c r="J899" s="1">
        <v>45006</v>
      </c>
      <c r="K899" s="3">
        <v>0.68125000000000002</v>
      </c>
      <c r="L899" t="s">
        <v>1028</v>
      </c>
      <c r="M899">
        <v>9</v>
      </c>
      <c r="N899" t="str">
        <f>TEXT(Table1[[#This Row],[Order_date]], "DDD")</f>
        <v>Tue</v>
      </c>
    </row>
    <row r="900" spans="1:14" x14ac:dyDescent="0.25">
      <c r="A900" t="s">
        <v>914</v>
      </c>
      <c r="B900" t="s">
        <v>1048</v>
      </c>
      <c r="C900" t="s">
        <v>1022</v>
      </c>
      <c r="D900" t="s">
        <v>8</v>
      </c>
      <c r="E900" s="2">
        <v>5500</v>
      </c>
      <c r="F900">
        <v>100</v>
      </c>
      <c r="G900" s="2">
        <f t="shared" si="28"/>
        <v>552800</v>
      </c>
      <c r="H900" s="2">
        <f t="shared" si="29"/>
        <v>550000</v>
      </c>
      <c r="I900" s="2">
        <v>2800</v>
      </c>
      <c r="J900" s="1">
        <v>44964</v>
      </c>
      <c r="K900" s="3">
        <v>0.4777777777777778</v>
      </c>
      <c r="L900" t="s">
        <v>1028</v>
      </c>
      <c r="M900">
        <v>7</v>
      </c>
      <c r="N900" t="str">
        <f>TEXT(Table1[[#This Row],[Order_date]], "DDD")</f>
        <v>Tue</v>
      </c>
    </row>
    <row r="901" spans="1:14" x14ac:dyDescent="0.25">
      <c r="A901" t="s">
        <v>915</v>
      </c>
      <c r="B901" t="s">
        <v>1048</v>
      </c>
      <c r="C901" t="s">
        <v>1022</v>
      </c>
      <c r="D901" t="s">
        <v>14</v>
      </c>
      <c r="E901" s="2">
        <v>9900</v>
      </c>
      <c r="F901">
        <v>90</v>
      </c>
      <c r="G901" s="2">
        <f t="shared" si="28"/>
        <v>895500</v>
      </c>
      <c r="H901" s="2">
        <f t="shared" si="29"/>
        <v>891000</v>
      </c>
      <c r="I901" s="2">
        <v>4500</v>
      </c>
      <c r="J901" s="1">
        <v>44974</v>
      </c>
      <c r="K901" s="3">
        <v>0.82013888888888886</v>
      </c>
      <c r="L901" t="s">
        <v>1028</v>
      </c>
      <c r="M901">
        <v>10</v>
      </c>
      <c r="N901" t="str">
        <f>TEXT(Table1[[#This Row],[Order_date]], "DDD")</f>
        <v>Fri</v>
      </c>
    </row>
    <row r="902" spans="1:14" x14ac:dyDescent="0.25">
      <c r="A902" t="s">
        <v>916</v>
      </c>
      <c r="B902" t="s">
        <v>1048</v>
      </c>
      <c r="C902" t="s">
        <v>1022</v>
      </c>
      <c r="D902" t="s">
        <v>8</v>
      </c>
      <c r="E902" s="2">
        <v>9900</v>
      </c>
      <c r="F902">
        <v>60</v>
      </c>
      <c r="G902" s="2">
        <f t="shared" si="28"/>
        <v>597000</v>
      </c>
      <c r="H902" s="2">
        <f t="shared" si="29"/>
        <v>594000</v>
      </c>
      <c r="I902" s="2">
        <v>3000</v>
      </c>
      <c r="J902" s="1">
        <v>44949</v>
      </c>
      <c r="K902" s="3">
        <v>0.47361111111111115</v>
      </c>
      <c r="L902" t="s">
        <v>1028</v>
      </c>
      <c r="M902">
        <v>4</v>
      </c>
      <c r="N902" t="str">
        <f>TEXT(Table1[[#This Row],[Order_date]], "DDD")</f>
        <v>Mon</v>
      </c>
    </row>
    <row r="903" spans="1:14" x14ac:dyDescent="0.25">
      <c r="A903" t="s">
        <v>917</v>
      </c>
      <c r="B903" t="s">
        <v>1048</v>
      </c>
      <c r="C903" t="s">
        <v>1022</v>
      </c>
      <c r="D903" t="s">
        <v>14</v>
      </c>
      <c r="E903" s="2">
        <v>4500</v>
      </c>
      <c r="F903">
        <v>100</v>
      </c>
      <c r="G903" s="2">
        <f t="shared" si="28"/>
        <v>452300</v>
      </c>
      <c r="H903" s="2">
        <f t="shared" si="29"/>
        <v>450000</v>
      </c>
      <c r="I903" s="2">
        <v>2300</v>
      </c>
      <c r="J903" s="1">
        <v>45005</v>
      </c>
      <c r="K903" s="3">
        <v>0.83124999999999993</v>
      </c>
      <c r="L903" t="s">
        <v>1028</v>
      </c>
      <c r="M903">
        <v>10</v>
      </c>
      <c r="N903" t="str">
        <f>TEXT(Table1[[#This Row],[Order_date]], "DDD")</f>
        <v>Mon</v>
      </c>
    </row>
    <row r="904" spans="1:14" x14ac:dyDescent="0.25">
      <c r="A904" t="s">
        <v>918</v>
      </c>
      <c r="B904" t="s">
        <v>1048</v>
      </c>
      <c r="C904" t="s">
        <v>1022</v>
      </c>
      <c r="D904" t="s">
        <v>11</v>
      </c>
      <c r="E904" s="2">
        <v>7200</v>
      </c>
      <c r="F904">
        <v>100</v>
      </c>
      <c r="G904" s="2">
        <f t="shared" si="28"/>
        <v>723600</v>
      </c>
      <c r="H904" s="2">
        <f t="shared" si="29"/>
        <v>720000</v>
      </c>
      <c r="I904" s="2">
        <v>3600</v>
      </c>
      <c r="J904" s="1">
        <v>45014</v>
      </c>
      <c r="K904" s="3">
        <v>0.80625000000000002</v>
      </c>
      <c r="L904" t="s">
        <v>1028</v>
      </c>
      <c r="M904">
        <v>6</v>
      </c>
      <c r="N904" t="str">
        <f>TEXT(Table1[[#This Row],[Order_date]], "DDD")</f>
        <v>Wed</v>
      </c>
    </row>
    <row r="905" spans="1:14" x14ac:dyDescent="0.25">
      <c r="A905" t="s">
        <v>919</v>
      </c>
      <c r="B905" t="s">
        <v>1048</v>
      </c>
      <c r="C905" t="s">
        <v>1022</v>
      </c>
      <c r="D905" t="s">
        <v>8</v>
      </c>
      <c r="E905" s="2">
        <v>7900</v>
      </c>
      <c r="F905">
        <v>100</v>
      </c>
      <c r="G905" s="2">
        <f t="shared" si="28"/>
        <v>794000</v>
      </c>
      <c r="H905" s="2">
        <f t="shared" si="29"/>
        <v>790000</v>
      </c>
      <c r="I905" s="2">
        <v>4000</v>
      </c>
      <c r="J905" s="1">
        <v>44990</v>
      </c>
      <c r="K905" s="3">
        <v>0.68333333333333324</v>
      </c>
      <c r="L905" t="s">
        <v>1028</v>
      </c>
      <c r="M905">
        <v>7</v>
      </c>
      <c r="N905" t="str">
        <f>TEXT(Table1[[#This Row],[Order_date]], "DDD")</f>
        <v>Sun</v>
      </c>
    </row>
    <row r="906" spans="1:14" x14ac:dyDescent="0.25">
      <c r="A906" t="s">
        <v>920</v>
      </c>
      <c r="B906" t="s">
        <v>1048</v>
      </c>
      <c r="C906" t="s">
        <v>1022</v>
      </c>
      <c r="D906" t="s">
        <v>21</v>
      </c>
      <c r="E906" s="2">
        <v>3200</v>
      </c>
      <c r="F906">
        <v>40</v>
      </c>
      <c r="G906" s="2">
        <f t="shared" si="28"/>
        <v>128700</v>
      </c>
      <c r="H906" s="2">
        <f t="shared" si="29"/>
        <v>128000</v>
      </c>
      <c r="I906" s="2">
        <v>700</v>
      </c>
      <c r="J906" s="1">
        <v>44965</v>
      </c>
      <c r="K906" s="3">
        <v>0.6430555555555556</v>
      </c>
      <c r="L906" t="s">
        <v>1028</v>
      </c>
      <c r="M906">
        <v>9</v>
      </c>
      <c r="N906" t="str">
        <f>TEXT(Table1[[#This Row],[Order_date]], "DDD")</f>
        <v>Wed</v>
      </c>
    </row>
    <row r="907" spans="1:14" x14ac:dyDescent="0.25">
      <c r="A907" t="s">
        <v>921</v>
      </c>
      <c r="B907" t="s">
        <v>1048</v>
      </c>
      <c r="C907" t="s">
        <v>1022</v>
      </c>
      <c r="D907" t="s">
        <v>27</v>
      </c>
      <c r="E907" s="2">
        <v>3300</v>
      </c>
      <c r="F907">
        <v>50</v>
      </c>
      <c r="G907" s="2">
        <f t="shared" si="28"/>
        <v>165900</v>
      </c>
      <c r="H907" s="2">
        <f t="shared" si="29"/>
        <v>165000</v>
      </c>
      <c r="I907" s="2">
        <v>900</v>
      </c>
      <c r="J907" s="1">
        <v>45004</v>
      </c>
      <c r="K907" s="3">
        <v>0.47916666666666669</v>
      </c>
      <c r="L907" t="s">
        <v>1028</v>
      </c>
      <c r="M907">
        <v>10</v>
      </c>
      <c r="N907" t="str">
        <f>TEXT(Table1[[#This Row],[Order_date]], "DDD")</f>
        <v>Sun</v>
      </c>
    </row>
    <row r="908" spans="1:14" x14ac:dyDescent="0.25">
      <c r="A908" t="s">
        <v>922</v>
      </c>
      <c r="B908" t="s">
        <v>1048</v>
      </c>
      <c r="C908" t="s">
        <v>1022</v>
      </c>
      <c r="D908" t="s">
        <v>18</v>
      </c>
      <c r="E908" s="2">
        <v>4000</v>
      </c>
      <c r="F908">
        <v>50</v>
      </c>
      <c r="G908" s="2">
        <f t="shared" si="28"/>
        <v>201000</v>
      </c>
      <c r="H908" s="2">
        <f t="shared" si="29"/>
        <v>200000</v>
      </c>
      <c r="I908" s="2">
        <v>1000</v>
      </c>
      <c r="J908" s="1">
        <v>44979</v>
      </c>
      <c r="K908" s="3">
        <v>0.4465277777777778</v>
      </c>
      <c r="L908" t="s">
        <v>1028</v>
      </c>
      <c r="M908">
        <v>10</v>
      </c>
      <c r="N908" t="str">
        <f>TEXT(Table1[[#This Row],[Order_date]], "DDD")</f>
        <v>Wed</v>
      </c>
    </row>
    <row r="909" spans="1:14" x14ac:dyDescent="0.25">
      <c r="A909" t="s">
        <v>923</v>
      </c>
      <c r="B909" t="s">
        <v>1048</v>
      </c>
      <c r="C909" t="s">
        <v>1022</v>
      </c>
      <c r="D909" t="s">
        <v>27</v>
      </c>
      <c r="E909" s="2">
        <v>7600</v>
      </c>
      <c r="F909">
        <v>90</v>
      </c>
      <c r="G909" s="2">
        <f t="shared" si="28"/>
        <v>687500</v>
      </c>
      <c r="H909" s="2">
        <f t="shared" si="29"/>
        <v>684000</v>
      </c>
      <c r="I909" s="2">
        <v>3500</v>
      </c>
      <c r="J909" s="1">
        <v>44980</v>
      </c>
      <c r="K909" s="3">
        <v>0.46666666666666662</v>
      </c>
      <c r="L909" t="s">
        <v>1028</v>
      </c>
      <c r="M909">
        <v>8</v>
      </c>
      <c r="N909" t="str">
        <f>TEXT(Table1[[#This Row],[Order_date]], "DDD")</f>
        <v>Thu</v>
      </c>
    </row>
    <row r="910" spans="1:14" x14ac:dyDescent="0.25">
      <c r="A910" t="s">
        <v>924</v>
      </c>
      <c r="B910" t="s">
        <v>1048</v>
      </c>
      <c r="C910" t="s">
        <v>1022</v>
      </c>
      <c r="D910" t="s">
        <v>8</v>
      </c>
      <c r="E910" s="2">
        <v>3400</v>
      </c>
      <c r="F910">
        <v>80</v>
      </c>
      <c r="G910" s="2">
        <f t="shared" si="28"/>
        <v>273400</v>
      </c>
      <c r="H910" s="2">
        <f t="shared" si="29"/>
        <v>272000</v>
      </c>
      <c r="I910" s="2">
        <v>1400</v>
      </c>
      <c r="J910" s="1">
        <v>44945</v>
      </c>
      <c r="K910" s="3">
        <v>0.8534722222222223</v>
      </c>
      <c r="L910" t="s">
        <v>1028</v>
      </c>
      <c r="M910">
        <v>10</v>
      </c>
      <c r="N910" t="str">
        <f>TEXT(Table1[[#This Row],[Order_date]], "DDD")</f>
        <v>Thu</v>
      </c>
    </row>
    <row r="911" spans="1:14" x14ac:dyDescent="0.25">
      <c r="A911" t="s">
        <v>925</v>
      </c>
      <c r="B911" t="s">
        <v>1048</v>
      </c>
      <c r="C911" t="s">
        <v>1022</v>
      </c>
      <c r="D911" t="s">
        <v>18</v>
      </c>
      <c r="E911" s="2">
        <v>8200</v>
      </c>
      <c r="F911">
        <v>40</v>
      </c>
      <c r="G911" s="2">
        <f t="shared" si="28"/>
        <v>329700</v>
      </c>
      <c r="H911" s="2">
        <f t="shared" si="29"/>
        <v>328000</v>
      </c>
      <c r="I911" s="2">
        <v>1700</v>
      </c>
      <c r="J911" s="1">
        <v>44932</v>
      </c>
      <c r="K911" s="3">
        <v>0.5083333333333333</v>
      </c>
      <c r="L911" t="s">
        <v>1028</v>
      </c>
      <c r="M911">
        <v>10</v>
      </c>
      <c r="N911" t="str">
        <f>TEXT(Table1[[#This Row],[Order_date]], "DDD")</f>
        <v>Fri</v>
      </c>
    </row>
    <row r="912" spans="1:14" x14ac:dyDescent="0.25">
      <c r="A912" t="s">
        <v>926</v>
      </c>
      <c r="B912" t="s">
        <v>1048</v>
      </c>
      <c r="C912" t="s">
        <v>1022</v>
      </c>
      <c r="D912" t="s">
        <v>27</v>
      </c>
      <c r="E912" s="2">
        <v>4300</v>
      </c>
      <c r="F912">
        <v>40</v>
      </c>
      <c r="G912" s="2">
        <f t="shared" si="28"/>
        <v>172900</v>
      </c>
      <c r="H912" s="2">
        <f t="shared" si="29"/>
        <v>172000</v>
      </c>
      <c r="I912" s="2">
        <v>900</v>
      </c>
      <c r="J912" s="1">
        <v>44957</v>
      </c>
      <c r="K912" s="3">
        <v>0.8666666666666667</v>
      </c>
      <c r="L912" t="s">
        <v>1028</v>
      </c>
      <c r="M912">
        <v>8</v>
      </c>
      <c r="N912" t="str">
        <f>TEXT(Table1[[#This Row],[Order_date]], "DDD")</f>
        <v>Tue</v>
      </c>
    </row>
    <row r="913" spans="1:14" x14ac:dyDescent="0.25">
      <c r="A913" t="s">
        <v>927</v>
      </c>
      <c r="B913" t="s">
        <v>1048</v>
      </c>
      <c r="C913" t="s">
        <v>1022</v>
      </c>
      <c r="D913" t="s">
        <v>27</v>
      </c>
      <c r="E913" s="2">
        <v>5200</v>
      </c>
      <c r="F913">
        <v>70</v>
      </c>
      <c r="G913" s="2">
        <f t="shared" si="28"/>
        <v>365900</v>
      </c>
      <c r="H913" s="2">
        <f t="shared" si="29"/>
        <v>364000</v>
      </c>
      <c r="I913" s="2">
        <v>1900</v>
      </c>
      <c r="J913" s="1">
        <v>44952</v>
      </c>
      <c r="K913" s="3">
        <v>0.76527777777777783</v>
      </c>
      <c r="L913" t="s">
        <v>1028</v>
      </c>
      <c r="M913">
        <v>6</v>
      </c>
      <c r="N913" t="str">
        <f>TEXT(Table1[[#This Row],[Order_date]], "DDD")</f>
        <v>Thu</v>
      </c>
    </row>
    <row r="914" spans="1:14" x14ac:dyDescent="0.25">
      <c r="A914" t="s">
        <v>928</v>
      </c>
      <c r="B914" t="s">
        <v>1048</v>
      </c>
      <c r="C914" t="s">
        <v>1022</v>
      </c>
      <c r="D914" t="s">
        <v>21</v>
      </c>
      <c r="E914" s="2">
        <v>8300</v>
      </c>
      <c r="F914">
        <v>50</v>
      </c>
      <c r="G914" s="2">
        <f t="shared" si="28"/>
        <v>417100</v>
      </c>
      <c r="H914" s="2">
        <f t="shared" si="29"/>
        <v>415000</v>
      </c>
      <c r="I914" s="2">
        <v>2100</v>
      </c>
      <c r="J914" s="1">
        <v>44982</v>
      </c>
      <c r="K914" s="3">
        <v>0.71944444444444444</v>
      </c>
      <c r="L914" t="s">
        <v>1028</v>
      </c>
      <c r="M914">
        <v>8</v>
      </c>
      <c r="N914" t="str">
        <f>TEXT(Table1[[#This Row],[Order_date]], "DDD")</f>
        <v>Sat</v>
      </c>
    </row>
    <row r="915" spans="1:14" x14ac:dyDescent="0.25">
      <c r="A915" t="s">
        <v>929</v>
      </c>
      <c r="B915" t="s">
        <v>1048</v>
      </c>
      <c r="C915" t="s">
        <v>1022</v>
      </c>
      <c r="D915" t="s">
        <v>14</v>
      </c>
      <c r="E915" s="2">
        <v>1500</v>
      </c>
      <c r="F915">
        <v>50</v>
      </c>
      <c r="G915" s="2">
        <f t="shared" si="28"/>
        <v>75400</v>
      </c>
      <c r="H915" s="2">
        <f t="shared" si="29"/>
        <v>75000</v>
      </c>
      <c r="I915" s="2">
        <v>400</v>
      </c>
      <c r="J915" s="1">
        <v>45009</v>
      </c>
      <c r="K915" s="3">
        <v>0.57500000000000007</v>
      </c>
      <c r="L915" t="s">
        <v>1028</v>
      </c>
      <c r="M915">
        <v>9</v>
      </c>
      <c r="N915" t="str">
        <f>TEXT(Table1[[#This Row],[Order_date]], "DDD")</f>
        <v>Fri</v>
      </c>
    </row>
    <row r="916" spans="1:14" x14ac:dyDescent="0.25">
      <c r="A916" t="s">
        <v>930</v>
      </c>
      <c r="B916" t="s">
        <v>1048</v>
      </c>
      <c r="C916" t="s">
        <v>1022</v>
      </c>
      <c r="D916" t="s">
        <v>11</v>
      </c>
      <c r="E916" s="2">
        <v>7000</v>
      </c>
      <c r="F916">
        <v>90</v>
      </c>
      <c r="G916" s="2">
        <f t="shared" si="28"/>
        <v>633200</v>
      </c>
      <c r="H916" s="2">
        <f t="shared" si="29"/>
        <v>630000</v>
      </c>
      <c r="I916" s="2">
        <v>3200</v>
      </c>
      <c r="J916" s="1">
        <v>44952</v>
      </c>
      <c r="K916" s="3">
        <v>0.80138888888888893</v>
      </c>
      <c r="L916" t="s">
        <v>1028</v>
      </c>
      <c r="M916">
        <v>4</v>
      </c>
      <c r="N916" t="str">
        <f>TEXT(Table1[[#This Row],[Order_date]], "DDD")</f>
        <v>Thu</v>
      </c>
    </row>
    <row r="917" spans="1:14" x14ac:dyDescent="0.25">
      <c r="A917" t="s">
        <v>931</v>
      </c>
      <c r="B917" t="s">
        <v>1048</v>
      </c>
      <c r="C917" t="s">
        <v>1022</v>
      </c>
      <c r="D917" t="s">
        <v>18</v>
      </c>
      <c r="E917" s="2">
        <v>4800</v>
      </c>
      <c r="F917">
        <v>10</v>
      </c>
      <c r="G917" s="2">
        <f t="shared" si="28"/>
        <v>48300</v>
      </c>
      <c r="H917" s="2">
        <f t="shared" si="29"/>
        <v>48000</v>
      </c>
      <c r="I917" s="2">
        <v>300</v>
      </c>
      <c r="J917" s="1">
        <v>44979</v>
      </c>
      <c r="K917" s="3">
        <v>0.7631944444444444</v>
      </c>
      <c r="L917" t="s">
        <v>1028</v>
      </c>
      <c r="M917">
        <v>7</v>
      </c>
      <c r="N917" t="str">
        <f>TEXT(Table1[[#This Row],[Order_date]], "DDD")</f>
        <v>Wed</v>
      </c>
    </row>
    <row r="918" spans="1:14" x14ac:dyDescent="0.25">
      <c r="A918" t="s">
        <v>932</v>
      </c>
      <c r="B918" t="s">
        <v>1048</v>
      </c>
      <c r="C918" t="s">
        <v>1022</v>
      </c>
      <c r="D918" t="s">
        <v>21</v>
      </c>
      <c r="E918" s="2">
        <v>1300</v>
      </c>
      <c r="F918">
        <v>20</v>
      </c>
      <c r="G918" s="2">
        <f t="shared" si="28"/>
        <v>26200</v>
      </c>
      <c r="H918" s="2">
        <f t="shared" si="29"/>
        <v>26000</v>
      </c>
      <c r="I918" s="2">
        <v>200</v>
      </c>
      <c r="J918" s="1">
        <v>44979</v>
      </c>
      <c r="K918" s="3">
        <v>0.50694444444444442</v>
      </c>
      <c r="L918" t="s">
        <v>1028</v>
      </c>
      <c r="M918">
        <v>6</v>
      </c>
      <c r="N918" t="str">
        <f>TEXT(Table1[[#This Row],[Order_date]], "DDD")</f>
        <v>Wed</v>
      </c>
    </row>
    <row r="919" spans="1:14" x14ac:dyDescent="0.25">
      <c r="A919" t="s">
        <v>933</v>
      </c>
      <c r="B919" t="s">
        <v>1048</v>
      </c>
      <c r="C919" t="s">
        <v>1022</v>
      </c>
      <c r="D919" t="s">
        <v>11</v>
      </c>
      <c r="E919" s="2">
        <v>3400</v>
      </c>
      <c r="F919">
        <v>20</v>
      </c>
      <c r="G919" s="2">
        <f t="shared" si="28"/>
        <v>68400</v>
      </c>
      <c r="H919" s="2">
        <f t="shared" si="29"/>
        <v>68000</v>
      </c>
      <c r="I919" s="2">
        <v>400</v>
      </c>
      <c r="J919" s="1">
        <v>44967</v>
      </c>
      <c r="K919" s="3">
        <v>0.65486111111111112</v>
      </c>
      <c r="L919" t="s">
        <v>1028</v>
      </c>
      <c r="M919">
        <v>7</v>
      </c>
      <c r="N919" t="str">
        <f>TEXT(Table1[[#This Row],[Order_date]], "DDD")</f>
        <v>Fri</v>
      </c>
    </row>
    <row r="920" spans="1:14" x14ac:dyDescent="0.25">
      <c r="A920" t="s">
        <v>934</v>
      </c>
      <c r="B920" t="s">
        <v>1048</v>
      </c>
      <c r="C920" t="s">
        <v>1022</v>
      </c>
      <c r="D920" t="s">
        <v>27</v>
      </c>
      <c r="E920" s="2">
        <v>8800</v>
      </c>
      <c r="F920">
        <v>50</v>
      </c>
      <c r="G920" s="2">
        <f t="shared" si="28"/>
        <v>442200</v>
      </c>
      <c r="H920" s="2">
        <f t="shared" si="29"/>
        <v>440000</v>
      </c>
      <c r="I920" s="2">
        <v>2200</v>
      </c>
      <c r="J920" s="1">
        <v>44999</v>
      </c>
      <c r="K920" s="3">
        <v>0.75694444444444453</v>
      </c>
      <c r="L920" t="s">
        <v>12</v>
      </c>
      <c r="M920">
        <v>5</v>
      </c>
      <c r="N920" t="str">
        <f>TEXT(Table1[[#This Row],[Order_date]], "DDD")</f>
        <v>Tue</v>
      </c>
    </row>
    <row r="921" spans="1:14" x14ac:dyDescent="0.25">
      <c r="A921" t="s">
        <v>935</v>
      </c>
      <c r="B921" t="s">
        <v>1048</v>
      </c>
      <c r="C921" t="s">
        <v>1022</v>
      </c>
      <c r="D921" t="s">
        <v>14</v>
      </c>
      <c r="E921" s="2">
        <v>1300</v>
      </c>
      <c r="F921">
        <v>20</v>
      </c>
      <c r="G921" s="2">
        <f t="shared" si="28"/>
        <v>26200</v>
      </c>
      <c r="H921" s="2">
        <f t="shared" si="29"/>
        <v>26000</v>
      </c>
      <c r="I921" s="2">
        <v>200</v>
      </c>
      <c r="J921" s="1">
        <v>44934</v>
      </c>
      <c r="K921" s="3">
        <v>0.75416666666666676</v>
      </c>
      <c r="L921" t="s">
        <v>12</v>
      </c>
      <c r="M921">
        <v>8</v>
      </c>
      <c r="N921" t="str">
        <f>TEXT(Table1[[#This Row],[Order_date]], "DDD")</f>
        <v>Sun</v>
      </c>
    </row>
    <row r="922" spans="1:14" x14ac:dyDescent="0.25">
      <c r="A922" t="s">
        <v>936</v>
      </c>
      <c r="B922" t="s">
        <v>1048</v>
      </c>
      <c r="C922" t="s">
        <v>1022</v>
      </c>
      <c r="D922" t="s">
        <v>8</v>
      </c>
      <c r="E922" s="2">
        <v>7200</v>
      </c>
      <c r="F922">
        <v>10</v>
      </c>
      <c r="G922" s="2">
        <f t="shared" si="28"/>
        <v>72400</v>
      </c>
      <c r="H922" s="2">
        <f t="shared" si="29"/>
        <v>72000</v>
      </c>
      <c r="I922" s="2">
        <v>400</v>
      </c>
      <c r="J922" s="1">
        <v>44931</v>
      </c>
      <c r="K922" s="3">
        <v>0.86111111111111116</v>
      </c>
      <c r="L922" t="s">
        <v>12</v>
      </c>
      <c r="M922">
        <v>10</v>
      </c>
      <c r="N922" t="str">
        <f>TEXT(Table1[[#This Row],[Order_date]], "DDD")</f>
        <v>Thu</v>
      </c>
    </row>
    <row r="923" spans="1:14" x14ac:dyDescent="0.25">
      <c r="A923" t="s">
        <v>937</v>
      </c>
      <c r="B923" t="s">
        <v>1048</v>
      </c>
      <c r="C923" t="s">
        <v>1022</v>
      </c>
      <c r="D923" t="s">
        <v>27</v>
      </c>
      <c r="E923" s="2">
        <v>7600</v>
      </c>
      <c r="F923">
        <v>60</v>
      </c>
      <c r="G923" s="2">
        <f t="shared" si="28"/>
        <v>458300</v>
      </c>
      <c r="H923" s="2">
        <f t="shared" si="29"/>
        <v>456000</v>
      </c>
      <c r="I923" s="2">
        <v>2300</v>
      </c>
      <c r="J923" s="1">
        <v>44994</v>
      </c>
      <c r="K923" s="3">
        <v>0.76458333333333339</v>
      </c>
      <c r="L923" t="s">
        <v>12</v>
      </c>
      <c r="M923">
        <v>9</v>
      </c>
      <c r="N923" t="str">
        <f>TEXT(Table1[[#This Row],[Order_date]], "DDD")</f>
        <v>Thu</v>
      </c>
    </row>
    <row r="924" spans="1:14" x14ac:dyDescent="0.25">
      <c r="A924" t="s">
        <v>938</v>
      </c>
      <c r="B924" t="s">
        <v>1048</v>
      </c>
      <c r="C924" t="s">
        <v>1022</v>
      </c>
      <c r="D924" t="s">
        <v>14</v>
      </c>
      <c r="E924" s="2">
        <v>1800</v>
      </c>
      <c r="F924">
        <v>70</v>
      </c>
      <c r="G924" s="2">
        <f t="shared" si="28"/>
        <v>126600</v>
      </c>
      <c r="H924" s="2">
        <f t="shared" si="29"/>
        <v>126000</v>
      </c>
      <c r="I924" s="2">
        <v>600</v>
      </c>
      <c r="J924" s="1">
        <v>44942</v>
      </c>
      <c r="K924" s="3">
        <v>0.50486111111111109</v>
      </c>
      <c r="L924" t="s">
        <v>12</v>
      </c>
      <c r="M924">
        <v>8</v>
      </c>
      <c r="N924" t="str">
        <f>TEXT(Table1[[#This Row],[Order_date]], "DDD")</f>
        <v>Mon</v>
      </c>
    </row>
    <row r="925" spans="1:14" x14ac:dyDescent="0.25">
      <c r="A925" t="s">
        <v>939</v>
      </c>
      <c r="B925" t="s">
        <v>1048</v>
      </c>
      <c r="C925" t="s">
        <v>1022</v>
      </c>
      <c r="D925" t="s">
        <v>8</v>
      </c>
      <c r="E925" s="2">
        <v>7800</v>
      </c>
      <c r="F925">
        <v>100</v>
      </c>
      <c r="G925" s="2">
        <f t="shared" si="28"/>
        <v>783900</v>
      </c>
      <c r="H925" s="2">
        <f t="shared" si="29"/>
        <v>780000</v>
      </c>
      <c r="I925" s="2">
        <v>3900</v>
      </c>
      <c r="J925" s="1">
        <v>44968</v>
      </c>
      <c r="K925" s="3">
        <v>0.44305555555555554</v>
      </c>
      <c r="L925" t="s">
        <v>12</v>
      </c>
      <c r="M925">
        <v>6</v>
      </c>
      <c r="N925" t="str">
        <f>TEXT(Table1[[#This Row],[Order_date]], "DDD")</f>
        <v>Sat</v>
      </c>
    </row>
    <row r="926" spans="1:14" x14ac:dyDescent="0.25">
      <c r="A926" t="s">
        <v>940</v>
      </c>
      <c r="B926" t="s">
        <v>1048</v>
      </c>
      <c r="C926" t="s">
        <v>1022</v>
      </c>
      <c r="D926" t="s">
        <v>21</v>
      </c>
      <c r="E926" s="2">
        <v>3600</v>
      </c>
      <c r="F926">
        <v>90</v>
      </c>
      <c r="G926" s="2">
        <f t="shared" si="28"/>
        <v>325600</v>
      </c>
      <c r="H926" s="2">
        <f t="shared" si="29"/>
        <v>324000</v>
      </c>
      <c r="I926" s="2">
        <v>1600</v>
      </c>
      <c r="J926" s="1">
        <v>44931</v>
      </c>
      <c r="K926" s="3">
        <v>0.82638888888888884</v>
      </c>
      <c r="L926" t="s">
        <v>12</v>
      </c>
      <c r="M926">
        <v>10</v>
      </c>
      <c r="N926" t="str">
        <f>TEXT(Table1[[#This Row],[Order_date]], "DDD")</f>
        <v>Thu</v>
      </c>
    </row>
    <row r="927" spans="1:14" x14ac:dyDescent="0.25">
      <c r="A927" t="s">
        <v>941</v>
      </c>
      <c r="B927" t="s">
        <v>1048</v>
      </c>
      <c r="C927" t="s">
        <v>1022</v>
      </c>
      <c r="D927" t="s">
        <v>18</v>
      </c>
      <c r="E927" s="2">
        <v>7500</v>
      </c>
      <c r="F927">
        <v>10</v>
      </c>
      <c r="G927" s="2">
        <f t="shared" si="28"/>
        <v>75400</v>
      </c>
      <c r="H927" s="2">
        <f t="shared" si="29"/>
        <v>75000</v>
      </c>
      <c r="I927" s="2">
        <v>400</v>
      </c>
      <c r="J927" s="1">
        <v>44951</v>
      </c>
      <c r="K927" s="3">
        <v>0.46180555555555558</v>
      </c>
      <c r="L927" t="s">
        <v>12</v>
      </c>
      <c r="M927">
        <v>10</v>
      </c>
      <c r="N927" t="str">
        <f>TEXT(Table1[[#This Row],[Order_date]], "DDD")</f>
        <v>Wed</v>
      </c>
    </row>
    <row r="928" spans="1:14" x14ac:dyDescent="0.25">
      <c r="A928" t="s">
        <v>942</v>
      </c>
      <c r="B928" t="s">
        <v>1048</v>
      </c>
      <c r="C928" t="s">
        <v>1022</v>
      </c>
      <c r="D928" t="s">
        <v>8</v>
      </c>
      <c r="E928" s="2">
        <v>4700</v>
      </c>
      <c r="F928">
        <v>90</v>
      </c>
      <c r="G928" s="2">
        <f t="shared" si="28"/>
        <v>425100</v>
      </c>
      <c r="H928" s="2">
        <f t="shared" si="29"/>
        <v>423000</v>
      </c>
      <c r="I928" s="2">
        <v>2100</v>
      </c>
      <c r="J928" s="1">
        <v>44959</v>
      </c>
      <c r="K928" s="3">
        <v>0.64861111111111114</v>
      </c>
      <c r="L928" t="s">
        <v>12</v>
      </c>
      <c r="M928">
        <v>7</v>
      </c>
      <c r="N928" t="str">
        <f>TEXT(Table1[[#This Row],[Order_date]], "DDD")</f>
        <v>Thu</v>
      </c>
    </row>
    <row r="929" spans="1:14" x14ac:dyDescent="0.25">
      <c r="A929" t="s">
        <v>943</v>
      </c>
      <c r="B929" t="s">
        <v>1048</v>
      </c>
      <c r="C929" t="s">
        <v>1022</v>
      </c>
      <c r="D929" t="s">
        <v>8</v>
      </c>
      <c r="E929" s="2">
        <v>7300</v>
      </c>
      <c r="F929">
        <v>90</v>
      </c>
      <c r="G929" s="2">
        <f t="shared" si="28"/>
        <v>660300</v>
      </c>
      <c r="H929" s="2">
        <f t="shared" si="29"/>
        <v>657000</v>
      </c>
      <c r="I929" s="2">
        <v>3300</v>
      </c>
      <c r="J929" s="1">
        <v>44934</v>
      </c>
      <c r="K929" s="3">
        <v>0.81805555555555554</v>
      </c>
      <c r="L929" t="s">
        <v>12</v>
      </c>
      <c r="M929">
        <v>4</v>
      </c>
      <c r="N929" t="str">
        <f>TEXT(Table1[[#This Row],[Order_date]], "DDD")</f>
        <v>Sun</v>
      </c>
    </row>
    <row r="930" spans="1:14" x14ac:dyDescent="0.25">
      <c r="A930" t="s">
        <v>944</v>
      </c>
      <c r="B930" t="s">
        <v>1048</v>
      </c>
      <c r="C930" t="s">
        <v>1022</v>
      </c>
      <c r="D930" t="s">
        <v>18</v>
      </c>
      <c r="E930" s="2">
        <v>4300</v>
      </c>
      <c r="F930">
        <v>70</v>
      </c>
      <c r="G930" s="2">
        <f t="shared" si="28"/>
        <v>302500</v>
      </c>
      <c r="H930" s="2">
        <f t="shared" si="29"/>
        <v>301000</v>
      </c>
      <c r="I930" s="2">
        <v>1500</v>
      </c>
      <c r="J930" s="1">
        <v>44932</v>
      </c>
      <c r="K930" s="3">
        <v>0.49374999999999997</v>
      </c>
      <c r="L930" t="s">
        <v>12</v>
      </c>
      <c r="M930">
        <v>7</v>
      </c>
      <c r="N930" t="str">
        <f>TEXT(Table1[[#This Row],[Order_date]], "DDD")</f>
        <v>Fri</v>
      </c>
    </row>
    <row r="931" spans="1:14" x14ac:dyDescent="0.25">
      <c r="A931" t="s">
        <v>945</v>
      </c>
      <c r="B931" t="s">
        <v>1048</v>
      </c>
      <c r="C931" t="s">
        <v>1022</v>
      </c>
      <c r="D931" t="s">
        <v>8</v>
      </c>
      <c r="E931" s="2">
        <v>9700</v>
      </c>
      <c r="F931">
        <v>30</v>
      </c>
      <c r="G931" s="2">
        <f t="shared" si="28"/>
        <v>292500</v>
      </c>
      <c r="H931" s="2">
        <f t="shared" si="29"/>
        <v>291000</v>
      </c>
      <c r="I931" s="2">
        <v>1500</v>
      </c>
      <c r="J931" s="1">
        <v>44952</v>
      </c>
      <c r="K931" s="3">
        <v>0.8305555555555556</v>
      </c>
      <c r="L931" t="s">
        <v>12</v>
      </c>
      <c r="M931">
        <v>7</v>
      </c>
      <c r="N931" t="str">
        <f>TEXT(Table1[[#This Row],[Order_date]], "DDD")</f>
        <v>Thu</v>
      </c>
    </row>
    <row r="932" spans="1:14" x14ac:dyDescent="0.25">
      <c r="A932" t="s">
        <v>946</v>
      </c>
      <c r="B932" t="s">
        <v>1048</v>
      </c>
      <c r="C932" t="s">
        <v>1022</v>
      </c>
      <c r="D932" t="s">
        <v>11</v>
      </c>
      <c r="E932" s="2">
        <v>5800</v>
      </c>
      <c r="F932">
        <v>20</v>
      </c>
      <c r="G932" s="2">
        <f t="shared" si="28"/>
        <v>116600</v>
      </c>
      <c r="H932" s="2">
        <f t="shared" si="29"/>
        <v>116000</v>
      </c>
      <c r="I932" s="2">
        <v>600</v>
      </c>
      <c r="J932" s="1">
        <v>44938</v>
      </c>
      <c r="K932" s="3">
        <v>0.71736111111111101</v>
      </c>
      <c r="L932" t="s">
        <v>12</v>
      </c>
      <c r="M932">
        <v>9</v>
      </c>
      <c r="N932" t="str">
        <f>TEXT(Table1[[#This Row],[Order_date]], "DDD")</f>
        <v>Thu</v>
      </c>
    </row>
    <row r="933" spans="1:14" x14ac:dyDescent="0.25">
      <c r="A933" t="s">
        <v>947</v>
      </c>
      <c r="B933" t="s">
        <v>1048</v>
      </c>
      <c r="C933" t="s">
        <v>1022</v>
      </c>
      <c r="D933" t="s">
        <v>11</v>
      </c>
      <c r="E933" s="2">
        <v>4400</v>
      </c>
      <c r="F933">
        <v>20</v>
      </c>
      <c r="G933" s="2">
        <f t="shared" si="28"/>
        <v>88500</v>
      </c>
      <c r="H933" s="2">
        <f t="shared" si="29"/>
        <v>88000</v>
      </c>
      <c r="I933" s="2">
        <v>500</v>
      </c>
      <c r="J933" s="1">
        <v>45011</v>
      </c>
      <c r="K933" s="3">
        <v>0.75208333333333333</v>
      </c>
      <c r="L933" t="s">
        <v>12</v>
      </c>
      <c r="M933">
        <v>5</v>
      </c>
      <c r="N933" t="str">
        <f>TEXT(Table1[[#This Row],[Order_date]], "DDD")</f>
        <v>Sun</v>
      </c>
    </row>
    <row r="934" spans="1:14" x14ac:dyDescent="0.25">
      <c r="A934" t="s">
        <v>948</v>
      </c>
      <c r="B934" t="s">
        <v>1048</v>
      </c>
      <c r="C934" t="s">
        <v>1022</v>
      </c>
      <c r="D934" t="s">
        <v>18</v>
      </c>
      <c r="E934" s="2">
        <v>8200</v>
      </c>
      <c r="F934">
        <v>20</v>
      </c>
      <c r="G934" s="2">
        <f t="shared" si="28"/>
        <v>164900</v>
      </c>
      <c r="H934" s="2">
        <f t="shared" si="29"/>
        <v>164000</v>
      </c>
      <c r="I934" s="2">
        <v>900</v>
      </c>
      <c r="J934" s="1">
        <v>44990</v>
      </c>
      <c r="K934" s="3">
        <v>0.73819444444444438</v>
      </c>
      <c r="L934" t="s">
        <v>12</v>
      </c>
      <c r="M934">
        <v>8</v>
      </c>
      <c r="N934" t="str">
        <f>TEXT(Table1[[#This Row],[Order_date]], "DDD")</f>
        <v>Sun</v>
      </c>
    </row>
    <row r="935" spans="1:14" x14ac:dyDescent="0.25">
      <c r="A935" t="s">
        <v>949</v>
      </c>
      <c r="B935" t="s">
        <v>1048</v>
      </c>
      <c r="C935" t="s">
        <v>1022</v>
      </c>
      <c r="D935" t="s">
        <v>11</v>
      </c>
      <c r="E935" s="2">
        <v>2500</v>
      </c>
      <c r="F935">
        <v>90</v>
      </c>
      <c r="G935" s="2">
        <f t="shared" si="28"/>
        <v>226200</v>
      </c>
      <c r="H935" s="2">
        <f t="shared" si="29"/>
        <v>225000</v>
      </c>
      <c r="I935" s="2">
        <v>1200</v>
      </c>
      <c r="J935" s="1">
        <v>45000</v>
      </c>
      <c r="K935" s="3">
        <v>0.65</v>
      </c>
      <c r="L935" t="s">
        <v>12</v>
      </c>
      <c r="M935">
        <v>8</v>
      </c>
      <c r="N935" t="str">
        <f>TEXT(Table1[[#This Row],[Order_date]], "DDD")</f>
        <v>Wed</v>
      </c>
    </row>
    <row r="936" spans="1:14" x14ac:dyDescent="0.25">
      <c r="A936" t="s">
        <v>950</v>
      </c>
      <c r="B936" t="s">
        <v>1048</v>
      </c>
      <c r="C936" t="s">
        <v>1022</v>
      </c>
      <c r="D936" t="s">
        <v>21</v>
      </c>
      <c r="E936" s="2">
        <v>8700</v>
      </c>
      <c r="F936">
        <v>10</v>
      </c>
      <c r="G936" s="2">
        <f t="shared" si="28"/>
        <v>87500</v>
      </c>
      <c r="H936" s="2">
        <f t="shared" si="29"/>
        <v>87000</v>
      </c>
      <c r="I936" s="2">
        <v>500</v>
      </c>
      <c r="J936" s="1">
        <v>44977</v>
      </c>
      <c r="K936" s="3">
        <v>0.55833333333333335</v>
      </c>
      <c r="L936" t="s">
        <v>12</v>
      </c>
      <c r="M936">
        <v>7</v>
      </c>
      <c r="N936" t="str">
        <f>TEXT(Table1[[#This Row],[Order_date]], "DDD")</f>
        <v>Mon</v>
      </c>
    </row>
    <row r="937" spans="1:14" x14ac:dyDescent="0.25">
      <c r="A937" t="s">
        <v>951</v>
      </c>
      <c r="B937" t="s">
        <v>1048</v>
      </c>
      <c r="C937" t="s">
        <v>1022</v>
      </c>
      <c r="D937" t="s">
        <v>18</v>
      </c>
      <c r="E937" s="2">
        <v>8900</v>
      </c>
      <c r="F937">
        <v>70</v>
      </c>
      <c r="G937" s="2">
        <f t="shared" si="28"/>
        <v>626100</v>
      </c>
      <c r="H937" s="2">
        <f t="shared" si="29"/>
        <v>623000</v>
      </c>
      <c r="I937" s="2">
        <v>3100</v>
      </c>
      <c r="J937" s="1">
        <v>44975</v>
      </c>
      <c r="K937" s="3">
        <v>0.56111111111111112</v>
      </c>
      <c r="L937" t="s">
        <v>12</v>
      </c>
      <c r="M937">
        <v>7</v>
      </c>
      <c r="N937" t="str">
        <f>TEXT(Table1[[#This Row],[Order_date]], "DDD")</f>
        <v>Sat</v>
      </c>
    </row>
    <row r="938" spans="1:14" x14ac:dyDescent="0.25">
      <c r="A938" t="s">
        <v>952</v>
      </c>
      <c r="B938" t="s">
        <v>1048</v>
      </c>
      <c r="C938" t="s">
        <v>1022</v>
      </c>
      <c r="D938" t="s">
        <v>27</v>
      </c>
      <c r="E938" s="2">
        <v>7600</v>
      </c>
      <c r="F938">
        <v>90</v>
      </c>
      <c r="G938" s="2">
        <f t="shared" si="28"/>
        <v>687400</v>
      </c>
      <c r="H938" s="2">
        <f t="shared" si="29"/>
        <v>684000</v>
      </c>
      <c r="I938" s="2">
        <v>3400</v>
      </c>
      <c r="J938" s="1">
        <v>45004</v>
      </c>
      <c r="K938" s="3">
        <v>0.55902777777777779</v>
      </c>
      <c r="L938" t="s">
        <v>12</v>
      </c>
      <c r="M938">
        <v>7</v>
      </c>
      <c r="N938" t="str">
        <f>TEXT(Table1[[#This Row],[Order_date]], "DDD")</f>
        <v>Sun</v>
      </c>
    </row>
    <row r="939" spans="1:14" x14ac:dyDescent="0.25">
      <c r="A939" t="s">
        <v>953</v>
      </c>
      <c r="B939" t="s">
        <v>1048</v>
      </c>
      <c r="C939" t="s">
        <v>1022</v>
      </c>
      <c r="D939" t="s">
        <v>14</v>
      </c>
      <c r="E939" s="2">
        <v>1600</v>
      </c>
      <c r="F939">
        <v>100</v>
      </c>
      <c r="G939" s="2">
        <f t="shared" si="28"/>
        <v>160800</v>
      </c>
      <c r="H939" s="2">
        <f t="shared" si="29"/>
        <v>160000</v>
      </c>
      <c r="I939" s="2">
        <v>800</v>
      </c>
      <c r="J939" s="1">
        <v>45008</v>
      </c>
      <c r="K939" s="3">
        <v>0.4548611111111111</v>
      </c>
      <c r="L939" t="s">
        <v>12</v>
      </c>
      <c r="M939">
        <v>8</v>
      </c>
      <c r="N939" t="str">
        <f>TEXT(Table1[[#This Row],[Order_date]], "DDD")</f>
        <v>Thu</v>
      </c>
    </row>
    <row r="940" spans="1:14" x14ac:dyDescent="0.25">
      <c r="A940" t="s">
        <v>954</v>
      </c>
      <c r="B940" t="s">
        <v>1048</v>
      </c>
      <c r="C940" t="s">
        <v>1022</v>
      </c>
      <c r="D940" t="s">
        <v>11</v>
      </c>
      <c r="E940" s="2">
        <v>8300</v>
      </c>
      <c r="F940">
        <v>50</v>
      </c>
      <c r="G940" s="2">
        <f t="shared" si="28"/>
        <v>417100</v>
      </c>
      <c r="H940" s="2">
        <f t="shared" si="29"/>
        <v>415000</v>
      </c>
      <c r="I940" s="2">
        <v>2100</v>
      </c>
      <c r="J940" s="1">
        <v>45009</v>
      </c>
      <c r="K940" s="3">
        <v>0.58888888888888891</v>
      </c>
      <c r="L940" t="s">
        <v>12</v>
      </c>
      <c r="M940">
        <v>7</v>
      </c>
      <c r="N940" t="str">
        <f>TEXT(Table1[[#This Row],[Order_date]], "DDD")</f>
        <v>Fri</v>
      </c>
    </row>
    <row r="941" spans="1:14" x14ac:dyDescent="0.25">
      <c r="A941" t="s">
        <v>955</v>
      </c>
      <c r="B941" t="s">
        <v>1048</v>
      </c>
      <c r="C941" t="s">
        <v>1022</v>
      </c>
      <c r="D941" t="s">
        <v>18</v>
      </c>
      <c r="E941" s="2">
        <v>8400</v>
      </c>
      <c r="F941">
        <v>100</v>
      </c>
      <c r="G941" s="2">
        <f t="shared" si="28"/>
        <v>844200</v>
      </c>
      <c r="H941" s="2">
        <f t="shared" si="29"/>
        <v>840000</v>
      </c>
      <c r="I941" s="2">
        <v>4200</v>
      </c>
      <c r="J941" s="1">
        <v>44938</v>
      </c>
      <c r="K941" s="3">
        <v>0.47569444444444442</v>
      </c>
      <c r="L941" t="s">
        <v>12</v>
      </c>
      <c r="M941">
        <v>5</v>
      </c>
      <c r="N941" t="str">
        <f>TEXT(Table1[[#This Row],[Order_date]], "DDD")</f>
        <v>Thu</v>
      </c>
    </row>
    <row r="942" spans="1:14" x14ac:dyDescent="0.25">
      <c r="A942" t="s">
        <v>956</v>
      </c>
      <c r="B942" t="s">
        <v>1048</v>
      </c>
      <c r="C942" t="s">
        <v>1022</v>
      </c>
      <c r="D942" t="s">
        <v>14</v>
      </c>
      <c r="E942" s="2">
        <v>6500</v>
      </c>
      <c r="F942">
        <v>40</v>
      </c>
      <c r="G942" s="2">
        <f t="shared" si="28"/>
        <v>261300</v>
      </c>
      <c r="H942" s="2">
        <f t="shared" si="29"/>
        <v>260000</v>
      </c>
      <c r="I942" s="2">
        <v>1300</v>
      </c>
      <c r="J942" s="1">
        <v>44932</v>
      </c>
      <c r="K942" s="3">
        <v>0.56597222222222221</v>
      </c>
      <c r="L942" t="s">
        <v>12</v>
      </c>
      <c r="M942">
        <v>10</v>
      </c>
      <c r="N942" t="str">
        <f>TEXT(Table1[[#This Row],[Order_date]], "DDD")</f>
        <v>Fri</v>
      </c>
    </row>
    <row r="943" spans="1:14" x14ac:dyDescent="0.25">
      <c r="A943" t="s">
        <v>957</v>
      </c>
      <c r="B943" t="s">
        <v>1048</v>
      </c>
      <c r="C943" t="s">
        <v>1022</v>
      </c>
      <c r="D943" t="s">
        <v>11</v>
      </c>
      <c r="E943" s="2">
        <v>7600</v>
      </c>
      <c r="F943">
        <v>40</v>
      </c>
      <c r="G943" s="2">
        <f t="shared" si="28"/>
        <v>305600</v>
      </c>
      <c r="H943" s="2">
        <f t="shared" si="29"/>
        <v>304000</v>
      </c>
      <c r="I943" s="2">
        <v>1600</v>
      </c>
      <c r="J943" s="1">
        <v>44971</v>
      </c>
      <c r="K943" s="3">
        <v>0.60763888888888895</v>
      </c>
      <c r="L943" t="s">
        <v>12</v>
      </c>
      <c r="M943">
        <v>8</v>
      </c>
      <c r="N943" t="str">
        <f>TEXT(Table1[[#This Row],[Order_date]], "DDD")</f>
        <v>Tue</v>
      </c>
    </row>
    <row r="944" spans="1:14" x14ac:dyDescent="0.25">
      <c r="A944" t="s">
        <v>958</v>
      </c>
      <c r="B944" t="s">
        <v>1048</v>
      </c>
      <c r="C944" t="s">
        <v>1022</v>
      </c>
      <c r="D944" t="s">
        <v>21</v>
      </c>
      <c r="E944" s="2">
        <v>2600</v>
      </c>
      <c r="F944">
        <v>10</v>
      </c>
      <c r="G944" s="2">
        <f t="shared" si="28"/>
        <v>26200</v>
      </c>
      <c r="H944" s="2">
        <f t="shared" si="29"/>
        <v>26000</v>
      </c>
      <c r="I944" s="2">
        <v>200</v>
      </c>
      <c r="J944" s="1">
        <v>45008</v>
      </c>
      <c r="K944" s="3">
        <v>0.42569444444444443</v>
      </c>
      <c r="L944" t="s">
        <v>1028</v>
      </c>
      <c r="M944">
        <v>7</v>
      </c>
      <c r="N944" t="str">
        <f>TEXT(Table1[[#This Row],[Order_date]], "DDD")</f>
        <v>Thu</v>
      </c>
    </row>
    <row r="945" spans="1:14" x14ac:dyDescent="0.25">
      <c r="A945" t="s">
        <v>959</v>
      </c>
      <c r="B945" t="s">
        <v>1048</v>
      </c>
      <c r="C945" t="s">
        <v>1022</v>
      </c>
      <c r="D945" t="s">
        <v>21</v>
      </c>
      <c r="E945" s="2">
        <v>5400</v>
      </c>
      <c r="F945">
        <v>30</v>
      </c>
      <c r="G945" s="2">
        <f t="shared" si="28"/>
        <v>162800</v>
      </c>
      <c r="H945" s="2">
        <f t="shared" si="29"/>
        <v>162000</v>
      </c>
      <c r="I945" s="2">
        <v>800</v>
      </c>
      <c r="J945" s="1">
        <v>44951</v>
      </c>
      <c r="K945" s="3">
        <v>0.59652777777777777</v>
      </c>
      <c r="L945" t="s">
        <v>1028</v>
      </c>
      <c r="M945">
        <v>8</v>
      </c>
      <c r="N945" t="str">
        <f>TEXT(Table1[[#This Row],[Order_date]], "DDD")</f>
        <v>Wed</v>
      </c>
    </row>
    <row r="946" spans="1:14" x14ac:dyDescent="0.25">
      <c r="A946" t="s">
        <v>960</v>
      </c>
      <c r="B946" t="s">
        <v>1048</v>
      </c>
      <c r="C946" t="s">
        <v>1022</v>
      </c>
      <c r="D946" t="s">
        <v>18</v>
      </c>
      <c r="E946" s="2">
        <v>7200</v>
      </c>
      <c r="F946">
        <v>70</v>
      </c>
      <c r="G946" s="2">
        <f t="shared" si="28"/>
        <v>506600</v>
      </c>
      <c r="H946" s="2">
        <f t="shared" si="29"/>
        <v>504000</v>
      </c>
      <c r="I946" s="2">
        <v>2600</v>
      </c>
      <c r="J946" s="1">
        <v>45013</v>
      </c>
      <c r="K946" s="3">
        <v>0.67083333333333339</v>
      </c>
      <c r="L946" t="s">
        <v>1028</v>
      </c>
      <c r="M946">
        <v>5</v>
      </c>
      <c r="N946" t="str">
        <f>TEXT(Table1[[#This Row],[Order_date]], "DDD")</f>
        <v>Tue</v>
      </c>
    </row>
    <row r="947" spans="1:14" x14ac:dyDescent="0.25">
      <c r="A947" t="s">
        <v>961</v>
      </c>
      <c r="B947" t="s">
        <v>1048</v>
      </c>
      <c r="C947" t="s">
        <v>1022</v>
      </c>
      <c r="D947" t="s">
        <v>27</v>
      </c>
      <c r="E947" s="2">
        <v>2300</v>
      </c>
      <c r="F947">
        <v>100</v>
      </c>
      <c r="G947" s="2">
        <f t="shared" si="28"/>
        <v>231200</v>
      </c>
      <c r="H947" s="2">
        <f t="shared" si="29"/>
        <v>230000</v>
      </c>
      <c r="I947" s="2">
        <v>1200</v>
      </c>
      <c r="J947" s="1">
        <v>44963</v>
      </c>
      <c r="K947" s="3">
        <v>0.80555555555555547</v>
      </c>
      <c r="L947" t="s">
        <v>1028</v>
      </c>
      <c r="M947">
        <v>9</v>
      </c>
      <c r="N947" t="str">
        <f>TEXT(Table1[[#This Row],[Order_date]], "DDD")</f>
        <v>Mon</v>
      </c>
    </row>
    <row r="948" spans="1:14" x14ac:dyDescent="0.25">
      <c r="A948" t="s">
        <v>962</v>
      </c>
      <c r="B948" t="s">
        <v>1048</v>
      </c>
      <c r="C948" t="s">
        <v>1022</v>
      </c>
      <c r="D948" t="s">
        <v>14</v>
      </c>
      <c r="E948" s="2">
        <v>1600</v>
      </c>
      <c r="F948">
        <v>20</v>
      </c>
      <c r="G948" s="2">
        <f t="shared" si="28"/>
        <v>32200</v>
      </c>
      <c r="H948" s="2">
        <f t="shared" si="29"/>
        <v>32000</v>
      </c>
      <c r="I948" s="2">
        <v>200</v>
      </c>
      <c r="J948" s="1">
        <v>44942</v>
      </c>
      <c r="K948" s="3">
        <v>0.63194444444444442</v>
      </c>
      <c r="L948" t="s">
        <v>1028</v>
      </c>
      <c r="M948">
        <v>7</v>
      </c>
      <c r="N948" t="str">
        <f>TEXT(Table1[[#This Row],[Order_date]], "DDD")</f>
        <v>Mon</v>
      </c>
    </row>
    <row r="949" spans="1:14" x14ac:dyDescent="0.25">
      <c r="A949" t="s">
        <v>963</v>
      </c>
      <c r="B949" t="s">
        <v>1048</v>
      </c>
      <c r="C949" t="s">
        <v>1022</v>
      </c>
      <c r="D949" t="s">
        <v>27</v>
      </c>
      <c r="E949" s="2">
        <v>8500</v>
      </c>
      <c r="F949">
        <v>20</v>
      </c>
      <c r="G949" s="2">
        <f t="shared" si="28"/>
        <v>170900</v>
      </c>
      <c r="H949" s="2">
        <f t="shared" si="29"/>
        <v>170000</v>
      </c>
      <c r="I949" s="2">
        <v>900</v>
      </c>
      <c r="J949" s="1">
        <v>45011</v>
      </c>
      <c r="K949" s="3">
        <v>0.59236111111111112</v>
      </c>
      <c r="L949" t="s">
        <v>1028</v>
      </c>
      <c r="M949">
        <v>6</v>
      </c>
      <c r="N949" t="str">
        <f>TEXT(Table1[[#This Row],[Order_date]], "DDD")</f>
        <v>Sun</v>
      </c>
    </row>
    <row r="950" spans="1:14" x14ac:dyDescent="0.25">
      <c r="A950" t="s">
        <v>964</v>
      </c>
      <c r="B950" t="s">
        <v>1048</v>
      </c>
      <c r="C950" t="s">
        <v>1022</v>
      </c>
      <c r="D950" t="s">
        <v>14</v>
      </c>
      <c r="E950" s="2">
        <v>4000</v>
      </c>
      <c r="F950">
        <v>20</v>
      </c>
      <c r="G950" s="2">
        <f t="shared" si="28"/>
        <v>80400</v>
      </c>
      <c r="H950" s="2">
        <f t="shared" si="29"/>
        <v>80000</v>
      </c>
      <c r="I950" s="2">
        <v>400</v>
      </c>
      <c r="J950" s="1">
        <v>44987</v>
      </c>
      <c r="K950" s="3">
        <v>0.6777777777777777</v>
      </c>
      <c r="L950" t="s">
        <v>1028</v>
      </c>
      <c r="M950">
        <v>5</v>
      </c>
      <c r="N950" t="str">
        <f>TEXT(Table1[[#This Row],[Order_date]], "DDD")</f>
        <v>Thu</v>
      </c>
    </row>
    <row r="951" spans="1:14" x14ac:dyDescent="0.25">
      <c r="A951" t="s">
        <v>965</v>
      </c>
      <c r="B951" t="s">
        <v>1048</v>
      </c>
      <c r="C951" t="s">
        <v>1022</v>
      </c>
      <c r="D951" t="s">
        <v>18</v>
      </c>
      <c r="E951" s="2">
        <v>10000</v>
      </c>
      <c r="F951">
        <v>100</v>
      </c>
      <c r="G951" s="2">
        <f t="shared" si="28"/>
        <v>1005000</v>
      </c>
      <c r="H951" s="2">
        <f t="shared" si="29"/>
        <v>1000000</v>
      </c>
      <c r="I951" s="2">
        <v>5000</v>
      </c>
      <c r="J951" s="1">
        <v>44972</v>
      </c>
      <c r="K951" s="3">
        <v>0.62013888888888891</v>
      </c>
      <c r="L951" t="s">
        <v>1028</v>
      </c>
      <c r="M951">
        <v>7</v>
      </c>
      <c r="N951" t="str">
        <f>TEXT(Table1[[#This Row],[Order_date]], "DDD")</f>
        <v>Wed</v>
      </c>
    </row>
    <row r="952" spans="1:14" x14ac:dyDescent="0.25">
      <c r="A952" t="s">
        <v>966</v>
      </c>
      <c r="B952" t="s">
        <v>1048</v>
      </c>
      <c r="C952" t="s">
        <v>1022</v>
      </c>
      <c r="D952" t="s">
        <v>27</v>
      </c>
      <c r="E952" s="2">
        <v>8200</v>
      </c>
      <c r="F952">
        <v>100</v>
      </c>
      <c r="G952" s="2">
        <f t="shared" si="28"/>
        <v>824100</v>
      </c>
      <c r="H952" s="2">
        <f t="shared" si="29"/>
        <v>820000</v>
      </c>
      <c r="I952" s="2">
        <v>4100</v>
      </c>
      <c r="J952" s="1">
        <v>44988</v>
      </c>
      <c r="K952" s="3">
        <v>0.60416666666666663</v>
      </c>
      <c r="L952" t="s">
        <v>1028</v>
      </c>
      <c r="M952">
        <v>10</v>
      </c>
      <c r="N952" t="str">
        <f>TEXT(Table1[[#This Row],[Order_date]], "DDD")</f>
        <v>Fri</v>
      </c>
    </row>
    <row r="953" spans="1:14" x14ac:dyDescent="0.25">
      <c r="A953" t="s">
        <v>967</v>
      </c>
      <c r="B953" t="s">
        <v>1048</v>
      </c>
      <c r="C953" t="s">
        <v>1022</v>
      </c>
      <c r="D953" t="s">
        <v>8</v>
      </c>
      <c r="E953" s="2">
        <v>8500</v>
      </c>
      <c r="F953">
        <v>60</v>
      </c>
      <c r="G953" s="2">
        <f t="shared" si="28"/>
        <v>512600</v>
      </c>
      <c r="H953" s="2">
        <f t="shared" si="29"/>
        <v>510000</v>
      </c>
      <c r="I953" s="2">
        <v>2600</v>
      </c>
      <c r="J953" s="1">
        <v>44955</v>
      </c>
      <c r="K953" s="3">
        <v>0.45</v>
      </c>
      <c r="L953" t="s">
        <v>1028</v>
      </c>
      <c r="M953">
        <v>8</v>
      </c>
      <c r="N953" t="str">
        <f>TEXT(Table1[[#This Row],[Order_date]], "DDD")</f>
        <v>Sun</v>
      </c>
    </row>
    <row r="954" spans="1:14" x14ac:dyDescent="0.25">
      <c r="A954" t="s">
        <v>968</v>
      </c>
      <c r="B954" t="s">
        <v>1048</v>
      </c>
      <c r="C954" t="s">
        <v>1022</v>
      </c>
      <c r="D954" t="s">
        <v>14</v>
      </c>
      <c r="E954" s="2">
        <v>2300</v>
      </c>
      <c r="F954">
        <v>10</v>
      </c>
      <c r="G954" s="2">
        <f t="shared" si="28"/>
        <v>23200</v>
      </c>
      <c r="H954" s="2">
        <f t="shared" si="29"/>
        <v>23000</v>
      </c>
      <c r="I954" s="2">
        <v>200</v>
      </c>
      <c r="J954" s="1">
        <v>44956</v>
      </c>
      <c r="K954" s="3">
        <v>0.71388888888888891</v>
      </c>
      <c r="L954" t="s">
        <v>1028</v>
      </c>
      <c r="M954">
        <v>9</v>
      </c>
      <c r="N954" t="str">
        <f>TEXT(Table1[[#This Row],[Order_date]], "DDD")</f>
        <v>Mon</v>
      </c>
    </row>
    <row r="955" spans="1:14" x14ac:dyDescent="0.25">
      <c r="A955" t="s">
        <v>969</v>
      </c>
      <c r="B955" t="s">
        <v>1048</v>
      </c>
      <c r="C955" t="s">
        <v>1022</v>
      </c>
      <c r="D955" t="s">
        <v>8</v>
      </c>
      <c r="E955" s="2">
        <v>9100</v>
      </c>
      <c r="F955">
        <v>60</v>
      </c>
      <c r="G955" s="2">
        <f t="shared" si="28"/>
        <v>548800</v>
      </c>
      <c r="H955" s="2">
        <f t="shared" si="29"/>
        <v>546000</v>
      </c>
      <c r="I955" s="2">
        <v>2800</v>
      </c>
      <c r="J955" s="1">
        <v>44953</v>
      </c>
      <c r="K955" s="3">
        <v>0.47013888888888888</v>
      </c>
      <c r="L955" t="s">
        <v>1028</v>
      </c>
      <c r="M955">
        <v>7</v>
      </c>
      <c r="N955" t="str">
        <f>TEXT(Table1[[#This Row],[Order_date]], "DDD")</f>
        <v>Fri</v>
      </c>
    </row>
    <row r="956" spans="1:14" x14ac:dyDescent="0.25">
      <c r="A956" t="s">
        <v>970</v>
      </c>
      <c r="B956" t="s">
        <v>1048</v>
      </c>
      <c r="C956" t="s">
        <v>1022</v>
      </c>
      <c r="D956" t="s">
        <v>14</v>
      </c>
      <c r="E956" s="2">
        <v>2500</v>
      </c>
      <c r="F956">
        <v>100</v>
      </c>
      <c r="G956" s="2">
        <f t="shared" si="28"/>
        <v>251300</v>
      </c>
      <c r="H956" s="2">
        <f t="shared" si="29"/>
        <v>250000</v>
      </c>
      <c r="I956" s="2">
        <v>1300</v>
      </c>
      <c r="J956" s="1">
        <v>44979</v>
      </c>
      <c r="K956" s="3">
        <v>0.63541666666666663</v>
      </c>
      <c r="L956" t="s">
        <v>1028</v>
      </c>
      <c r="M956">
        <v>9</v>
      </c>
      <c r="N956" t="str">
        <f>TEXT(Table1[[#This Row],[Order_date]], "DDD")</f>
        <v>Wed</v>
      </c>
    </row>
    <row r="957" spans="1:14" x14ac:dyDescent="0.25">
      <c r="A957" t="s">
        <v>971</v>
      </c>
      <c r="B957" t="s">
        <v>1048</v>
      </c>
      <c r="C957" t="s">
        <v>1022</v>
      </c>
      <c r="D957" t="s">
        <v>8</v>
      </c>
      <c r="E957" s="2">
        <v>1200</v>
      </c>
      <c r="F957">
        <v>70</v>
      </c>
      <c r="G957" s="2">
        <f t="shared" si="28"/>
        <v>84500</v>
      </c>
      <c r="H957" s="2">
        <f t="shared" si="29"/>
        <v>84000</v>
      </c>
      <c r="I957" s="2">
        <v>500</v>
      </c>
      <c r="J957" s="1">
        <v>44954</v>
      </c>
      <c r="K957" s="3">
        <v>0.73263888888888884</v>
      </c>
      <c r="L957" t="s">
        <v>1028</v>
      </c>
      <c r="M957">
        <v>9</v>
      </c>
      <c r="N957" t="str">
        <f>TEXT(Table1[[#This Row],[Order_date]], "DDD")</f>
        <v>Sat</v>
      </c>
    </row>
    <row r="958" spans="1:14" x14ac:dyDescent="0.25">
      <c r="A958" t="s">
        <v>972</v>
      </c>
      <c r="B958" t="s">
        <v>1048</v>
      </c>
      <c r="C958" t="s">
        <v>1022</v>
      </c>
      <c r="D958" t="s">
        <v>8</v>
      </c>
      <c r="E958" s="2">
        <v>5300</v>
      </c>
      <c r="F958">
        <v>30</v>
      </c>
      <c r="G958" s="2">
        <f t="shared" si="28"/>
        <v>159800</v>
      </c>
      <c r="H958" s="2">
        <f t="shared" si="29"/>
        <v>159000</v>
      </c>
      <c r="I958" s="2">
        <v>800</v>
      </c>
      <c r="J958" s="1">
        <v>45008</v>
      </c>
      <c r="K958" s="3">
        <v>0.42777777777777781</v>
      </c>
      <c r="L958" t="s">
        <v>1028</v>
      </c>
      <c r="M958">
        <v>10</v>
      </c>
      <c r="N958" t="str">
        <f>TEXT(Table1[[#This Row],[Order_date]], "DDD")</f>
        <v>Thu</v>
      </c>
    </row>
    <row r="959" spans="1:14" x14ac:dyDescent="0.25">
      <c r="A959" t="s">
        <v>973</v>
      </c>
      <c r="B959" t="s">
        <v>1048</v>
      </c>
      <c r="C959" t="s">
        <v>1022</v>
      </c>
      <c r="D959" t="s">
        <v>27</v>
      </c>
      <c r="E959" s="2">
        <v>8200</v>
      </c>
      <c r="F959">
        <v>30</v>
      </c>
      <c r="G959" s="2">
        <f t="shared" si="28"/>
        <v>247300</v>
      </c>
      <c r="H959" s="2">
        <f t="shared" si="29"/>
        <v>246000</v>
      </c>
      <c r="I959" s="2">
        <v>1300</v>
      </c>
      <c r="J959" s="1">
        <v>44966</v>
      </c>
      <c r="K959" s="3">
        <v>0.82152777777777775</v>
      </c>
      <c r="L959" t="s">
        <v>1028</v>
      </c>
      <c r="M959">
        <v>5</v>
      </c>
      <c r="N959" t="str">
        <f>TEXT(Table1[[#This Row],[Order_date]], "DDD")</f>
        <v>Thu</v>
      </c>
    </row>
    <row r="960" spans="1:14" x14ac:dyDescent="0.25">
      <c r="A960" t="s">
        <v>974</v>
      </c>
      <c r="B960" t="s">
        <v>1048</v>
      </c>
      <c r="C960" t="s">
        <v>1022</v>
      </c>
      <c r="D960" t="s">
        <v>27</v>
      </c>
      <c r="E960" s="2">
        <v>5300</v>
      </c>
      <c r="F960">
        <v>100</v>
      </c>
      <c r="G960" s="2">
        <f t="shared" si="28"/>
        <v>532700</v>
      </c>
      <c r="H960" s="2">
        <f t="shared" si="29"/>
        <v>530000</v>
      </c>
      <c r="I960" s="2">
        <v>2700</v>
      </c>
      <c r="J960" s="1">
        <v>44982</v>
      </c>
      <c r="K960" s="3">
        <v>0.49861111111111112</v>
      </c>
      <c r="L960" t="s">
        <v>1028</v>
      </c>
      <c r="M960">
        <v>10</v>
      </c>
      <c r="N960" t="str">
        <f>TEXT(Table1[[#This Row],[Order_date]], "DDD")</f>
        <v>Sat</v>
      </c>
    </row>
    <row r="961" spans="1:14" x14ac:dyDescent="0.25">
      <c r="A961" t="s">
        <v>975</v>
      </c>
      <c r="B961" t="s">
        <v>1048</v>
      </c>
      <c r="C961" t="s">
        <v>1022</v>
      </c>
      <c r="D961" t="s">
        <v>8</v>
      </c>
      <c r="E961" s="2">
        <v>9000</v>
      </c>
      <c r="F961">
        <v>100</v>
      </c>
      <c r="G961" s="2">
        <f t="shared" si="28"/>
        <v>904500</v>
      </c>
      <c r="H961" s="2">
        <f t="shared" si="29"/>
        <v>900000</v>
      </c>
      <c r="I961" s="2">
        <v>4500</v>
      </c>
      <c r="J961" s="1">
        <v>44968</v>
      </c>
      <c r="K961" s="3">
        <v>0.65416666666666667</v>
      </c>
      <c r="L961" t="s">
        <v>1028</v>
      </c>
      <c r="M961">
        <v>5</v>
      </c>
      <c r="N961" t="str">
        <f>TEXT(Table1[[#This Row],[Order_date]], "DDD")</f>
        <v>Sat</v>
      </c>
    </row>
    <row r="962" spans="1:14" x14ac:dyDescent="0.25">
      <c r="A962" t="s">
        <v>976</v>
      </c>
      <c r="B962" t="s">
        <v>1048</v>
      </c>
      <c r="C962" t="s">
        <v>1022</v>
      </c>
      <c r="D962" t="s">
        <v>21</v>
      </c>
      <c r="E962" s="2">
        <v>1600</v>
      </c>
      <c r="F962">
        <v>100</v>
      </c>
      <c r="G962" s="2">
        <f t="shared" ref="G962:G1001" si="30">H962+I962</f>
        <v>160800</v>
      </c>
      <c r="H962" s="2">
        <f t="shared" ref="H962:H1001" si="31">E962*F962</f>
        <v>160000</v>
      </c>
      <c r="I962" s="2">
        <v>800</v>
      </c>
      <c r="J962" s="1">
        <v>44935</v>
      </c>
      <c r="K962" s="3">
        <v>0.50486111111111109</v>
      </c>
      <c r="L962" t="s">
        <v>1028</v>
      </c>
      <c r="M962">
        <v>8</v>
      </c>
      <c r="N962" t="str">
        <f>TEXT(Table1[[#This Row],[Order_date]], "DDD")</f>
        <v>Mon</v>
      </c>
    </row>
    <row r="963" spans="1:14" x14ac:dyDescent="0.25">
      <c r="A963" t="s">
        <v>977</v>
      </c>
      <c r="B963" t="s">
        <v>1048</v>
      </c>
      <c r="C963" t="s">
        <v>1022</v>
      </c>
      <c r="D963" t="s">
        <v>27</v>
      </c>
      <c r="E963" s="2">
        <v>7000</v>
      </c>
      <c r="F963">
        <v>90</v>
      </c>
      <c r="G963" s="2">
        <f t="shared" si="30"/>
        <v>633200</v>
      </c>
      <c r="H963" s="2">
        <f t="shared" si="31"/>
        <v>630000</v>
      </c>
      <c r="I963" s="2">
        <v>3200</v>
      </c>
      <c r="J963" s="1">
        <v>44976</v>
      </c>
      <c r="K963" s="3">
        <v>0.81805555555555554</v>
      </c>
      <c r="L963" t="s">
        <v>1028</v>
      </c>
      <c r="M963">
        <v>8</v>
      </c>
      <c r="N963" t="str">
        <f>TEXT(Table1[[#This Row],[Order_date]], "DDD")</f>
        <v>Sun</v>
      </c>
    </row>
    <row r="964" spans="1:14" x14ac:dyDescent="0.25">
      <c r="A964" t="s">
        <v>978</v>
      </c>
      <c r="B964" t="s">
        <v>1048</v>
      </c>
      <c r="C964" t="s">
        <v>1022</v>
      </c>
      <c r="D964" t="s">
        <v>8</v>
      </c>
      <c r="E964" s="2">
        <v>10000</v>
      </c>
      <c r="F964">
        <v>50</v>
      </c>
      <c r="G964" s="2">
        <f t="shared" si="30"/>
        <v>502500</v>
      </c>
      <c r="H964" s="2">
        <f t="shared" si="31"/>
        <v>500000</v>
      </c>
      <c r="I964" s="2">
        <v>2500</v>
      </c>
      <c r="J964" s="1">
        <v>44940</v>
      </c>
      <c r="K964" s="3">
        <v>0.50624999999999998</v>
      </c>
      <c r="L964" t="s">
        <v>1028</v>
      </c>
      <c r="M964">
        <v>10</v>
      </c>
      <c r="N964" t="str">
        <f>TEXT(Table1[[#This Row],[Order_date]], "DDD")</f>
        <v>Sat</v>
      </c>
    </row>
    <row r="965" spans="1:14" x14ac:dyDescent="0.25">
      <c r="A965" t="s">
        <v>979</v>
      </c>
      <c r="B965" t="s">
        <v>1048</v>
      </c>
      <c r="C965" t="s">
        <v>1022</v>
      </c>
      <c r="D965" t="s">
        <v>21</v>
      </c>
      <c r="E965" s="2">
        <v>2300</v>
      </c>
      <c r="F965">
        <v>90</v>
      </c>
      <c r="G965" s="2">
        <f t="shared" si="30"/>
        <v>208000</v>
      </c>
      <c r="H965" s="2">
        <f t="shared" si="31"/>
        <v>207000</v>
      </c>
      <c r="I965" s="2">
        <v>1000</v>
      </c>
      <c r="J965" s="1">
        <v>44964</v>
      </c>
      <c r="K965" s="3">
        <v>0.78333333333333333</v>
      </c>
      <c r="L965" t="s">
        <v>1028</v>
      </c>
      <c r="M965">
        <v>7</v>
      </c>
      <c r="N965" t="str">
        <f>TEXT(Table1[[#This Row],[Order_date]], "DDD")</f>
        <v>Tue</v>
      </c>
    </row>
    <row r="966" spans="1:14" x14ac:dyDescent="0.25">
      <c r="A966" t="s">
        <v>980</v>
      </c>
      <c r="B966" t="s">
        <v>1048</v>
      </c>
      <c r="C966" t="s">
        <v>1022</v>
      </c>
      <c r="D966" t="s">
        <v>11</v>
      </c>
      <c r="E966" s="2">
        <v>9700</v>
      </c>
      <c r="F966">
        <v>40</v>
      </c>
      <c r="G966" s="2">
        <f t="shared" si="30"/>
        <v>390000</v>
      </c>
      <c r="H966" s="2">
        <f t="shared" si="31"/>
        <v>388000</v>
      </c>
      <c r="I966" s="2">
        <v>2000</v>
      </c>
      <c r="J966" s="1">
        <v>44953</v>
      </c>
      <c r="K966" s="3">
        <v>0.8354166666666667</v>
      </c>
      <c r="L966" t="s">
        <v>1028</v>
      </c>
      <c r="M966">
        <v>9</v>
      </c>
      <c r="N966" t="str">
        <f>TEXT(Table1[[#This Row],[Order_date]], "DDD")</f>
        <v>Fri</v>
      </c>
    </row>
    <row r="967" spans="1:14" x14ac:dyDescent="0.25">
      <c r="A967" t="s">
        <v>981</v>
      </c>
      <c r="B967" t="s">
        <v>1048</v>
      </c>
      <c r="C967" t="s">
        <v>1022</v>
      </c>
      <c r="D967" t="s">
        <v>14</v>
      </c>
      <c r="E967" s="2">
        <v>3300</v>
      </c>
      <c r="F967">
        <v>50</v>
      </c>
      <c r="G967" s="2">
        <f t="shared" si="30"/>
        <v>165900</v>
      </c>
      <c r="H967" s="2">
        <f t="shared" si="31"/>
        <v>165000</v>
      </c>
      <c r="I967" s="2">
        <v>900</v>
      </c>
      <c r="J967" s="1">
        <v>44953</v>
      </c>
      <c r="K967" s="3">
        <v>0.55972222222222223</v>
      </c>
      <c r="L967" t="s">
        <v>1028</v>
      </c>
      <c r="M967">
        <v>9</v>
      </c>
      <c r="N967" t="str">
        <f>TEXT(Table1[[#This Row],[Order_date]], "DDD")</f>
        <v>Fri</v>
      </c>
    </row>
    <row r="968" spans="1:14" x14ac:dyDescent="0.25">
      <c r="A968" t="s">
        <v>982</v>
      </c>
      <c r="B968" t="s">
        <v>1048</v>
      </c>
      <c r="C968" t="s">
        <v>1022</v>
      </c>
      <c r="D968" t="s">
        <v>11</v>
      </c>
      <c r="E968" s="2">
        <v>10000</v>
      </c>
      <c r="F968">
        <v>60</v>
      </c>
      <c r="G968" s="2">
        <f t="shared" si="30"/>
        <v>603000</v>
      </c>
      <c r="H968" s="2">
        <f t="shared" si="31"/>
        <v>600000</v>
      </c>
      <c r="I968" s="2">
        <v>3000</v>
      </c>
      <c r="J968" s="1">
        <v>44947</v>
      </c>
      <c r="K968" s="3">
        <v>0.61249999999999993</v>
      </c>
      <c r="L968" t="s">
        <v>1028</v>
      </c>
      <c r="M968">
        <v>6</v>
      </c>
      <c r="N968" t="str">
        <f>TEXT(Table1[[#This Row],[Order_date]], "DDD")</f>
        <v>Sat</v>
      </c>
    </row>
    <row r="969" spans="1:14" x14ac:dyDescent="0.25">
      <c r="A969" t="s">
        <v>983</v>
      </c>
      <c r="B969" t="s">
        <v>1048</v>
      </c>
      <c r="C969" t="s">
        <v>1022</v>
      </c>
      <c r="D969" t="s">
        <v>8</v>
      </c>
      <c r="E969" s="2">
        <v>1500</v>
      </c>
      <c r="F969">
        <v>50</v>
      </c>
      <c r="G969" s="2">
        <f t="shared" si="30"/>
        <v>75400</v>
      </c>
      <c r="H969" s="2">
        <f t="shared" si="31"/>
        <v>75000</v>
      </c>
      <c r="I969" s="2">
        <v>400</v>
      </c>
      <c r="J969" s="1">
        <v>44958</v>
      </c>
      <c r="K969" s="3">
        <v>0.42222222222222222</v>
      </c>
      <c r="L969" t="s">
        <v>1028</v>
      </c>
      <c r="M969">
        <v>5</v>
      </c>
      <c r="N969" t="str">
        <f>TEXT(Table1[[#This Row],[Order_date]], "DDD")</f>
        <v>Wed</v>
      </c>
    </row>
    <row r="970" spans="1:14" x14ac:dyDescent="0.25">
      <c r="A970" t="s">
        <v>984</v>
      </c>
      <c r="B970" t="s">
        <v>1048</v>
      </c>
      <c r="C970" t="s">
        <v>1022</v>
      </c>
      <c r="D970" t="s">
        <v>27</v>
      </c>
      <c r="E970" s="2">
        <v>1300</v>
      </c>
      <c r="F970">
        <v>60</v>
      </c>
      <c r="G970" s="2">
        <f t="shared" si="30"/>
        <v>78400</v>
      </c>
      <c r="H970" s="2">
        <f t="shared" si="31"/>
        <v>78000</v>
      </c>
      <c r="I970" s="2">
        <v>400</v>
      </c>
      <c r="J970" s="1">
        <v>44966</v>
      </c>
      <c r="K970" s="3">
        <v>0.5493055555555556</v>
      </c>
      <c r="L970" t="s">
        <v>1028</v>
      </c>
      <c r="M970">
        <v>5</v>
      </c>
      <c r="N970" t="str">
        <f>TEXT(Table1[[#This Row],[Order_date]], "DDD")</f>
        <v>Thu</v>
      </c>
    </row>
    <row r="971" spans="1:14" x14ac:dyDescent="0.25">
      <c r="A971" t="s">
        <v>985</v>
      </c>
      <c r="B971" t="s">
        <v>1048</v>
      </c>
      <c r="C971" t="s">
        <v>1022</v>
      </c>
      <c r="D971" t="s">
        <v>18</v>
      </c>
      <c r="E971" s="2">
        <v>9500</v>
      </c>
      <c r="F971">
        <v>50</v>
      </c>
      <c r="G971" s="2">
        <f t="shared" si="30"/>
        <v>477400</v>
      </c>
      <c r="H971" s="2">
        <f t="shared" si="31"/>
        <v>475000</v>
      </c>
      <c r="I971" s="2">
        <v>2400</v>
      </c>
      <c r="J971" s="1">
        <v>44982</v>
      </c>
      <c r="K971" s="3">
        <v>0.81874999999999998</v>
      </c>
      <c r="L971" t="s">
        <v>1028</v>
      </c>
      <c r="M971">
        <v>5</v>
      </c>
      <c r="N971" t="str">
        <f>TEXT(Table1[[#This Row],[Order_date]], "DDD")</f>
        <v>Sat</v>
      </c>
    </row>
    <row r="972" spans="1:14" x14ac:dyDescent="0.25">
      <c r="A972" t="s">
        <v>986</v>
      </c>
      <c r="B972" t="s">
        <v>1048</v>
      </c>
      <c r="C972" t="s">
        <v>1022</v>
      </c>
      <c r="D972" t="s">
        <v>8</v>
      </c>
      <c r="E972" s="2">
        <v>2500</v>
      </c>
      <c r="F972">
        <v>70</v>
      </c>
      <c r="G972" s="2">
        <f t="shared" si="30"/>
        <v>175900</v>
      </c>
      <c r="H972" s="2">
        <f t="shared" si="31"/>
        <v>175000</v>
      </c>
      <c r="I972" s="2">
        <v>900</v>
      </c>
      <c r="J972" s="1">
        <v>44973</v>
      </c>
      <c r="K972" s="3">
        <v>0.43958333333333338</v>
      </c>
      <c r="L972" t="s">
        <v>1028</v>
      </c>
      <c r="M972">
        <v>8</v>
      </c>
      <c r="N972" t="str">
        <f>TEXT(Table1[[#This Row],[Order_date]], "DDD")</f>
        <v>Thu</v>
      </c>
    </row>
    <row r="973" spans="1:14" x14ac:dyDescent="0.25">
      <c r="A973" t="s">
        <v>987</v>
      </c>
      <c r="B973" t="s">
        <v>1048</v>
      </c>
      <c r="C973" t="s">
        <v>1022</v>
      </c>
      <c r="D973" t="s">
        <v>14</v>
      </c>
      <c r="E973" s="2">
        <v>2200</v>
      </c>
      <c r="F973">
        <v>70</v>
      </c>
      <c r="G973" s="2">
        <f t="shared" si="30"/>
        <v>154800</v>
      </c>
      <c r="H973" s="2">
        <f t="shared" si="31"/>
        <v>154000</v>
      </c>
      <c r="I973" s="2">
        <v>800</v>
      </c>
      <c r="J973" s="1">
        <v>44936</v>
      </c>
      <c r="K973" s="3">
        <v>0.6958333333333333</v>
      </c>
      <c r="L973" t="s">
        <v>1028</v>
      </c>
      <c r="M973">
        <v>6</v>
      </c>
      <c r="N973" t="str">
        <f>TEXT(Table1[[#This Row],[Order_date]], "DDD")</f>
        <v>Tue</v>
      </c>
    </row>
    <row r="974" spans="1:14" x14ac:dyDescent="0.25">
      <c r="A974" t="s">
        <v>988</v>
      </c>
      <c r="B974" t="s">
        <v>1048</v>
      </c>
      <c r="C974" t="s">
        <v>1022</v>
      </c>
      <c r="D974" t="s">
        <v>11</v>
      </c>
      <c r="E974" s="2">
        <v>7700</v>
      </c>
      <c r="F974">
        <v>70</v>
      </c>
      <c r="G974" s="2">
        <f t="shared" si="30"/>
        <v>541700</v>
      </c>
      <c r="H974" s="2">
        <f t="shared" si="31"/>
        <v>539000</v>
      </c>
      <c r="I974" s="2">
        <v>2700</v>
      </c>
      <c r="J974" s="1">
        <v>44972</v>
      </c>
      <c r="K974" s="3">
        <v>0.84791666666666676</v>
      </c>
      <c r="L974" t="s">
        <v>1028</v>
      </c>
      <c r="M974">
        <v>8</v>
      </c>
      <c r="N974" t="str">
        <f>TEXT(Table1[[#This Row],[Order_date]], "DDD")</f>
        <v>Wed</v>
      </c>
    </row>
    <row r="975" spans="1:14" x14ac:dyDescent="0.25">
      <c r="A975" t="s">
        <v>989</v>
      </c>
      <c r="B975" t="s">
        <v>1048</v>
      </c>
      <c r="C975" t="s">
        <v>1022</v>
      </c>
      <c r="D975" t="s">
        <v>14</v>
      </c>
      <c r="E975" s="2">
        <v>9400</v>
      </c>
      <c r="F975">
        <v>10</v>
      </c>
      <c r="G975" s="2">
        <f t="shared" si="30"/>
        <v>94500</v>
      </c>
      <c r="H975" s="2">
        <f t="shared" si="31"/>
        <v>94000</v>
      </c>
      <c r="I975" s="2">
        <v>500</v>
      </c>
      <c r="J975" s="1">
        <v>44929</v>
      </c>
      <c r="K975" s="3">
        <v>0.54652777777777783</v>
      </c>
      <c r="L975" t="s">
        <v>1028</v>
      </c>
      <c r="M975">
        <v>10</v>
      </c>
      <c r="N975" t="str">
        <f>TEXT(Table1[[#This Row],[Order_date]], "DDD")</f>
        <v>Tue</v>
      </c>
    </row>
    <row r="976" spans="1:14" x14ac:dyDescent="0.25">
      <c r="A976" t="s">
        <v>990</v>
      </c>
      <c r="B976" t="s">
        <v>1048</v>
      </c>
      <c r="C976" t="s">
        <v>1022</v>
      </c>
      <c r="D976" t="s">
        <v>11</v>
      </c>
      <c r="E976" s="2">
        <v>2600</v>
      </c>
      <c r="F976">
        <v>100</v>
      </c>
      <c r="G976" s="2">
        <f t="shared" si="30"/>
        <v>261300</v>
      </c>
      <c r="H976" s="2">
        <f t="shared" si="31"/>
        <v>260000</v>
      </c>
      <c r="I976" s="2">
        <v>1300</v>
      </c>
      <c r="J976" s="1">
        <v>44963</v>
      </c>
      <c r="K976" s="3">
        <v>0.61875000000000002</v>
      </c>
      <c r="L976" t="s">
        <v>1028</v>
      </c>
      <c r="M976">
        <v>9</v>
      </c>
      <c r="N976" t="str">
        <f>TEXT(Table1[[#This Row],[Order_date]], "DDD")</f>
        <v>Mon</v>
      </c>
    </row>
    <row r="977" spans="1:14" x14ac:dyDescent="0.25">
      <c r="A977" t="s">
        <v>991</v>
      </c>
      <c r="B977" t="s">
        <v>1048</v>
      </c>
      <c r="C977" t="s">
        <v>1022</v>
      </c>
      <c r="D977" t="s">
        <v>11</v>
      </c>
      <c r="E977" s="2">
        <v>1600</v>
      </c>
      <c r="F977">
        <v>100</v>
      </c>
      <c r="G977" s="2">
        <f t="shared" si="30"/>
        <v>160800</v>
      </c>
      <c r="H977" s="2">
        <f t="shared" si="31"/>
        <v>160000</v>
      </c>
      <c r="I977" s="2">
        <v>800</v>
      </c>
      <c r="J977" s="1">
        <v>44998</v>
      </c>
      <c r="K977" s="3">
        <v>0.69444444444444453</v>
      </c>
      <c r="L977" t="s">
        <v>1028</v>
      </c>
      <c r="M977">
        <v>6</v>
      </c>
      <c r="N977" t="str">
        <f>TEXT(Table1[[#This Row],[Order_date]], "DDD")</f>
        <v>Mon</v>
      </c>
    </row>
    <row r="978" spans="1:14" x14ac:dyDescent="0.25">
      <c r="A978" t="s">
        <v>992</v>
      </c>
      <c r="B978" t="s">
        <v>1048</v>
      </c>
      <c r="C978" t="s">
        <v>1022</v>
      </c>
      <c r="D978" t="s">
        <v>14</v>
      </c>
      <c r="E978" s="2">
        <v>5500</v>
      </c>
      <c r="F978">
        <v>100</v>
      </c>
      <c r="G978" s="2">
        <f t="shared" si="30"/>
        <v>552800</v>
      </c>
      <c r="H978" s="2">
        <f t="shared" si="31"/>
        <v>550000</v>
      </c>
      <c r="I978" s="2">
        <v>2800</v>
      </c>
      <c r="J978" s="1">
        <v>44987</v>
      </c>
      <c r="K978" s="3">
        <v>0.47361111111111115</v>
      </c>
      <c r="L978" t="s">
        <v>1028</v>
      </c>
      <c r="M978">
        <v>8</v>
      </c>
      <c r="N978" t="str">
        <f>TEXT(Table1[[#This Row],[Order_date]], "DDD")</f>
        <v>Thu</v>
      </c>
    </row>
    <row r="979" spans="1:14" x14ac:dyDescent="0.25">
      <c r="A979" t="s">
        <v>993</v>
      </c>
      <c r="B979" t="s">
        <v>1048</v>
      </c>
      <c r="C979" t="s">
        <v>1022</v>
      </c>
      <c r="D979" t="s">
        <v>14</v>
      </c>
      <c r="E979" s="2">
        <v>7600</v>
      </c>
      <c r="F979">
        <v>30</v>
      </c>
      <c r="G979" s="2">
        <f t="shared" si="30"/>
        <v>229200</v>
      </c>
      <c r="H979" s="2">
        <f t="shared" si="31"/>
        <v>228000</v>
      </c>
      <c r="I979" s="2">
        <v>1200</v>
      </c>
      <c r="J979" s="1">
        <v>44962</v>
      </c>
      <c r="K979" s="3">
        <v>0.49374999999999997</v>
      </c>
      <c r="L979" t="s">
        <v>1028</v>
      </c>
      <c r="M979">
        <v>5</v>
      </c>
      <c r="N979" t="str">
        <f>TEXT(Table1[[#This Row],[Order_date]], "DDD")</f>
        <v>Sun</v>
      </c>
    </row>
    <row r="980" spans="1:14" x14ac:dyDescent="0.25">
      <c r="A980" t="s">
        <v>994</v>
      </c>
      <c r="B980" t="s">
        <v>1048</v>
      </c>
      <c r="C980" t="s">
        <v>1022</v>
      </c>
      <c r="D980" t="s">
        <v>14</v>
      </c>
      <c r="E980" s="2">
        <v>7700</v>
      </c>
      <c r="F980">
        <v>100</v>
      </c>
      <c r="G980" s="2">
        <f t="shared" si="30"/>
        <v>773900</v>
      </c>
      <c r="H980" s="2">
        <f t="shared" si="31"/>
        <v>770000</v>
      </c>
      <c r="I980" s="2">
        <v>3900</v>
      </c>
      <c r="J980" s="1">
        <v>45002</v>
      </c>
      <c r="K980" s="3">
        <v>0.82847222222222217</v>
      </c>
      <c r="L980" t="s">
        <v>1028</v>
      </c>
      <c r="M980">
        <v>6</v>
      </c>
      <c r="N980" t="str">
        <f>TEXT(Table1[[#This Row],[Order_date]], "DDD")</f>
        <v>Fri</v>
      </c>
    </row>
    <row r="981" spans="1:14" x14ac:dyDescent="0.25">
      <c r="A981" t="s">
        <v>995</v>
      </c>
      <c r="B981" t="s">
        <v>1048</v>
      </c>
      <c r="C981" t="s">
        <v>1022</v>
      </c>
      <c r="D981" t="s">
        <v>18</v>
      </c>
      <c r="E981" s="2">
        <v>6500</v>
      </c>
      <c r="F981">
        <v>10</v>
      </c>
      <c r="G981" s="2">
        <f t="shared" si="30"/>
        <v>65400</v>
      </c>
      <c r="H981" s="2">
        <f t="shared" si="31"/>
        <v>65000</v>
      </c>
      <c r="I981" s="2">
        <v>400</v>
      </c>
      <c r="J981" s="1">
        <v>44952</v>
      </c>
      <c r="K981" s="3">
        <v>0.42083333333333334</v>
      </c>
      <c r="L981" t="s">
        <v>1028</v>
      </c>
      <c r="M981">
        <v>5</v>
      </c>
      <c r="N981" t="str">
        <f>TEXT(Table1[[#This Row],[Order_date]], "DDD")</f>
        <v>Thu</v>
      </c>
    </row>
    <row r="982" spans="1:14" x14ac:dyDescent="0.25">
      <c r="A982" t="s">
        <v>996</v>
      </c>
      <c r="B982" t="s">
        <v>1048</v>
      </c>
      <c r="C982" t="s">
        <v>1022</v>
      </c>
      <c r="D982" t="s">
        <v>14</v>
      </c>
      <c r="E982" s="2">
        <v>6800</v>
      </c>
      <c r="F982">
        <v>40</v>
      </c>
      <c r="G982" s="2">
        <f t="shared" si="30"/>
        <v>273400</v>
      </c>
      <c r="H982" s="2">
        <f t="shared" si="31"/>
        <v>272000</v>
      </c>
      <c r="I982" s="2">
        <v>1400</v>
      </c>
      <c r="J982" s="1">
        <v>44945</v>
      </c>
      <c r="K982" s="3">
        <v>0.64444444444444449</v>
      </c>
      <c r="L982" t="s">
        <v>1028</v>
      </c>
      <c r="M982">
        <v>8</v>
      </c>
      <c r="N982" t="str">
        <f>TEXT(Table1[[#This Row],[Order_date]], "DDD")</f>
        <v>Thu</v>
      </c>
    </row>
    <row r="983" spans="1:14" x14ac:dyDescent="0.25">
      <c r="A983" t="s">
        <v>997</v>
      </c>
      <c r="B983" t="s">
        <v>1048</v>
      </c>
      <c r="C983" t="s">
        <v>1022</v>
      </c>
      <c r="D983" t="s">
        <v>14</v>
      </c>
      <c r="E983" s="2">
        <v>1500</v>
      </c>
      <c r="F983">
        <v>20</v>
      </c>
      <c r="G983" s="2">
        <f t="shared" si="30"/>
        <v>30200</v>
      </c>
      <c r="H983" s="2">
        <f t="shared" si="31"/>
        <v>30000</v>
      </c>
      <c r="I983" s="2">
        <v>200</v>
      </c>
      <c r="J983" s="1">
        <v>44987</v>
      </c>
      <c r="K983" s="3">
        <v>0.8222222222222223</v>
      </c>
      <c r="L983" t="s">
        <v>1028</v>
      </c>
      <c r="M983">
        <v>8</v>
      </c>
      <c r="N983" t="str">
        <f>TEXT(Table1[[#This Row],[Order_date]], "DDD")</f>
        <v>Thu</v>
      </c>
    </row>
    <row r="984" spans="1:14" x14ac:dyDescent="0.25">
      <c r="A984" t="s">
        <v>998</v>
      </c>
      <c r="B984" t="s">
        <v>1048</v>
      </c>
      <c r="C984" t="s">
        <v>1022</v>
      </c>
      <c r="D984" t="s">
        <v>18</v>
      </c>
      <c r="E984" s="2">
        <v>5000</v>
      </c>
      <c r="F984">
        <v>20</v>
      </c>
      <c r="G984" s="2">
        <f t="shared" si="30"/>
        <v>100500</v>
      </c>
      <c r="H984" s="2">
        <f t="shared" si="31"/>
        <v>100000</v>
      </c>
      <c r="I984" s="2">
        <v>500</v>
      </c>
      <c r="J984" s="1">
        <v>44991</v>
      </c>
      <c r="K984" s="3">
        <v>0.49652777777777773</v>
      </c>
      <c r="L984" t="s">
        <v>1028</v>
      </c>
      <c r="M984">
        <v>7</v>
      </c>
      <c r="N984" t="str">
        <f>TEXT(Table1[[#This Row],[Order_date]], "DDD")</f>
        <v>Mon</v>
      </c>
    </row>
    <row r="985" spans="1:14" x14ac:dyDescent="0.25">
      <c r="A985" t="s">
        <v>999</v>
      </c>
      <c r="B985" t="s">
        <v>1048</v>
      </c>
      <c r="C985" t="s">
        <v>1022</v>
      </c>
      <c r="D985" t="s">
        <v>27</v>
      </c>
      <c r="E985" s="2">
        <v>7400</v>
      </c>
      <c r="F985">
        <v>100</v>
      </c>
      <c r="G985" s="2">
        <f t="shared" si="30"/>
        <v>743700</v>
      </c>
      <c r="H985" s="2">
        <f t="shared" si="31"/>
        <v>740000</v>
      </c>
      <c r="I985" s="2">
        <v>3700</v>
      </c>
      <c r="J985" s="1">
        <v>45008</v>
      </c>
      <c r="K985" s="3">
        <v>0.55138888888888882</v>
      </c>
      <c r="L985" t="s">
        <v>1028</v>
      </c>
      <c r="M985">
        <v>10</v>
      </c>
      <c r="N985" t="str">
        <f>TEXT(Table1[[#This Row],[Order_date]], "DDD")</f>
        <v>Thu</v>
      </c>
    </row>
    <row r="986" spans="1:14" x14ac:dyDescent="0.25">
      <c r="A986" t="s">
        <v>1000</v>
      </c>
      <c r="B986" t="s">
        <v>1048</v>
      </c>
      <c r="C986" t="s">
        <v>1022</v>
      </c>
      <c r="D986" t="s">
        <v>11</v>
      </c>
      <c r="E986" s="2">
        <v>8000</v>
      </c>
      <c r="F986">
        <v>10</v>
      </c>
      <c r="G986" s="2">
        <f t="shared" si="30"/>
        <v>80400</v>
      </c>
      <c r="H986" s="2">
        <f t="shared" si="31"/>
        <v>80000</v>
      </c>
      <c r="I986" s="2">
        <v>400</v>
      </c>
      <c r="J986" s="1">
        <v>44991</v>
      </c>
      <c r="K986" s="3">
        <v>0.44166666666666665</v>
      </c>
      <c r="L986" t="s">
        <v>1028</v>
      </c>
      <c r="M986">
        <v>8</v>
      </c>
      <c r="N986" t="str">
        <f>TEXT(Table1[[#This Row],[Order_date]], "DDD")</f>
        <v>Mon</v>
      </c>
    </row>
    <row r="987" spans="1:14" x14ac:dyDescent="0.25">
      <c r="A987" t="s">
        <v>1001</v>
      </c>
      <c r="B987" t="s">
        <v>1048</v>
      </c>
      <c r="C987" t="s">
        <v>1022</v>
      </c>
      <c r="D987" t="s">
        <v>18</v>
      </c>
      <c r="E987" s="2">
        <v>5300</v>
      </c>
      <c r="F987">
        <v>10</v>
      </c>
      <c r="G987" s="2">
        <f t="shared" si="30"/>
        <v>53300</v>
      </c>
      <c r="H987" s="2">
        <f t="shared" si="31"/>
        <v>53000</v>
      </c>
      <c r="I987" s="2">
        <v>300</v>
      </c>
      <c r="J987" s="1">
        <v>44969</v>
      </c>
      <c r="K987" s="3">
        <v>0.74236111111111114</v>
      </c>
      <c r="L987" t="s">
        <v>1028</v>
      </c>
      <c r="M987">
        <v>4</v>
      </c>
      <c r="N987" t="str">
        <f>TEXT(Table1[[#This Row],[Order_date]], "DDD")</f>
        <v>Sun</v>
      </c>
    </row>
    <row r="988" spans="1:14" x14ac:dyDescent="0.25">
      <c r="A988" t="s">
        <v>1002</v>
      </c>
      <c r="B988" t="s">
        <v>1048</v>
      </c>
      <c r="C988" t="s">
        <v>1022</v>
      </c>
      <c r="D988" t="s">
        <v>8</v>
      </c>
      <c r="E988" s="2">
        <v>5700</v>
      </c>
      <c r="F988">
        <v>50</v>
      </c>
      <c r="G988" s="2">
        <f t="shared" si="30"/>
        <v>286500</v>
      </c>
      <c r="H988" s="2">
        <f t="shared" si="31"/>
        <v>285000</v>
      </c>
      <c r="I988" s="2">
        <v>1500</v>
      </c>
      <c r="J988" s="1">
        <v>45007</v>
      </c>
      <c r="K988" s="3">
        <v>0.79583333333333339</v>
      </c>
      <c r="L988" t="s">
        <v>1028</v>
      </c>
      <c r="M988">
        <v>5</v>
      </c>
      <c r="N988" t="str">
        <f>TEXT(Table1[[#This Row],[Order_date]], "DDD")</f>
        <v>Wed</v>
      </c>
    </row>
    <row r="989" spans="1:14" x14ac:dyDescent="0.25">
      <c r="A989" t="s">
        <v>1003</v>
      </c>
      <c r="B989" t="s">
        <v>1048</v>
      </c>
      <c r="C989" t="s">
        <v>1022</v>
      </c>
      <c r="D989" t="s">
        <v>21</v>
      </c>
      <c r="E989" s="2">
        <v>1200</v>
      </c>
      <c r="F989">
        <v>60</v>
      </c>
      <c r="G989" s="2">
        <f t="shared" si="30"/>
        <v>72400</v>
      </c>
      <c r="H989" s="2">
        <f t="shared" si="31"/>
        <v>72000</v>
      </c>
      <c r="I989" s="2">
        <v>400</v>
      </c>
      <c r="J989" s="1">
        <v>44941</v>
      </c>
      <c r="K989" s="3">
        <v>0.72499999999999998</v>
      </c>
      <c r="L989" t="s">
        <v>1028</v>
      </c>
      <c r="M989">
        <v>8</v>
      </c>
      <c r="N989" t="str">
        <f>TEXT(Table1[[#This Row],[Order_date]], "DDD")</f>
        <v>Sun</v>
      </c>
    </row>
    <row r="990" spans="1:14" x14ac:dyDescent="0.25">
      <c r="A990" t="s">
        <v>1004</v>
      </c>
      <c r="B990" t="s">
        <v>1048</v>
      </c>
      <c r="C990" t="s">
        <v>1022</v>
      </c>
      <c r="D990" t="s">
        <v>27</v>
      </c>
      <c r="E990" s="2">
        <v>7200</v>
      </c>
      <c r="F990">
        <v>80</v>
      </c>
      <c r="G990" s="2">
        <f t="shared" si="30"/>
        <v>578900</v>
      </c>
      <c r="H990" s="2">
        <f t="shared" si="31"/>
        <v>576000</v>
      </c>
      <c r="I990" s="2">
        <v>2900</v>
      </c>
      <c r="J990" s="1">
        <v>44976</v>
      </c>
      <c r="K990" s="3">
        <v>0.48125000000000001</v>
      </c>
      <c r="L990" t="s">
        <v>1028</v>
      </c>
      <c r="M990">
        <v>6</v>
      </c>
      <c r="N990" t="str">
        <f>TEXT(Table1[[#This Row],[Order_date]], "DDD")</f>
        <v>Sun</v>
      </c>
    </row>
    <row r="991" spans="1:14" x14ac:dyDescent="0.25">
      <c r="A991" t="s">
        <v>1005</v>
      </c>
      <c r="B991" t="s">
        <v>1048</v>
      </c>
      <c r="C991" t="s">
        <v>1022</v>
      </c>
      <c r="D991" t="s">
        <v>14</v>
      </c>
      <c r="E991" s="2">
        <v>8400</v>
      </c>
      <c r="F991">
        <v>70</v>
      </c>
      <c r="G991" s="2">
        <f t="shared" si="30"/>
        <v>591000</v>
      </c>
      <c r="H991" s="2">
        <f t="shared" si="31"/>
        <v>588000</v>
      </c>
      <c r="I991" s="2">
        <v>3000</v>
      </c>
      <c r="J991" s="1">
        <v>44936</v>
      </c>
      <c r="K991" s="3">
        <v>0.4381944444444445</v>
      </c>
      <c r="L991" t="s">
        <v>1028</v>
      </c>
      <c r="M991">
        <v>7</v>
      </c>
      <c r="N991" t="str">
        <f>TEXT(Table1[[#This Row],[Order_date]], "DDD")</f>
        <v>Tue</v>
      </c>
    </row>
    <row r="992" spans="1:14" x14ac:dyDescent="0.25">
      <c r="A992" t="s">
        <v>1006</v>
      </c>
      <c r="B992" t="s">
        <v>1048</v>
      </c>
      <c r="C992" t="s">
        <v>1022</v>
      </c>
      <c r="D992" t="s">
        <v>27</v>
      </c>
      <c r="E992" s="2">
        <v>2700</v>
      </c>
      <c r="F992">
        <v>90</v>
      </c>
      <c r="G992" s="2">
        <f t="shared" si="30"/>
        <v>244200</v>
      </c>
      <c r="H992" s="2">
        <f t="shared" si="31"/>
        <v>243000</v>
      </c>
      <c r="I992" s="2">
        <v>1200</v>
      </c>
      <c r="J992" s="1">
        <v>44951</v>
      </c>
      <c r="K992" s="3">
        <v>0.85</v>
      </c>
      <c r="L992" t="s">
        <v>1028</v>
      </c>
      <c r="M992">
        <v>6</v>
      </c>
      <c r="N992" t="str">
        <f>TEXT(Table1[[#This Row],[Order_date]], "DDD")</f>
        <v>Wed</v>
      </c>
    </row>
    <row r="993" spans="1:14" x14ac:dyDescent="0.25">
      <c r="A993" t="s">
        <v>1007</v>
      </c>
      <c r="B993" t="s">
        <v>1048</v>
      </c>
      <c r="C993" t="s">
        <v>1022</v>
      </c>
      <c r="D993" t="s">
        <v>8</v>
      </c>
      <c r="E993" s="2">
        <v>9000</v>
      </c>
      <c r="F993">
        <v>40</v>
      </c>
      <c r="G993" s="2">
        <f t="shared" si="30"/>
        <v>361800</v>
      </c>
      <c r="H993" s="2">
        <f t="shared" si="31"/>
        <v>360000</v>
      </c>
      <c r="I993" s="2">
        <v>1800</v>
      </c>
      <c r="J993" s="1">
        <v>44933</v>
      </c>
      <c r="K993" s="3">
        <v>0.51388888888888895</v>
      </c>
      <c r="L993" t="s">
        <v>1028</v>
      </c>
      <c r="M993">
        <v>8</v>
      </c>
      <c r="N993" t="str">
        <f>TEXT(Table1[[#This Row],[Order_date]], "DDD")</f>
        <v>Sat</v>
      </c>
    </row>
    <row r="994" spans="1:14" x14ac:dyDescent="0.25">
      <c r="A994" t="s">
        <v>1008</v>
      </c>
      <c r="B994" t="s">
        <v>1048</v>
      </c>
      <c r="C994" t="s">
        <v>1022</v>
      </c>
      <c r="D994" t="s">
        <v>27</v>
      </c>
      <c r="E994" s="2">
        <v>7500</v>
      </c>
      <c r="F994">
        <v>60</v>
      </c>
      <c r="G994" s="2">
        <f t="shared" si="30"/>
        <v>452300</v>
      </c>
      <c r="H994" s="2">
        <f t="shared" si="31"/>
        <v>450000</v>
      </c>
      <c r="I994" s="2">
        <v>2300</v>
      </c>
      <c r="J994" s="1">
        <v>44927</v>
      </c>
      <c r="K994" s="3">
        <v>0.79652777777777783</v>
      </c>
      <c r="L994" t="s">
        <v>1028</v>
      </c>
      <c r="M994">
        <v>7</v>
      </c>
      <c r="N994" t="str">
        <f>TEXT(Table1[[#This Row],[Order_date]], "DDD")</f>
        <v>Sun</v>
      </c>
    </row>
    <row r="995" spans="1:14" x14ac:dyDescent="0.25">
      <c r="A995" t="s">
        <v>1009</v>
      </c>
      <c r="B995" t="s">
        <v>1048</v>
      </c>
      <c r="C995" t="s">
        <v>1022</v>
      </c>
      <c r="D995" t="s">
        <v>14</v>
      </c>
      <c r="E995" s="2">
        <v>3000</v>
      </c>
      <c r="F995">
        <v>70</v>
      </c>
      <c r="G995" s="2">
        <f t="shared" si="30"/>
        <v>211100</v>
      </c>
      <c r="H995" s="2">
        <f t="shared" si="31"/>
        <v>210000</v>
      </c>
      <c r="I995" s="2">
        <v>1100</v>
      </c>
      <c r="J995" s="1">
        <v>44996</v>
      </c>
      <c r="K995" s="3">
        <v>0.66180555555555554</v>
      </c>
      <c r="L995" t="s">
        <v>1028</v>
      </c>
      <c r="M995">
        <v>7</v>
      </c>
      <c r="N995" t="str">
        <f>TEXT(Table1[[#This Row],[Order_date]], "DDD")</f>
        <v>Sat</v>
      </c>
    </row>
    <row r="996" spans="1:14" x14ac:dyDescent="0.25">
      <c r="A996" t="s">
        <v>1010</v>
      </c>
      <c r="B996" t="s">
        <v>1048</v>
      </c>
      <c r="C996" t="s">
        <v>1022</v>
      </c>
      <c r="D996" t="s">
        <v>21</v>
      </c>
      <c r="E996" s="2">
        <v>2900</v>
      </c>
      <c r="F996">
        <v>50</v>
      </c>
      <c r="G996" s="2">
        <f t="shared" si="30"/>
        <v>145800</v>
      </c>
      <c r="H996" s="2">
        <f t="shared" si="31"/>
        <v>145000</v>
      </c>
      <c r="I996" s="2">
        <v>800</v>
      </c>
      <c r="J996" s="1">
        <v>44996</v>
      </c>
      <c r="K996" s="3">
        <v>0.56111111111111112</v>
      </c>
      <c r="L996" t="s">
        <v>1028</v>
      </c>
      <c r="M996">
        <v>7</v>
      </c>
      <c r="N996" t="str">
        <f>TEXT(Table1[[#This Row],[Order_date]], "DDD")</f>
        <v>Sat</v>
      </c>
    </row>
    <row r="997" spans="1:14" x14ac:dyDescent="0.25">
      <c r="A997" t="s">
        <v>1011</v>
      </c>
      <c r="B997" t="s">
        <v>1048</v>
      </c>
      <c r="C997" t="s">
        <v>1022</v>
      </c>
      <c r="D997" t="s">
        <v>8</v>
      </c>
      <c r="E997" s="2">
        <v>4400</v>
      </c>
      <c r="F997">
        <v>80</v>
      </c>
      <c r="G997" s="2">
        <f t="shared" si="30"/>
        <v>353800</v>
      </c>
      <c r="H997" s="2">
        <f t="shared" si="31"/>
        <v>352000</v>
      </c>
      <c r="I997" s="2">
        <v>1800</v>
      </c>
      <c r="J997" s="1">
        <v>44945</v>
      </c>
      <c r="K997" s="3">
        <v>0.81874999999999998</v>
      </c>
      <c r="L997" t="s">
        <v>1028</v>
      </c>
      <c r="M997">
        <v>9</v>
      </c>
      <c r="N997" t="str">
        <f>TEXT(Table1[[#This Row],[Order_date]], "DDD")</f>
        <v>Thu</v>
      </c>
    </row>
    <row r="998" spans="1:14" x14ac:dyDescent="0.25">
      <c r="A998" t="s">
        <v>1012</v>
      </c>
      <c r="B998" t="s">
        <v>1048</v>
      </c>
      <c r="C998" t="s">
        <v>1022</v>
      </c>
      <c r="D998" t="s">
        <v>18</v>
      </c>
      <c r="E998" s="2">
        <v>3700</v>
      </c>
      <c r="F998">
        <v>90</v>
      </c>
      <c r="G998" s="2">
        <f t="shared" si="30"/>
        <v>334700</v>
      </c>
      <c r="H998" s="2">
        <f t="shared" si="31"/>
        <v>333000</v>
      </c>
      <c r="I998" s="2">
        <v>1700</v>
      </c>
      <c r="J998" s="1">
        <v>44973</v>
      </c>
      <c r="K998" s="3">
        <v>0.45277777777777778</v>
      </c>
      <c r="L998" t="s">
        <v>1028</v>
      </c>
      <c r="M998">
        <v>5</v>
      </c>
      <c r="N998" t="str">
        <f>TEXT(Table1[[#This Row],[Order_date]], "DDD")</f>
        <v>Thu</v>
      </c>
    </row>
    <row r="999" spans="1:14" x14ac:dyDescent="0.25">
      <c r="A999" t="s">
        <v>1013</v>
      </c>
      <c r="B999" t="s">
        <v>1048</v>
      </c>
      <c r="C999" t="s">
        <v>1022</v>
      </c>
      <c r="D999" t="s">
        <v>8</v>
      </c>
      <c r="E999" s="2">
        <v>1900</v>
      </c>
      <c r="F999">
        <v>30</v>
      </c>
      <c r="G999" s="2">
        <f t="shared" si="30"/>
        <v>57300</v>
      </c>
      <c r="H999" s="2">
        <f t="shared" si="31"/>
        <v>57000</v>
      </c>
      <c r="I999" s="2">
        <v>300</v>
      </c>
      <c r="J999" s="1">
        <v>44990</v>
      </c>
      <c r="K999" s="3">
        <v>0.82361111111111107</v>
      </c>
      <c r="L999" t="s">
        <v>1028</v>
      </c>
      <c r="M999">
        <v>8</v>
      </c>
      <c r="N999" t="str">
        <f>TEXT(Table1[[#This Row],[Order_date]], "DDD")</f>
        <v>Sun</v>
      </c>
    </row>
    <row r="1000" spans="1:14" x14ac:dyDescent="0.25">
      <c r="A1000" t="s">
        <v>1014</v>
      </c>
      <c r="B1000" t="s">
        <v>1048</v>
      </c>
      <c r="C1000" t="s">
        <v>1022</v>
      </c>
      <c r="D1000" t="s">
        <v>18</v>
      </c>
      <c r="E1000" s="2">
        <v>2200</v>
      </c>
      <c r="F1000">
        <v>10</v>
      </c>
      <c r="G1000" s="2">
        <f t="shared" si="30"/>
        <v>22200</v>
      </c>
      <c r="H1000" s="2">
        <f t="shared" si="31"/>
        <v>22000</v>
      </c>
      <c r="I1000" s="2">
        <v>200</v>
      </c>
      <c r="J1000" s="1">
        <v>44952</v>
      </c>
      <c r="K1000" s="3">
        <v>0.52986111111111112</v>
      </c>
      <c r="L1000" t="s">
        <v>1028</v>
      </c>
      <c r="M1000">
        <v>6</v>
      </c>
      <c r="N1000" t="str">
        <f>TEXT(Table1[[#This Row],[Order_date]], "DDD")</f>
        <v>Thu</v>
      </c>
    </row>
    <row r="1001" spans="1:14" x14ac:dyDescent="0.25">
      <c r="A1001" t="s">
        <v>1015</v>
      </c>
      <c r="B1001" t="s">
        <v>1048</v>
      </c>
      <c r="C1001" t="s">
        <v>1022</v>
      </c>
      <c r="D1001" t="s">
        <v>18</v>
      </c>
      <c r="E1001" s="2">
        <v>7700</v>
      </c>
      <c r="F1001">
        <v>90</v>
      </c>
      <c r="G1001" s="2">
        <f t="shared" si="30"/>
        <v>696500</v>
      </c>
      <c r="H1001" s="2">
        <f t="shared" si="31"/>
        <v>693000</v>
      </c>
      <c r="I1001" s="2">
        <v>3500</v>
      </c>
      <c r="J1001" s="1">
        <v>45004</v>
      </c>
      <c r="K1001" s="3">
        <v>0.65902777777777777</v>
      </c>
      <c r="L1001" t="s">
        <v>1028</v>
      </c>
      <c r="M1001">
        <v>8</v>
      </c>
      <c r="N1001" t="str">
        <f>TEXT(Table1[[#This Row],[Order_date]], "DDD")</f>
        <v>Sun</v>
      </c>
    </row>
    <row r="1002" spans="1:14" x14ac:dyDescent="0.25">
      <c r="A1002" t="s">
        <v>1025</v>
      </c>
      <c r="B1002" t="s">
        <v>1048</v>
      </c>
      <c r="C1002" t="s">
        <v>1026</v>
      </c>
      <c r="D1002" t="s">
        <v>18</v>
      </c>
      <c r="E1002" s="2">
        <v>10000</v>
      </c>
      <c r="F1002">
        <v>50</v>
      </c>
      <c r="G1002" s="2">
        <f>H1002+I1002</f>
        <v>503000</v>
      </c>
      <c r="H1002" s="2">
        <f>E1002*F1002</f>
        <v>500000</v>
      </c>
      <c r="I1002" s="2">
        <v>3000</v>
      </c>
      <c r="J1002" s="1">
        <v>45005</v>
      </c>
      <c r="K1002" s="3">
        <v>3</v>
      </c>
      <c r="L1002" t="s">
        <v>1028</v>
      </c>
      <c r="M1002">
        <v>9</v>
      </c>
      <c r="N1002" t="str">
        <f>TEXT(Table1[[#This Row],[Order_date]], "DDD")</f>
        <v>Mon</v>
      </c>
    </row>
    <row r="1003" spans="1:14" x14ac:dyDescent="0.25">
      <c r="A1003" t="s">
        <v>1027</v>
      </c>
      <c r="B1003" t="s">
        <v>1048</v>
      </c>
      <c r="C1003" t="s">
        <v>1022</v>
      </c>
      <c r="D1003" t="s">
        <v>18</v>
      </c>
      <c r="E1003" s="2">
        <v>8000</v>
      </c>
      <c r="F1003">
        <v>30</v>
      </c>
      <c r="G1003" s="2">
        <f>H1003+I1003</f>
        <v>245000</v>
      </c>
      <c r="H1003" s="2">
        <f>E1003*F1003</f>
        <v>240000</v>
      </c>
      <c r="I1003" s="2">
        <v>5000</v>
      </c>
      <c r="J1003" s="1">
        <v>45005</v>
      </c>
      <c r="K1003" s="3">
        <v>12</v>
      </c>
      <c r="L1003" t="s">
        <v>1028</v>
      </c>
      <c r="M1003">
        <v>9</v>
      </c>
      <c r="N1003" t="str">
        <f>TEXT(Table1[[#This Row],[Order_date]], "DDD")</f>
        <v>Mon</v>
      </c>
    </row>
    <row r="1004" spans="1:14" x14ac:dyDescent="0.25">
      <c r="A1004" t="s">
        <v>1050</v>
      </c>
      <c r="B1004" t="s">
        <v>1048</v>
      </c>
      <c r="C1004" t="s">
        <v>1022</v>
      </c>
      <c r="D1004" t="s">
        <v>18</v>
      </c>
      <c r="E1004" s="2">
        <v>7000</v>
      </c>
      <c r="F1004">
        <v>40</v>
      </c>
      <c r="G1004" s="2">
        <f>H1004+I1004</f>
        <v>284000</v>
      </c>
      <c r="H1004" s="2">
        <f>E1004*F1004</f>
        <v>280000</v>
      </c>
      <c r="I1004" s="2">
        <v>4000</v>
      </c>
      <c r="J1004" s="1">
        <v>45728</v>
      </c>
      <c r="N1004" s="18" t="str">
        <f>TEXT(Table1[[#This Row],[Order_date]], "DDD")</f>
        <v>Wed</v>
      </c>
    </row>
  </sheetData>
  <sortState xmlns:xlrd2="http://schemas.microsoft.com/office/spreadsheetml/2017/richdata2" ref="B2:B1004">
    <sortCondition ref="B1:B1004"/>
  </sortState>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7812B-64D3-4E55-BCA9-41D162285226}">
  <dimension ref="A1:H19"/>
  <sheetViews>
    <sheetView workbookViewId="0">
      <selection activeCell="H6" sqref="H6"/>
    </sheetView>
  </sheetViews>
  <sheetFormatPr defaultRowHeight="15" x14ac:dyDescent="0.25"/>
  <cols>
    <col min="2" max="2" width="11.28515625" bestFit="1" customWidth="1"/>
    <col min="3" max="3" width="15.5703125" bestFit="1" customWidth="1"/>
    <col min="4" max="4" width="16.28515625" bestFit="1" customWidth="1"/>
    <col min="5" max="5" width="20.42578125" bestFit="1" customWidth="1"/>
    <col min="6" max="6" width="17" bestFit="1" customWidth="1"/>
    <col min="7" max="7" width="14.140625" bestFit="1" customWidth="1"/>
    <col min="8" max="8" width="17" bestFit="1" customWidth="1"/>
    <col min="9" max="9" width="15.140625" bestFit="1" customWidth="1"/>
  </cols>
  <sheetData>
    <row r="1" spans="1:8" x14ac:dyDescent="0.25">
      <c r="A1" s="17"/>
    </row>
    <row r="2" spans="1:8" x14ac:dyDescent="0.25">
      <c r="A2" s="17"/>
      <c r="B2" t="s">
        <v>1041</v>
      </c>
      <c r="E2" t="s">
        <v>1042</v>
      </c>
    </row>
    <row r="3" spans="1:8" x14ac:dyDescent="0.25">
      <c r="A3" s="17"/>
      <c r="B3" s="4" t="s">
        <v>1033</v>
      </c>
      <c r="C3" t="s">
        <v>1023</v>
      </c>
      <c r="E3" s="4" t="s">
        <v>1043</v>
      </c>
      <c r="F3" t="s">
        <v>1031</v>
      </c>
      <c r="H3" s="4" t="s">
        <v>1045</v>
      </c>
    </row>
    <row r="4" spans="1:8" x14ac:dyDescent="0.25">
      <c r="A4" s="17"/>
      <c r="B4" s="5" t="s">
        <v>1034</v>
      </c>
      <c r="C4" s="11">
        <v>42718000</v>
      </c>
      <c r="E4" s="5" t="s">
        <v>8</v>
      </c>
      <c r="F4" s="2">
        <v>54231700</v>
      </c>
      <c r="H4">
        <v>1002</v>
      </c>
    </row>
    <row r="5" spans="1:8" x14ac:dyDescent="0.25">
      <c r="A5" s="17"/>
      <c r="B5" s="5" t="s">
        <v>1035</v>
      </c>
      <c r="C5" s="11">
        <v>42745000</v>
      </c>
      <c r="E5" s="5" t="s">
        <v>14</v>
      </c>
      <c r="F5" s="2">
        <v>53217400</v>
      </c>
    </row>
    <row r="6" spans="1:8" x14ac:dyDescent="0.25">
      <c r="A6" s="17"/>
      <c r="B6" s="5" t="s">
        <v>1036</v>
      </c>
      <c r="C6" s="11">
        <v>36427000</v>
      </c>
      <c r="E6" s="5" t="s">
        <v>18</v>
      </c>
      <c r="F6" s="2">
        <v>53192800</v>
      </c>
      <c r="H6" t="s">
        <v>1031</v>
      </c>
    </row>
    <row r="7" spans="1:8" x14ac:dyDescent="0.25">
      <c r="A7" s="17"/>
      <c r="B7" s="5" t="s">
        <v>1037</v>
      </c>
      <c r="C7" s="11">
        <v>49466000</v>
      </c>
      <c r="E7" s="5" t="s">
        <v>27</v>
      </c>
      <c r="F7" s="2">
        <v>52474000</v>
      </c>
      <c r="H7" s="2">
        <v>312598600</v>
      </c>
    </row>
    <row r="8" spans="1:8" x14ac:dyDescent="0.25">
      <c r="A8" s="17"/>
      <c r="B8" s="5" t="s">
        <v>1038</v>
      </c>
      <c r="C8" s="11">
        <v>53887000</v>
      </c>
      <c r="E8" s="5" t="s">
        <v>21</v>
      </c>
      <c r="F8" s="2">
        <v>52000300</v>
      </c>
    </row>
    <row r="9" spans="1:8" x14ac:dyDescent="0.25">
      <c r="A9" s="17"/>
      <c r="B9" s="5" t="s">
        <v>1039</v>
      </c>
      <c r="C9" s="11">
        <v>43566000</v>
      </c>
      <c r="E9" s="5" t="s">
        <v>11</v>
      </c>
      <c r="F9" s="2">
        <v>47482400</v>
      </c>
    </row>
    <row r="10" spans="1:8" x14ac:dyDescent="0.25">
      <c r="A10" s="17"/>
      <c r="B10" s="5" t="s">
        <v>1040</v>
      </c>
      <c r="C10" s="11">
        <v>42196000</v>
      </c>
      <c r="E10" s="5" t="s">
        <v>1024</v>
      </c>
      <c r="F10" s="2">
        <v>312598600</v>
      </c>
    </row>
    <row r="11" spans="1:8" x14ac:dyDescent="0.25">
      <c r="A11" s="17"/>
      <c r="B11" s="5" t="s">
        <v>1024</v>
      </c>
      <c r="C11" s="11">
        <v>311005000</v>
      </c>
    </row>
    <row r="13" spans="1:8" x14ac:dyDescent="0.25">
      <c r="C13" t="s">
        <v>1044</v>
      </c>
    </row>
    <row r="14" spans="1:8" x14ac:dyDescent="0.25">
      <c r="C14" s="4" t="s">
        <v>1049</v>
      </c>
      <c r="D14" s="4" t="s">
        <v>1032</v>
      </c>
    </row>
    <row r="15" spans="1:8" x14ac:dyDescent="0.25">
      <c r="C15" s="4" t="s">
        <v>1043</v>
      </c>
      <c r="D15" t="s">
        <v>15</v>
      </c>
      <c r="E15" t="s">
        <v>1028</v>
      </c>
      <c r="F15" t="s">
        <v>12</v>
      </c>
      <c r="G15" t="s">
        <v>1024</v>
      </c>
    </row>
    <row r="16" spans="1:8" x14ac:dyDescent="0.25">
      <c r="C16" s="5" t="s">
        <v>1046</v>
      </c>
      <c r="D16" s="2">
        <v>79574000</v>
      </c>
      <c r="E16" s="2">
        <v>15413000</v>
      </c>
      <c r="F16" s="2">
        <v>7973000</v>
      </c>
      <c r="G16" s="2">
        <v>102960000</v>
      </c>
    </row>
    <row r="17" spans="3:7" x14ac:dyDescent="0.25">
      <c r="C17" s="5" t="s">
        <v>1047</v>
      </c>
      <c r="D17" s="2">
        <v>28011000</v>
      </c>
      <c r="E17" s="2">
        <v>63965000</v>
      </c>
      <c r="F17" s="2">
        <v>7536000</v>
      </c>
      <c r="G17" s="2">
        <v>99512000</v>
      </c>
    </row>
    <row r="18" spans="3:7" x14ac:dyDescent="0.25">
      <c r="C18" s="5" t="s">
        <v>1048</v>
      </c>
      <c r="D18" s="2">
        <v>19276000</v>
      </c>
      <c r="E18" s="2">
        <v>29474000</v>
      </c>
      <c r="F18" s="2">
        <v>59783000</v>
      </c>
      <c r="G18" s="2">
        <v>108533000</v>
      </c>
    </row>
    <row r="19" spans="3:7" x14ac:dyDescent="0.25">
      <c r="C19" s="5" t="s">
        <v>1024</v>
      </c>
      <c r="D19" s="2">
        <v>126861000</v>
      </c>
      <c r="E19" s="2">
        <v>108852000</v>
      </c>
      <c r="F19" s="2">
        <v>75292000</v>
      </c>
      <c r="G19" s="2">
        <v>311005000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C002-2F97-49A4-9542-B6679191FD1F}">
  <dimension ref="A1:A10"/>
  <sheetViews>
    <sheetView workbookViewId="0"/>
  </sheetViews>
  <sheetFormatPr defaultRowHeight="15" x14ac:dyDescent="0.25"/>
  <sheetData>
    <row r="1" spans="1:1" x14ac:dyDescent="0.25">
      <c r="A1" s="17"/>
    </row>
    <row r="2" spans="1:1" x14ac:dyDescent="0.25">
      <c r="A2" s="17"/>
    </row>
    <row r="3" spans="1:1" x14ac:dyDescent="0.25">
      <c r="A3" s="17"/>
    </row>
    <row r="4" spans="1:1" x14ac:dyDescent="0.25">
      <c r="A4" s="17"/>
    </row>
    <row r="5" spans="1:1" x14ac:dyDescent="0.25">
      <c r="A5" s="17"/>
    </row>
    <row r="6" spans="1:1" x14ac:dyDescent="0.25">
      <c r="A6" s="17"/>
    </row>
    <row r="7" spans="1:1" x14ac:dyDescent="0.25">
      <c r="A7" s="17"/>
    </row>
    <row r="8" spans="1:1" x14ac:dyDescent="0.25">
      <c r="A8" s="17"/>
    </row>
    <row r="9" spans="1:1" x14ac:dyDescent="0.25">
      <c r="A9" s="17"/>
    </row>
    <row r="10" spans="1:1" x14ac:dyDescent="0.25">
      <c r="A10"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CA45-A593-4273-8EA2-0B42F552750E}">
  <dimension ref="A2:AN62"/>
  <sheetViews>
    <sheetView showGridLines="0" tabSelected="1" topLeftCell="A5" zoomScale="42" zoomScaleNormal="42" workbookViewId="0"/>
  </sheetViews>
  <sheetFormatPr defaultRowHeight="15" x14ac:dyDescent="0.25"/>
  <sheetData>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0" x14ac:dyDescent="0.25">
      <c r="A17" s="13"/>
      <c r="B17" s="13"/>
    </row>
    <row r="18" spans="1:20" x14ac:dyDescent="0.25">
      <c r="A18" s="13"/>
      <c r="B18" s="13"/>
    </row>
    <row r="19" spans="1:20" x14ac:dyDescent="0.25">
      <c r="A19" s="13"/>
      <c r="B19" s="13"/>
    </row>
    <row r="20" spans="1:20" x14ac:dyDescent="0.25">
      <c r="A20" s="13"/>
      <c r="B20" s="13"/>
    </row>
    <row r="21" spans="1:20" x14ac:dyDescent="0.25">
      <c r="A21" s="13"/>
      <c r="B21" s="13"/>
    </row>
    <row r="22" spans="1:20" x14ac:dyDescent="0.25">
      <c r="A22" s="13"/>
      <c r="B22" s="13"/>
    </row>
    <row r="23" spans="1:20" x14ac:dyDescent="0.25">
      <c r="A23" s="13"/>
      <c r="B23" s="13"/>
    </row>
    <row r="24" spans="1:20" x14ac:dyDescent="0.25">
      <c r="A24" s="13"/>
      <c r="B24" s="13"/>
    </row>
    <row r="25" spans="1:20" x14ac:dyDescent="0.25">
      <c r="A25" s="13"/>
      <c r="B25" s="13"/>
    </row>
    <row r="26" spans="1:20" x14ac:dyDescent="0.25">
      <c r="A26" s="13"/>
      <c r="B26" s="13"/>
    </row>
    <row r="27" spans="1:20" x14ac:dyDescent="0.25">
      <c r="A27" s="13"/>
      <c r="B27" s="13"/>
      <c r="T27" s="12"/>
    </row>
    <row r="28" spans="1:20" x14ac:dyDescent="0.25">
      <c r="A28" s="13"/>
      <c r="B28" s="13"/>
    </row>
    <row r="29" spans="1:20" x14ac:dyDescent="0.25">
      <c r="A29" s="13"/>
      <c r="B29" s="13"/>
    </row>
    <row r="30" spans="1:20" x14ac:dyDescent="0.25">
      <c r="A30" s="13"/>
      <c r="B30" s="13"/>
    </row>
    <row r="31" spans="1:20" x14ac:dyDescent="0.25">
      <c r="A31" s="13"/>
      <c r="B31" s="13"/>
    </row>
    <row r="32" spans="1:20" x14ac:dyDescent="0.25">
      <c r="A32" s="13"/>
      <c r="B32" s="13"/>
    </row>
    <row r="33" spans="1:2" x14ac:dyDescent="0.25">
      <c r="A33" s="13"/>
      <c r="B33" s="13"/>
    </row>
    <row r="34" spans="1:2" x14ac:dyDescent="0.25">
      <c r="A34" s="13"/>
      <c r="B34" s="13"/>
    </row>
    <row r="35" spans="1:2" x14ac:dyDescent="0.25">
      <c r="A35" s="13"/>
      <c r="B35" s="13"/>
    </row>
    <row r="36" spans="1:2" x14ac:dyDescent="0.25">
      <c r="A36" s="13"/>
      <c r="B36" s="13"/>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61" spans="3:40" x14ac:dyDescent="0.25">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row>
    <row r="62" spans="3:40" x14ac:dyDescent="0.25">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6stars shopping mall</vt:lpstr>
      <vt:lpstr>Analyze</vt:lpstr>
      <vt:lpstr>visualization</vt:lpstr>
      <vt:lpstr>Dahboard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2025-02-19T05:24:27Z</dcterms:modified>
</cp:coreProperties>
</file>