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ASIN</t>
        </is>
      </c>
      <c r="B1" s="1" t="inlineStr">
        <is>
          <t>Product Name</t>
        </is>
      </c>
      <c r="C1" s="1" t="inlineStr">
        <is>
          <t>Brand</t>
        </is>
      </c>
      <c r="D1" s="1" t="inlineStr">
        <is>
          <t>Category</t>
        </is>
      </c>
      <c r="E1" s="1" t="inlineStr">
        <is>
          <t>Buy Price</t>
        </is>
      </c>
      <c r="F1" s="1" t="inlineStr">
        <is>
          <t>25% ROI</t>
        </is>
      </c>
      <c r="G1" s="1" t="inlineStr">
        <is>
          <t>BB Margin Buy Price</t>
        </is>
      </c>
      <c r="H1" s="1" t="inlineStr">
        <is>
          <t>Sell Price</t>
        </is>
      </c>
      <c r="I1" s="1" t="inlineStr">
        <is>
          <t>Buybox Price</t>
        </is>
      </c>
      <c r="J1" s="1" t="inlineStr">
        <is>
          <t>Profit</t>
        </is>
      </c>
      <c r="K1" s="1" t="inlineStr">
        <is>
          <t>ROI</t>
        </is>
      </c>
      <c r="L1" s="1" t="inlineStr">
        <is>
          <t>Amz URL</t>
        </is>
      </c>
      <c r="M1" s="1" t="inlineStr">
        <is>
          <t>Google Search</t>
        </is>
      </c>
      <c r="N1" s="1" t="inlineStr">
        <is>
          <t>Trolley Search</t>
        </is>
      </c>
      <c r="O1" s="1" t="inlineStr">
        <is>
          <t>Source URL</t>
        </is>
      </c>
      <c r="P1" s="1" t="inlineStr">
        <is>
          <t>Notes</t>
        </is>
      </c>
      <c r="Q1" s="1" t="inlineStr">
        <is>
          <t>Date</t>
        </is>
      </c>
      <c r="R1" s="1" t="inlineStr">
        <is>
          <t>BSR</t>
        </is>
      </c>
      <c r="S1" s="1" t="inlineStr">
        <is>
          <t>Bought last month</t>
        </is>
      </c>
      <c r="T1" s="1" t="inlineStr">
        <is>
          <t>Amazon?</t>
        </is>
      </c>
      <c r="U1" s="1" t="inlineStr">
        <is>
          <t>FBA sellers</t>
        </is>
      </c>
      <c r="V1" s="1" t="inlineStr">
        <is>
          <t>FBM sellers</t>
        </is>
      </c>
      <c r="W1" s="1" t="inlineStr">
        <is>
          <t>No. sellers</t>
        </is>
      </c>
      <c r="X1" s="1" t="inlineStr">
        <is>
          <t>B/E Sell Price</t>
        </is>
      </c>
      <c r="Y1" s="1" t="inlineStr">
        <is>
          <t>SP Max Buy Price</t>
        </is>
      </c>
      <c r="Z1" s="1" t="inlineStr">
        <is>
          <t>BP Max Sold Price</t>
        </is>
      </c>
      <c r="AA1" s="1" t="inlineStr">
        <is>
          <t>Max Buybox Price</t>
        </is>
      </c>
      <c r="AB1" s="1" t="inlineStr">
        <is>
          <t>Total Fees</t>
        </is>
      </c>
      <c r="AC1" s="1" t="inlineStr">
        <is>
          <t>FBA Fee</t>
        </is>
      </c>
      <c r="AD1" s="1" t="inlineStr">
        <is>
          <t>Referral Fee</t>
        </is>
      </c>
      <c r="AE1" s="1" t="inlineStr">
        <is>
          <t>Storage_fee</t>
        </is>
      </c>
      <c r="AF1" s="1" t="inlineStr">
        <is>
          <t>VAT fee</t>
        </is>
      </c>
      <c r="AG1" s="1" t="inlineStr">
        <is>
          <t>Dimensions (cm)</t>
        </is>
      </c>
      <c r="AH1" s="1" t="inlineStr">
        <is>
          <t>Weight (kg)</t>
        </is>
      </c>
      <c r="AI1" s="1" t="inlineStr">
        <is>
          <t>Quantity</t>
        </is>
      </c>
      <c r="AJ1" s="1" t="inlineStr">
        <is>
          <t>Date Released</t>
        </is>
      </c>
      <c r="AK1" s="1" t="inlineStr">
        <is>
          <t>Keepa Data Since</t>
        </is>
      </c>
    </row>
    <row r="2">
      <c r="A2" t="inlineStr">
        <is>
          <t>B0152X4G5E</t>
        </is>
      </c>
      <c r="B2" t="inlineStr">
        <is>
          <t>Dove Summer Revived Light to Medium Gradual Tanning Lotion for a gradual tan and natural, radiant glow non‑greasy self-tan for all skin types 200 ml</t>
        </is>
      </c>
      <c r="C2" t="inlineStr">
        <is>
          <t>Dove</t>
        </is>
      </c>
      <c r="D2" t="inlineStr">
        <is>
          <t>Beauty</t>
        </is>
      </c>
      <c r="E2" t="inlineStr"/>
      <c r="F2" t="inlineStr">
        <is>
          <t>£0.79</t>
        </is>
      </c>
      <c r="G2" t="inlineStr"/>
      <c r="H2" t="inlineStr">
        <is>
          <t>£4.25</t>
        </is>
      </c>
      <c r="I2" t="inlineStr">
        <is>
          <t>£4.25</t>
        </is>
      </c>
      <c r="J2">
        <f>IF(E4=0, CONCATENATE("£",H4-AB4-F4), CONCATENATE("£",H4-AB4-E4))</f>
        <v/>
      </c>
      <c r="K2">
        <f>IFERROR(IF(E4=0, CONCATENATE(ROUND((J4/F4)*100,1), "%"), CONCATENATE(ROUND((J4/E4)*100,1), "%")),"")</f>
        <v/>
      </c>
      <c r="L2">
        <f>HYPERLINK("https://www.amazon.co.uk/dp/B0152X4G5E")</f>
        <v/>
      </c>
      <c r="M2">
        <f>HYPERLINK("https://www.google.com/search?q=Dove%20Summer%20Revived%20Light%20to%20Medium%20Gradual%20Tanning%20Lotion%20for%20a%20gradual%20tan%20and%20natural")</f>
        <v/>
      </c>
      <c r="N2">
        <f>HYPERLINK("https://www.trolley.co.uk/search/?from=search&amp;q=Dove+Summer+Revived+Light+to+Medium+Gradual+Tanning+Lotion+for+a+gradual+tan+and+natural,")</f>
        <v/>
      </c>
      <c r="O2" t="inlineStr">
        <is>
          <t> </t>
        </is>
      </c>
      <c r="P2" t="inlineStr">
        <is>
          <t> </t>
        </is>
      </c>
      <c r="Q2" t="inlineStr">
        <is>
          <t>2024-02-25</t>
        </is>
      </c>
      <c r="R2" t="n">
        <v>458</v>
      </c>
      <c r="S2" t="n">
        <v>1000</v>
      </c>
      <c r="T2" t="inlineStr">
        <is>
          <t>Yes</t>
        </is>
      </c>
      <c r="U2" t="n">
        <v>4</v>
      </c>
      <c r="V2" t="n">
        <v>9</v>
      </c>
      <c r="W2" t="n">
        <v>13</v>
      </c>
      <c r="X2">
        <f>E4+AB4</f>
        <v/>
      </c>
      <c r="Y2" t="inlineStr"/>
      <c r="Z2" t="inlineStr"/>
      <c r="AA2" t="inlineStr">
        <is>
          <t>£11.03</t>
        </is>
      </c>
      <c r="AB2" t="inlineStr">
        <is>
          <t>£3.26</t>
        </is>
      </c>
      <c r="AC2" t="inlineStr">
        <is>
          <t>£2.36</t>
        </is>
      </c>
      <c r="AD2" t="inlineStr">
        <is>
          <t>£0.34</t>
        </is>
      </c>
      <c r="AE2" t="inlineStr">
        <is>
          <t>£0.01</t>
        </is>
      </c>
      <c r="AF2" t="inlineStr">
        <is>
          <t>£0.54</t>
        </is>
      </c>
      <c r="AG2" t="inlineStr">
        <is>
          <t>L:1.81 x H:0.38 x W:0.72</t>
        </is>
      </c>
      <c r="AH2" t="n">
        <v>0.23</v>
      </c>
      <c r="AI2" t="n">
        <v>1</v>
      </c>
      <c r="AJ2" t="inlineStr">
        <is>
          <t>2023-06-22</t>
        </is>
      </c>
      <c r="AK2" t="inlineStr">
        <is>
          <t>2015-10-30 - 05:37:00</t>
        </is>
      </c>
    </row>
    <row r="3">
      <c r="A3" t="inlineStr">
        <is>
          <t>B01F8IE64O</t>
        </is>
      </c>
      <c r="B3" t="inlineStr">
        <is>
          <t>Dove Men+Care Clean Comfort Anti-perspirant Deodorant Stick pack of 6 stick deodorant with ¼ moisturising cream 48-hour sweat protection 50 ml</t>
        </is>
      </c>
      <c r="C3" t="inlineStr">
        <is>
          <t>Dove</t>
        </is>
      </c>
      <c r="D3" t="inlineStr">
        <is>
          <t>Beauty</t>
        </is>
      </c>
      <c r="E3" t="inlineStr"/>
      <c r="F3" t="inlineStr">
        <is>
          <t>£5.69</t>
        </is>
      </c>
      <c r="G3" t="inlineStr">
        <is>
          <t>£6.11</t>
        </is>
      </c>
      <c r="H3" t="inlineStr">
        <is>
          <t>£13.20</t>
        </is>
      </c>
      <c r="I3" t="inlineStr">
        <is>
          <t>£13.20</t>
        </is>
      </c>
      <c r="J3">
        <f>IF(E5=0, CONCATENATE("£",H5-AB5-F5), CONCATENATE("£",H5-AB5-E5))</f>
        <v/>
      </c>
      <c r="K3">
        <f>IFERROR(IF(E5=0, CONCATENATE(ROUND((J5/F5)*100,1), "%"), CONCATENATE(ROUND((J5/E5)*100,1), "%")),"")</f>
        <v/>
      </c>
      <c r="L3">
        <f>HYPERLINK("https://www.amazon.co.uk/dp/B01F8IE64O")</f>
        <v/>
      </c>
      <c r="M3">
        <f>HYPERLINK("https://www.google.com/search?q=Dove%20Men+Care%20Clean%20Comfort%20Anti-perspirant%20Deodorant%20Stick%20pack%20of%206%20stick%20deodorant%20with%20¼%20moisturising")</f>
        <v/>
      </c>
      <c r="N3">
        <f>HYPERLINK("https://www.trolley.co.uk/search/?from=search&amp;q=Dove+Men+Care+Clean+Comfort+Anti-perspirant+Deodorant+Stick+pack+of+6+stick+deodorant+with+¼+moisturising")</f>
        <v/>
      </c>
      <c r="O3" t="inlineStr">
        <is>
          <t> </t>
        </is>
      </c>
      <c r="P3" t="inlineStr">
        <is>
          <t> </t>
        </is>
      </c>
      <c r="Q3" t="inlineStr">
        <is>
          <t>2024-02-25</t>
        </is>
      </c>
      <c r="R3" t="n">
        <v>591</v>
      </c>
      <c r="S3" t="n">
        <v>2000</v>
      </c>
      <c r="T3" t="inlineStr">
        <is>
          <t>Yes</t>
        </is>
      </c>
      <c r="U3" t="n">
        <v>1</v>
      </c>
      <c r="V3" t="n">
        <v>5</v>
      </c>
      <c r="W3" t="n">
        <v>6</v>
      </c>
      <c r="X3">
        <f>E5+AB5</f>
        <v/>
      </c>
      <c r="Y3" t="inlineStr"/>
      <c r="Z3" t="inlineStr"/>
      <c r="AA3" t="inlineStr">
        <is>
          <t>£27.99</t>
        </is>
      </c>
      <c r="AB3" t="inlineStr">
        <is>
          <t>£6.09</t>
        </is>
      </c>
      <c r="AC3" t="inlineStr">
        <is>
          <t>£3.05</t>
        </is>
      </c>
      <c r="AD3" t="inlineStr">
        <is>
          <t>£1.98</t>
        </is>
      </c>
      <c r="AE3" t="inlineStr">
        <is>
          <t>£0.04</t>
        </is>
      </c>
      <c r="AF3" t="inlineStr">
        <is>
          <t>£1.01</t>
        </is>
      </c>
      <c r="AG3" t="inlineStr">
        <is>
          <t>L:1.85 x H:0.69 x W:1.2</t>
        </is>
      </c>
      <c r="AH3" t="n">
        <v>0.58</v>
      </c>
      <c r="AI3" t="n">
        <v>1</v>
      </c>
      <c r="AJ3" t="inlineStr">
        <is>
          <t>-1--</t>
        </is>
      </c>
      <c r="AK3" t="inlineStr">
        <is>
          <t>2016-05-20 - 14:53:00</t>
        </is>
      </c>
    </row>
    <row r="4">
      <c r="A4" t="inlineStr">
        <is>
          <t>B09CTD66ZV</t>
        </is>
      </c>
      <c r="B4" t="inlineStr">
        <is>
          <t>Dove Beauty Bar 135g x 8 Gentle Cleanser for Softer and Smoother Skin with 1/4 Moisturising Cream White More Moisturizing than Bar Soap,135gm Pack of 8</t>
        </is>
      </c>
      <c r="C4" t="inlineStr">
        <is>
          <t>Dove</t>
        </is>
      </c>
      <c r="D4" t="inlineStr">
        <is>
          <t>Beauty</t>
        </is>
      </c>
      <c r="E4" t="inlineStr"/>
      <c r="F4" t="inlineStr">
        <is>
          <t>£6.19</t>
        </is>
      </c>
      <c r="G4" t="inlineStr">
        <is>
          <t>£6.74</t>
        </is>
      </c>
      <c r="H4" t="inlineStr">
        <is>
          <t>£14.00</t>
        </is>
      </c>
      <c r="I4" t="inlineStr">
        <is>
          <t>£14.00</t>
        </is>
      </c>
      <c r="J4">
        <f>IF(E3=0, CONCATENATE("£",H3-AB3-F3), CONCATENATE("£",H3-AB3-E3))</f>
        <v/>
      </c>
      <c r="K4">
        <f>IFERROR(IF(E3=0, CONCATENATE(ROUND((J3/F3)*100,1), "%"), CONCATENATE(ROUND((J3/E3)*100,1), "%")),"")</f>
        <v/>
      </c>
      <c r="L4">
        <f>HYPERLINK("https://www.amazon.co.uk/dp/B09CTD66ZV")</f>
        <v/>
      </c>
      <c r="M4">
        <f>HYPERLINK("https://www.google.com/search?q=Dove%20Beauty%20Bar%20135g%20x%208%20Gentle%20Cleanser%20for%20Softer%20and%20Smoother%20Skin%20with%201/4")</f>
        <v/>
      </c>
      <c r="N4">
        <f>HYPERLINK("https://www.trolley.co.uk/search/?from=search&amp;q=Dove+Beauty+Bar+135g+x+8+Gentle+Cleanser+for+Softer+and+Smoother+Skin+with+1/4")</f>
        <v/>
      </c>
      <c r="O4" t="inlineStr">
        <is>
          <t> </t>
        </is>
      </c>
      <c r="P4" t="inlineStr">
        <is>
          <t> </t>
        </is>
      </c>
      <c r="Q4" t="inlineStr">
        <is>
          <t>2024-02-25</t>
        </is>
      </c>
      <c r="R4" t="n">
        <v>371</v>
      </c>
      <c r="S4" t="n">
        <v>500</v>
      </c>
      <c r="T4" t="inlineStr">
        <is>
          <t>No</t>
        </is>
      </c>
      <c r="U4" t="n">
        <v>4</v>
      </c>
      <c r="V4" t="n">
        <v>5</v>
      </c>
      <c r="W4" t="n">
        <v>9</v>
      </c>
      <c r="X4">
        <f>E3+AB3</f>
        <v/>
      </c>
      <c r="Y4" t="inlineStr"/>
      <c r="Z4" t="inlineStr"/>
      <c r="AA4" t="inlineStr">
        <is>
          <t>£22.00</t>
        </is>
      </c>
      <c r="AB4" t="inlineStr">
        <is>
          <t>£6.26</t>
        </is>
      </c>
      <c r="AC4" t="inlineStr">
        <is>
          <t>£3.05</t>
        </is>
      </c>
      <c r="AD4" t="inlineStr">
        <is>
          <t>£2.10</t>
        </is>
      </c>
      <c r="AE4" t="inlineStr">
        <is>
          <t>£0.06</t>
        </is>
      </c>
      <c r="AF4" t="inlineStr">
        <is>
          <t>£1.04</t>
        </is>
      </c>
      <c r="AG4" t="inlineStr">
        <is>
          <t>L:2.07 x H:0.62 x W:1.83</t>
        </is>
      </c>
      <c r="AH4" t="n">
        <v>0.89</v>
      </c>
      <c r="AI4" t="n">
        <v>1</v>
      </c>
      <c r="AJ4" t="inlineStr">
        <is>
          <t>-1--</t>
        </is>
      </c>
      <c r="AK4" t="inlineStr">
        <is>
          <t>2021-08-17 - 07:06:00</t>
        </is>
      </c>
    </row>
    <row r="5">
      <c r="A5" t="inlineStr">
        <is>
          <t>B0BZWJQJFW</t>
        </is>
      </c>
      <c r="B5" t="inlineStr">
        <is>
          <t>Dove Summer Revived Medium to Dark Gradual Tanning Lotion For a Sun-Kissed Glow Self Tan Body Lotion Tanning Lotion For All Skin Types 6 x 200 ml</t>
        </is>
      </c>
      <c r="C5" t="inlineStr">
        <is>
          <t>Dove</t>
        </is>
      </c>
      <c r="D5" t="inlineStr">
        <is>
          <t>Beauty</t>
        </is>
      </c>
      <c r="E5" t="inlineStr"/>
      <c r="F5" t="inlineStr">
        <is>
          <t>£18.76</t>
        </is>
      </c>
      <c r="G5" t="inlineStr">
        <is>
          <t>£22.45</t>
        </is>
      </c>
      <c r="H5" t="inlineStr">
        <is>
          <t>£33.99</t>
        </is>
      </c>
      <c r="I5" t="inlineStr">
        <is>
          <t>£33.99</t>
        </is>
      </c>
      <c r="J5">
        <f>IF(E6=0, CONCATENATE("£",H6-AB6-F6), CONCATENATE("£",H6-AB6-E6))</f>
        <v/>
      </c>
      <c r="K5">
        <f>IFERROR(IF(E6=0, CONCATENATE(ROUND((J6/F6)*100,1), "%"), CONCATENATE(ROUND((J6/E6)*100,1), "%")),"")</f>
        <v/>
      </c>
      <c r="L5">
        <f>HYPERLINK("https://www.amazon.co.uk/dp/B0BZWJQJFW")</f>
        <v/>
      </c>
      <c r="M5">
        <f>HYPERLINK("https://www.google.com/search?q=Dove%20Summer%20Revived%20Medium%20to%20Dark%20Gradual%20Tanning%20Lotion%20For%20a%20Sun-Kissed%20Glow%20Self%20Tan")</f>
        <v/>
      </c>
      <c r="N5">
        <f>HYPERLINK("https://www.trolley.co.uk/search/?from=search&amp;q=Dove+Summer+Revived+Medium+to+Dark+Gradual+Tanning+Lotion+For+a+Sun-Kissed+Glow+Self+Tan")</f>
        <v/>
      </c>
      <c r="O5" t="inlineStr">
        <is>
          <t> </t>
        </is>
      </c>
      <c r="P5" t="inlineStr">
        <is>
          <t> </t>
        </is>
      </c>
      <c r="Q5" t="inlineStr">
        <is>
          <t>2024-02-25</t>
        </is>
      </c>
      <c r="R5" t="n">
        <v>723</v>
      </c>
      <c r="S5" t="inlineStr"/>
      <c r="T5" t="inlineStr">
        <is>
          <t>No</t>
        </is>
      </c>
      <c r="U5" t="n">
        <v>0</v>
      </c>
      <c r="V5" t="n">
        <v>2</v>
      </c>
      <c r="W5" t="n">
        <v>2</v>
      </c>
      <c r="X5">
        <f>E6+AB6</f>
        <v/>
      </c>
      <c r="Y5" t="inlineStr"/>
      <c r="Z5" t="inlineStr"/>
      <c r="AA5" t="inlineStr">
        <is>
          <t>£52.28</t>
        </is>
      </c>
      <c r="AB5" t="inlineStr">
        <is>
          <t>£10.54</t>
        </is>
      </c>
      <c r="AC5" t="inlineStr">
        <is>
          <t>£3.58</t>
        </is>
      </c>
      <c r="AD5" t="inlineStr">
        <is>
          <t>£5.10</t>
        </is>
      </c>
      <c r="AE5" t="inlineStr">
        <is>
          <t>£0.10</t>
        </is>
      </c>
      <c r="AF5" t="inlineStr">
        <is>
          <t>£1.76</t>
        </is>
      </c>
      <c r="AG5" t="inlineStr">
        <is>
          <t>L:2.06 x H:1.11 x W:1.62</t>
        </is>
      </c>
      <c r="AH5" t="n">
        <v>1.436</v>
      </c>
      <c r="AI5" t="n">
        <v>2</v>
      </c>
      <c r="AJ5" t="inlineStr">
        <is>
          <t>2023-03-29</t>
        </is>
      </c>
      <c r="AK5" t="inlineStr">
        <is>
          <t>2023-04-26 - 09:52:00</t>
        </is>
      </c>
    </row>
    <row r="6">
      <c r="A6" t="inlineStr">
        <is>
          <t>B002DUOOXO</t>
        </is>
      </c>
      <c r="B6" t="inlineStr">
        <is>
          <t>Dove Deep Moisturising PInk 135g x 8 Gentle Cleanser for Softer and Smoother Skin with 1/4 Moisturising Cream PINK More Moisturizing than Bar Soap,135gm Pack of 8</t>
        </is>
      </c>
      <c r="C6" t="inlineStr">
        <is>
          <t>Dove</t>
        </is>
      </c>
      <c r="D6" t="inlineStr">
        <is>
          <t>Beauty</t>
        </is>
      </c>
      <c r="E6" t="inlineStr"/>
      <c r="F6" t="inlineStr">
        <is>
          <t>£4.24</t>
        </is>
      </c>
      <c r="G6" t="inlineStr">
        <is>
          <t>£4.30</t>
        </is>
      </c>
      <c r="H6" t="inlineStr">
        <is>
          <t>£10.98</t>
        </is>
      </c>
      <c r="I6" t="inlineStr">
        <is>
          <t>£10.98</t>
        </is>
      </c>
      <c r="J6">
        <f>IF(E2=0, CONCATENATE("£",H2-AB2-F2), CONCATENATE("£",H2-AB2-E2))</f>
        <v/>
      </c>
      <c r="K6">
        <f>IFERROR(IF(E2=0, CONCATENATE(ROUND((J2/F2)*100,1), "%"), CONCATENATE(ROUND((J2/E2)*100,1), "%")),"")</f>
        <v/>
      </c>
      <c r="L6">
        <f>HYPERLINK("https://www.amazon.co.uk/dp/B002DUOOXO")</f>
        <v/>
      </c>
      <c r="M6">
        <f>HYPERLINK("https://www.google.com/search?q=Dove%20Deep%20Moisturising%20PInk%20135g%20x%208%20Gentle%20Cleanser%20for%20Softer%20and%20Smoother%20Skin%20with")</f>
        <v/>
      </c>
      <c r="N6">
        <f>HYPERLINK("https://www.trolley.co.uk/search/?from=search&amp;q=Dove+Deep+Moisturising+PInk+135g+x+8+Gentle+Cleanser+for+Softer+and+Smoother+Skin+with")</f>
        <v/>
      </c>
      <c r="O6" t="inlineStr">
        <is>
          <t> </t>
        </is>
      </c>
      <c r="P6" t="inlineStr">
        <is>
          <t> </t>
        </is>
      </c>
      <c r="Q6" t="inlineStr">
        <is>
          <t>2024-02-25</t>
        </is>
      </c>
      <c r="R6" t="n">
        <v>371</v>
      </c>
      <c r="S6" t="n">
        <v>50</v>
      </c>
      <c r="T6" t="inlineStr">
        <is>
          <t>No</t>
        </is>
      </c>
      <c r="U6" t="n">
        <v>4</v>
      </c>
      <c r="V6" t="n">
        <v>3</v>
      </c>
      <c r="W6" t="n">
        <v>7</v>
      </c>
      <c r="X6">
        <f>E2+AB2</f>
        <v/>
      </c>
      <c r="Y6" t="inlineStr"/>
      <c r="Z6" t="inlineStr"/>
      <c r="AA6" t="inlineStr">
        <is>
          <t>£18.45</t>
        </is>
      </c>
      <c r="AB6" t="inlineStr">
        <is>
          <t>£5.68</t>
        </is>
      </c>
      <c r="AC6" t="inlineStr">
        <is>
          <t>£3.05</t>
        </is>
      </c>
      <c r="AD6" t="inlineStr">
        <is>
          <t>£1.65</t>
        </is>
      </c>
      <c r="AE6" t="inlineStr">
        <is>
          <t>£0.04</t>
        </is>
      </c>
      <c r="AF6" t="inlineStr">
        <is>
          <t>£0.95</t>
        </is>
      </c>
      <c r="AG6" t="inlineStr">
        <is>
          <t>L:1.86 x H:0.66 x W:1.07</t>
        </is>
      </c>
      <c r="AH6" t="n">
        <v>0.6889999999999999</v>
      </c>
      <c r="AI6" t="n">
        <v>1</v>
      </c>
      <c r="AJ6" t="inlineStr">
        <is>
          <t>-1--</t>
        </is>
      </c>
      <c r="AK6" t="inlineStr">
        <is>
          <t>2014-07-11 - 00:00:00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2024-02-25T17:43:30Z</dcterms:created>
  <dcterms:modified xsi:type="dcterms:W3CDTF">2024-02-25T17:43:30Z</dcterms:modified>
</cp:coreProperties>
</file>