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UBEN\"/>
    </mc:Choice>
  </mc:AlternateContent>
  <bookViews>
    <workbookView xWindow="0" yWindow="0" windowWidth="21600" windowHeight="9435"/>
  </bookViews>
  <sheets>
    <sheet name="All-Dinamica" sheetId="7" r:id="rId1"/>
    <sheet name="All-Analisis" sheetId="8" r:id="rId2"/>
    <sheet name="All" sheetId="6" r:id="rId3"/>
  </sheets>
  <definedNames>
    <definedName name="_xlnm._FilterDatabase" localSheetId="2" hidden="1">All!$A$1:$H$288</definedName>
    <definedName name="_xlnm._FilterDatabase" localSheetId="1" hidden="1">'All-Analisis'!$A$1:$G$29</definedName>
  </definedNames>
  <calcPr calcId="152511"/>
  <pivotCaches>
    <pivotCache cacheId="2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2" i="6" l="1"/>
  <c r="F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" i="8"/>
  <c r="E22" i="8"/>
  <c r="E28" i="8"/>
  <c r="E14" i="8"/>
  <c r="E16" i="8"/>
  <c r="E19" i="8"/>
  <c r="E11" i="8"/>
  <c r="E8" i="8"/>
  <c r="E29" i="8"/>
  <c r="E10" i="8"/>
  <c r="E5" i="8"/>
  <c r="E12" i="8"/>
  <c r="E27" i="8"/>
  <c r="E6" i="8"/>
  <c r="E2" i="8"/>
  <c r="E26" i="8"/>
  <c r="E25" i="8"/>
  <c r="E4" i="8"/>
  <c r="E18" i="8"/>
  <c r="E24" i="8"/>
  <c r="E7" i="8"/>
  <c r="E21" i="8"/>
  <c r="E23" i="8"/>
  <c r="E20" i="8"/>
  <c r="E9" i="8"/>
  <c r="E17" i="8"/>
  <c r="E13" i="8"/>
  <c r="E3" i="8"/>
  <c r="E15" i="8"/>
  <c r="H288" i="6"/>
  <c r="F288" i="6"/>
  <c r="G288" i="6" s="1"/>
  <c r="H287" i="6"/>
  <c r="F287" i="6"/>
  <c r="G287" i="6" s="1"/>
  <c r="H286" i="6"/>
  <c r="F286" i="6"/>
  <c r="G286" i="6" s="1"/>
  <c r="H285" i="6"/>
  <c r="F285" i="6"/>
  <c r="G285" i="6" s="1"/>
  <c r="H284" i="6"/>
  <c r="F284" i="6"/>
  <c r="G284" i="6" s="1"/>
  <c r="H283" i="6"/>
  <c r="F283" i="6"/>
  <c r="G283" i="6" s="1"/>
  <c r="H282" i="6"/>
  <c r="F282" i="6"/>
  <c r="G282" i="6" s="1"/>
  <c r="H281" i="6"/>
  <c r="F281" i="6"/>
  <c r="G281" i="6" s="1"/>
  <c r="H280" i="6"/>
  <c r="F280" i="6"/>
  <c r="G280" i="6" s="1"/>
  <c r="H279" i="6"/>
  <c r="F279" i="6"/>
  <c r="G279" i="6" s="1"/>
  <c r="H278" i="6"/>
  <c r="F278" i="6"/>
  <c r="G278" i="6" s="1"/>
  <c r="H277" i="6"/>
  <c r="F277" i="6"/>
  <c r="G277" i="6" s="1"/>
  <c r="H276" i="6"/>
  <c r="F276" i="6"/>
  <c r="G276" i="6" s="1"/>
  <c r="H275" i="6"/>
  <c r="F275" i="6"/>
  <c r="G275" i="6" s="1"/>
  <c r="H274" i="6"/>
  <c r="F274" i="6"/>
  <c r="G274" i="6" s="1"/>
  <c r="H273" i="6"/>
  <c r="F273" i="6"/>
  <c r="G273" i="6" s="1"/>
  <c r="H272" i="6"/>
  <c r="F272" i="6"/>
  <c r="G272" i="6" s="1"/>
  <c r="H271" i="6"/>
  <c r="F271" i="6"/>
  <c r="G271" i="6" s="1"/>
  <c r="H270" i="6"/>
  <c r="F270" i="6"/>
  <c r="G270" i="6" s="1"/>
  <c r="H269" i="6"/>
  <c r="F269" i="6"/>
  <c r="G269" i="6" s="1"/>
  <c r="H268" i="6"/>
  <c r="F268" i="6"/>
  <c r="G268" i="6" s="1"/>
  <c r="H267" i="6"/>
  <c r="F267" i="6"/>
  <c r="G267" i="6" s="1"/>
  <c r="H266" i="6"/>
  <c r="F266" i="6"/>
  <c r="G266" i="6" s="1"/>
  <c r="H265" i="6"/>
  <c r="F265" i="6"/>
  <c r="G265" i="6" s="1"/>
  <c r="H264" i="6"/>
  <c r="F264" i="6"/>
  <c r="G264" i="6" s="1"/>
  <c r="H263" i="6"/>
  <c r="F263" i="6"/>
  <c r="G263" i="6" s="1"/>
  <c r="H262" i="6"/>
  <c r="F262" i="6"/>
  <c r="G262" i="6" s="1"/>
  <c r="H261" i="6"/>
  <c r="F261" i="6"/>
  <c r="G261" i="6" s="1"/>
  <c r="H260" i="6"/>
  <c r="F260" i="6"/>
  <c r="G260" i="6" s="1"/>
  <c r="H259" i="6"/>
  <c r="F259" i="6"/>
  <c r="G259" i="6" s="1"/>
  <c r="H258" i="6"/>
  <c r="F258" i="6"/>
  <c r="G258" i="6" s="1"/>
  <c r="H257" i="6"/>
  <c r="F257" i="6"/>
  <c r="G257" i="6" s="1"/>
  <c r="H256" i="6"/>
  <c r="F256" i="6"/>
  <c r="G256" i="6" s="1"/>
  <c r="H255" i="6"/>
  <c r="F255" i="6"/>
  <c r="G255" i="6" s="1"/>
  <c r="H254" i="6"/>
  <c r="F254" i="6"/>
  <c r="G254" i="6" s="1"/>
  <c r="H253" i="6"/>
  <c r="F253" i="6"/>
  <c r="G253" i="6" s="1"/>
  <c r="H252" i="6"/>
  <c r="F252" i="6"/>
  <c r="G252" i="6" s="1"/>
  <c r="H251" i="6"/>
  <c r="F251" i="6"/>
  <c r="G251" i="6" s="1"/>
  <c r="H250" i="6"/>
  <c r="F250" i="6"/>
  <c r="G250" i="6" s="1"/>
  <c r="H249" i="6"/>
  <c r="F249" i="6"/>
  <c r="G249" i="6" s="1"/>
  <c r="H248" i="6"/>
  <c r="F248" i="6"/>
  <c r="G248" i="6" s="1"/>
  <c r="H247" i="6"/>
  <c r="F247" i="6"/>
  <c r="G247" i="6" s="1"/>
  <c r="H246" i="6"/>
  <c r="F246" i="6"/>
  <c r="G246" i="6" s="1"/>
  <c r="H245" i="6"/>
  <c r="F245" i="6"/>
  <c r="G245" i="6" s="1"/>
  <c r="H244" i="6"/>
  <c r="F244" i="6"/>
  <c r="G244" i="6" s="1"/>
  <c r="H243" i="6"/>
  <c r="F243" i="6"/>
  <c r="G243" i="6" s="1"/>
  <c r="H242" i="6"/>
  <c r="F242" i="6"/>
  <c r="G242" i="6" s="1"/>
  <c r="H241" i="6"/>
  <c r="F241" i="6"/>
  <c r="G241" i="6" s="1"/>
  <c r="H240" i="6"/>
  <c r="F240" i="6"/>
  <c r="G240" i="6" s="1"/>
  <c r="H239" i="6"/>
  <c r="F239" i="6"/>
  <c r="G239" i="6" s="1"/>
  <c r="H238" i="6"/>
  <c r="F238" i="6"/>
  <c r="G238" i="6" s="1"/>
  <c r="H237" i="6"/>
  <c r="F237" i="6"/>
  <c r="G237" i="6" s="1"/>
  <c r="H236" i="6"/>
  <c r="F236" i="6"/>
  <c r="G236" i="6" s="1"/>
  <c r="H235" i="6"/>
  <c r="F235" i="6"/>
  <c r="G235" i="6" s="1"/>
  <c r="H234" i="6"/>
  <c r="F234" i="6"/>
  <c r="G234" i="6" s="1"/>
  <c r="H233" i="6"/>
  <c r="F233" i="6"/>
  <c r="G233" i="6" s="1"/>
  <c r="H232" i="6"/>
  <c r="F232" i="6"/>
  <c r="G232" i="6" s="1"/>
  <c r="H231" i="6"/>
  <c r="F231" i="6"/>
  <c r="G231" i="6" s="1"/>
  <c r="H230" i="6"/>
  <c r="F230" i="6"/>
  <c r="G230" i="6" s="1"/>
  <c r="H229" i="6"/>
  <c r="F229" i="6"/>
  <c r="G229" i="6" s="1"/>
  <c r="H228" i="6"/>
  <c r="F228" i="6"/>
  <c r="G228" i="6" s="1"/>
  <c r="H227" i="6"/>
  <c r="F227" i="6"/>
  <c r="G227" i="6" s="1"/>
  <c r="H226" i="6"/>
  <c r="F226" i="6"/>
  <c r="G226" i="6" s="1"/>
  <c r="H225" i="6"/>
  <c r="F225" i="6"/>
  <c r="G225" i="6" s="1"/>
  <c r="H224" i="6"/>
  <c r="F224" i="6"/>
  <c r="G224" i="6" s="1"/>
  <c r="H223" i="6"/>
  <c r="F223" i="6"/>
  <c r="G223" i="6" s="1"/>
  <c r="H222" i="6"/>
  <c r="F222" i="6"/>
  <c r="G222" i="6" s="1"/>
  <c r="H221" i="6"/>
  <c r="F221" i="6"/>
  <c r="G221" i="6" s="1"/>
  <c r="H220" i="6"/>
  <c r="F220" i="6"/>
  <c r="G220" i="6" s="1"/>
  <c r="H219" i="6"/>
  <c r="F219" i="6"/>
  <c r="G219" i="6" s="1"/>
  <c r="H218" i="6"/>
  <c r="F218" i="6"/>
  <c r="G218" i="6" s="1"/>
  <c r="H217" i="6"/>
  <c r="F217" i="6"/>
  <c r="G217" i="6" s="1"/>
  <c r="H216" i="6"/>
  <c r="F216" i="6"/>
  <c r="G216" i="6" s="1"/>
  <c r="H215" i="6"/>
  <c r="F215" i="6"/>
  <c r="G215" i="6" s="1"/>
  <c r="H214" i="6"/>
  <c r="F214" i="6"/>
  <c r="G214" i="6" s="1"/>
  <c r="H213" i="6"/>
  <c r="F213" i="6"/>
  <c r="G213" i="6" s="1"/>
  <c r="H212" i="6"/>
  <c r="F212" i="6"/>
  <c r="G212" i="6" s="1"/>
  <c r="H211" i="6"/>
  <c r="F211" i="6"/>
  <c r="G211" i="6" s="1"/>
  <c r="H210" i="6"/>
  <c r="F210" i="6"/>
  <c r="G210" i="6" s="1"/>
  <c r="H209" i="6"/>
  <c r="F209" i="6"/>
  <c r="G209" i="6" s="1"/>
  <c r="H208" i="6"/>
  <c r="F208" i="6"/>
  <c r="G208" i="6" s="1"/>
  <c r="H207" i="6"/>
  <c r="F207" i="6"/>
  <c r="G207" i="6" s="1"/>
  <c r="H206" i="6"/>
  <c r="F206" i="6"/>
  <c r="G206" i="6" s="1"/>
  <c r="H205" i="6"/>
  <c r="F205" i="6"/>
  <c r="G205" i="6" s="1"/>
  <c r="H204" i="6"/>
  <c r="F204" i="6"/>
  <c r="G204" i="6" s="1"/>
  <c r="H203" i="6"/>
  <c r="F203" i="6"/>
  <c r="G203" i="6" s="1"/>
  <c r="H202" i="6"/>
  <c r="F202" i="6"/>
  <c r="G202" i="6" s="1"/>
  <c r="H201" i="6"/>
  <c r="F201" i="6"/>
  <c r="G201" i="6" s="1"/>
  <c r="H200" i="6"/>
  <c r="F200" i="6"/>
  <c r="G200" i="6" s="1"/>
  <c r="H199" i="6"/>
  <c r="F199" i="6"/>
  <c r="G199" i="6" s="1"/>
  <c r="H198" i="6"/>
  <c r="F198" i="6"/>
  <c r="G198" i="6" s="1"/>
  <c r="H197" i="6"/>
  <c r="F197" i="6"/>
  <c r="G197" i="6" s="1"/>
  <c r="H196" i="6"/>
  <c r="F196" i="6"/>
  <c r="G196" i="6" s="1"/>
  <c r="H195" i="6"/>
  <c r="F195" i="6"/>
  <c r="G195" i="6" s="1"/>
  <c r="H194" i="6"/>
  <c r="F194" i="6"/>
  <c r="G194" i="6" s="1"/>
  <c r="H193" i="6"/>
  <c r="F193" i="6"/>
  <c r="G193" i="6" s="1"/>
  <c r="H192" i="6"/>
  <c r="F192" i="6"/>
  <c r="G192" i="6" s="1"/>
  <c r="H191" i="6"/>
  <c r="F191" i="6"/>
  <c r="G191" i="6" s="1"/>
  <c r="H190" i="6"/>
  <c r="F190" i="6"/>
  <c r="G190" i="6" s="1"/>
  <c r="H189" i="6"/>
  <c r="F189" i="6"/>
  <c r="G189" i="6" s="1"/>
  <c r="H188" i="6"/>
  <c r="F188" i="6"/>
  <c r="G188" i="6" s="1"/>
  <c r="H187" i="6"/>
  <c r="F187" i="6"/>
  <c r="G187" i="6" s="1"/>
  <c r="H186" i="6"/>
  <c r="F186" i="6"/>
  <c r="G186" i="6" s="1"/>
  <c r="H185" i="6"/>
  <c r="F185" i="6"/>
  <c r="G185" i="6" s="1"/>
  <c r="H184" i="6"/>
  <c r="F184" i="6"/>
  <c r="G184" i="6" s="1"/>
  <c r="H183" i="6"/>
  <c r="F183" i="6"/>
  <c r="G183" i="6" s="1"/>
  <c r="H182" i="6"/>
  <c r="F182" i="6"/>
  <c r="G182" i="6" s="1"/>
  <c r="H181" i="6"/>
  <c r="F181" i="6"/>
  <c r="G181" i="6" s="1"/>
  <c r="H180" i="6"/>
  <c r="F180" i="6"/>
  <c r="G180" i="6" s="1"/>
  <c r="H179" i="6"/>
  <c r="F179" i="6"/>
  <c r="G179" i="6" s="1"/>
  <c r="H178" i="6"/>
  <c r="F178" i="6"/>
  <c r="G178" i="6" s="1"/>
  <c r="H177" i="6"/>
  <c r="F177" i="6"/>
  <c r="G177" i="6" s="1"/>
  <c r="H176" i="6"/>
  <c r="F176" i="6"/>
  <c r="G176" i="6" s="1"/>
  <c r="H175" i="6"/>
  <c r="F175" i="6"/>
  <c r="G175" i="6" s="1"/>
  <c r="H174" i="6"/>
  <c r="F174" i="6"/>
  <c r="G174" i="6" s="1"/>
  <c r="H173" i="6"/>
  <c r="F173" i="6"/>
  <c r="G173" i="6" s="1"/>
  <c r="H172" i="6"/>
  <c r="F172" i="6"/>
  <c r="G172" i="6" s="1"/>
  <c r="H171" i="6"/>
  <c r="F171" i="6"/>
  <c r="G171" i="6" s="1"/>
  <c r="H170" i="6"/>
  <c r="F170" i="6"/>
  <c r="G170" i="6" s="1"/>
  <c r="H169" i="6"/>
  <c r="F169" i="6"/>
  <c r="G169" i="6" s="1"/>
  <c r="H168" i="6"/>
  <c r="F168" i="6"/>
  <c r="G168" i="6" s="1"/>
  <c r="H167" i="6"/>
  <c r="F167" i="6"/>
  <c r="G167" i="6" s="1"/>
  <c r="H166" i="6"/>
  <c r="F166" i="6"/>
  <c r="G166" i="6" s="1"/>
  <c r="H165" i="6"/>
  <c r="F165" i="6"/>
  <c r="G165" i="6" s="1"/>
  <c r="H164" i="6"/>
  <c r="F164" i="6"/>
  <c r="G164" i="6" s="1"/>
  <c r="H163" i="6"/>
  <c r="F163" i="6"/>
  <c r="G163" i="6" s="1"/>
  <c r="H162" i="6"/>
  <c r="F162" i="6"/>
  <c r="G162" i="6" s="1"/>
  <c r="H161" i="6"/>
  <c r="F161" i="6"/>
  <c r="G161" i="6" s="1"/>
  <c r="H160" i="6"/>
  <c r="F160" i="6"/>
  <c r="G160" i="6" s="1"/>
  <c r="H159" i="6"/>
  <c r="F159" i="6"/>
  <c r="G159" i="6" s="1"/>
  <c r="H158" i="6"/>
  <c r="F158" i="6"/>
  <c r="G158" i="6" s="1"/>
  <c r="H157" i="6"/>
  <c r="F157" i="6"/>
  <c r="G157" i="6" s="1"/>
  <c r="H156" i="6"/>
  <c r="F156" i="6"/>
  <c r="G156" i="6" s="1"/>
  <c r="H155" i="6"/>
  <c r="F155" i="6"/>
  <c r="G155" i="6" s="1"/>
  <c r="H154" i="6"/>
  <c r="F154" i="6"/>
  <c r="G154" i="6" s="1"/>
  <c r="H153" i="6"/>
  <c r="F153" i="6"/>
  <c r="G153" i="6" s="1"/>
  <c r="H152" i="6"/>
  <c r="F152" i="6"/>
  <c r="G152" i="6" s="1"/>
  <c r="H151" i="6"/>
  <c r="F151" i="6"/>
  <c r="G151" i="6" s="1"/>
  <c r="H150" i="6"/>
  <c r="F150" i="6"/>
  <c r="G150" i="6" s="1"/>
  <c r="H149" i="6"/>
  <c r="F149" i="6"/>
  <c r="G149" i="6" s="1"/>
  <c r="H148" i="6"/>
  <c r="F148" i="6"/>
  <c r="G148" i="6" s="1"/>
  <c r="H147" i="6"/>
  <c r="F147" i="6"/>
  <c r="G147" i="6" s="1"/>
  <c r="H146" i="6"/>
  <c r="F146" i="6"/>
  <c r="G146" i="6" s="1"/>
  <c r="H145" i="6"/>
  <c r="F145" i="6"/>
  <c r="G145" i="6" s="1"/>
  <c r="H144" i="6"/>
  <c r="F144" i="6"/>
  <c r="G144" i="6" s="1"/>
  <c r="H143" i="6"/>
  <c r="F143" i="6"/>
  <c r="G143" i="6" s="1"/>
  <c r="H142" i="6"/>
  <c r="F142" i="6"/>
  <c r="G142" i="6" s="1"/>
  <c r="H141" i="6"/>
  <c r="F141" i="6"/>
  <c r="G141" i="6" s="1"/>
  <c r="H140" i="6"/>
  <c r="F140" i="6"/>
  <c r="G140" i="6" s="1"/>
  <c r="H139" i="6"/>
  <c r="F139" i="6"/>
  <c r="G139" i="6" s="1"/>
  <c r="H138" i="6"/>
  <c r="F138" i="6"/>
  <c r="G138" i="6" s="1"/>
  <c r="H137" i="6"/>
  <c r="F137" i="6"/>
  <c r="G137" i="6" s="1"/>
  <c r="H136" i="6"/>
  <c r="F136" i="6"/>
  <c r="G136" i="6" s="1"/>
  <c r="H135" i="6"/>
  <c r="F135" i="6"/>
  <c r="G135" i="6" s="1"/>
  <c r="H134" i="6"/>
  <c r="F134" i="6"/>
  <c r="G134" i="6" s="1"/>
  <c r="H133" i="6"/>
  <c r="F133" i="6"/>
  <c r="G133" i="6" s="1"/>
  <c r="H132" i="6"/>
  <c r="F132" i="6"/>
  <c r="G132" i="6" s="1"/>
  <c r="H131" i="6"/>
  <c r="F131" i="6"/>
  <c r="G131" i="6" s="1"/>
  <c r="H130" i="6"/>
  <c r="F130" i="6"/>
  <c r="G130" i="6" s="1"/>
  <c r="H129" i="6"/>
  <c r="F129" i="6"/>
  <c r="G129" i="6" s="1"/>
  <c r="H128" i="6"/>
  <c r="F128" i="6"/>
  <c r="G128" i="6" s="1"/>
  <c r="H127" i="6"/>
  <c r="F127" i="6"/>
  <c r="G127" i="6" s="1"/>
  <c r="H126" i="6"/>
  <c r="F126" i="6"/>
  <c r="G126" i="6" s="1"/>
  <c r="H125" i="6"/>
  <c r="F125" i="6"/>
  <c r="G125" i="6" s="1"/>
  <c r="H124" i="6"/>
  <c r="F124" i="6"/>
  <c r="G124" i="6" s="1"/>
  <c r="H123" i="6"/>
  <c r="F123" i="6"/>
  <c r="G123" i="6" s="1"/>
  <c r="H122" i="6"/>
  <c r="F122" i="6"/>
  <c r="G122" i="6" s="1"/>
  <c r="H121" i="6"/>
  <c r="F121" i="6"/>
  <c r="G121" i="6" s="1"/>
  <c r="H120" i="6"/>
  <c r="F120" i="6"/>
  <c r="G120" i="6" s="1"/>
  <c r="H119" i="6"/>
  <c r="F119" i="6"/>
  <c r="G119" i="6" s="1"/>
  <c r="H118" i="6"/>
  <c r="F118" i="6"/>
  <c r="G118" i="6" s="1"/>
  <c r="H117" i="6"/>
  <c r="F117" i="6"/>
  <c r="G117" i="6" s="1"/>
  <c r="H116" i="6"/>
  <c r="F116" i="6"/>
  <c r="G116" i="6" s="1"/>
  <c r="H115" i="6"/>
  <c r="F115" i="6"/>
  <c r="G115" i="6" s="1"/>
  <c r="H114" i="6"/>
  <c r="F114" i="6"/>
  <c r="G114" i="6" s="1"/>
  <c r="H113" i="6"/>
  <c r="F113" i="6"/>
  <c r="G113" i="6" s="1"/>
  <c r="H112" i="6"/>
  <c r="F112" i="6"/>
  <c r="G112" i="6" s="1"/>
  <c r="H111" i="6"/>
  <c r="F111" i="6"/>
  <c r="G111" i="6" s="1"/>
  <c r="H110" i="6"/>
  <c r="F110" i="6"/>
  <c r="G110" i="6" s="1"/>
  <c r="H109" i="6"/>
  <c r="F109" i="6"/>
  <c r="G109" i="6" s="1"/>
  <c r="H108" i="6"/>
  <c r="F108" i="6"/>
  <c r="G108" i="6" s="1"/>
  <c r="H107" i="6"/>
  <c r="F107" i="6"/>
  <c r="G107" i="6" s="1"/>
  <c r="H106" i="6"/>
  <c r="F106" i="6"/>
  <c r="G106" i="6" s="1"/>
  <c r="H105" i="6"/>
  <c r="F105" i="6"/>
  <c r="G105" i="6" s="1"/>
  <c r="H104" i="6"/>
  <c r="F104" i="6"/>
  <c r="G104" i="6" s="1"/>
  <c r="H103" i="6"/>
  <c r="F103" i="6"/>
  <c r="G103" i="6" s="1"/>
  <c r="H102" i="6"/>
  <c r="F102" i="6"/>
  <c r="G102" i="6" s="1"/>
  <c r="H101" i="6"/>
  <c r="F101" i="6"/>
  <c r="G101" i="6" s="1"/>
  <c r="H100" i="6"/>
  <c r="F100" i="6"/>
  <c r="G100" i="6" s="1"/>
  <c r="H99" i="6"/>
  <c r="F99" i="6"/>
  <c r="G99" i="6" s="1"/>
  <c r="H98" i="6"/>
  <c r="F98" i="6"/>
  <c r="G98" i="6" s="1"/>
  <c r="H97" i="6"/>
  <c r="F97" i="6"/>
  <c r="G97" i="6" s="1"/>
  <c r="H96" i="6"/>
  <c r="F96" i="6"/>
  <c r="G96" i="6" s="1"/>
  <c r="H95" i="6"/>
  <c r="F95" i="6"/>
  <c r="G95" i="6" s="1"/>
  <c r="H94" i="6"/>
  <c r="F94" i="6"/>
  <c r="G94" i="6" s="1"/>
  <c r="H93" i="6"/>
  <c r="F93" i="6"/>
  <c r="G93" i="6" s="1"/>
  <c r="H92" i="6"/>
  <c r="F92" i="6"/>
  <c r="G92" i="6" s="1"/>
  <c r="H91" i="6"/>
  <c r="F91" i="6"/>
  <c r="G91" i="6" s="1"/>
  <c r="H90" i="6"/>
  <c r="F90" i="6"/>
  <c r="G90" i="6" s="1"/>
  <c r="H89" i="6"/>
  <c r="F89" i="6"/>
  <c r="G89" i="6" s="1"/>
  <c r="H88" i="6"/>
  <c r="F88" i="6"/>
  <c r="G88" i="6" s="1"/>
  <c r="H87" i="6"/>
  <c r="F87" i="6"/>
  <c r="G87" i="6" s="1"/>
  <c r="H86" i="6"/>
  <c r="F86" i="6"/>
  <c r="G86" i="6" s="1"/>
  <c r="H85" i="6"/>
  <c r="F85" i="6"/>
  <c r="G85" i="6" s="1"/>
  <c r="H84" i="6"/>
  <c r="F84" i="6"/>
  <c r="G84" i="6" s="1"/>
  <c r="H83" i="6"/>
  <c r="F83" i="6"/>
  <c r="G83" i="6" s="1"/>
  <c r="H82" i="6"/>
  <c r="F82" i="6"/>
  <c r="G82" i="6" s="1"/>
  <c r="H81" i="6"/>
  <c r="F81" i="6"/>
  <c r="G81" i="6" s="1"/>
  <c r="H80" i="6"/>
  <c r="F80" i="6"/>
  <c r="G80" i="6" s="1"/>
  <c r="H79" i="6"/>
  <c r="F79" i="6"/>
  <c r="G79" i="6" s="1"/>
  <c r="H78" i="6"/>
  <c r="F78" i="6"/>
  <c r="G78" i="6" s="1"/>
  <c r="H77" i="6"/>
  <c r="F77" i="6"/>
  <c r="G77" i="6" s="1"/>
  <c r="H76" i="6"/>
  <c r="F76" i="6"/>
  <c r="G76" i="6" s="1"/>
  <c r="H75" i="6"/>
  <c r="F75" i="6"/>
  <c r="G75" i="6" s="1"/>
  <c r="H74" i="6"/>
  <c r="F74" i="6"/>
  <c r="G74" i="6" s="1"/>
  <c r="H73" i="6"/>
  <c r="F73" i="6"/>
  <c r="G73" i="6" s="1"/>
  <c r="H72" i="6"/>
  <c r="F72" i="6"/>
  <c r="G72" i="6" s="1"/>
  <c r="H71" i="6"/>
  <c r="F71" i="6"/>
  <c r="G71" i="6" s="1"/>
  <c r="H70" i="6"/>
  <c r="F70" i="6"/>
  <c r="G70" i="6" s="1"/>
  <c r="H69" i="6"/>
  <c r="F69" i="6"/>
  <c r="G69" i="6" s="1"/>
  <c r="H68" i="6"/>
  <c r="F68" i="6"/>
  <c r="G68" i="6" s="1"/>
  <c r="H67" i="6"/>
  <c r="F67" i="6"/>
  <c r="G67" i="6" s="1"/>
  <c r="H66" i="6"/>
  <c r="F66" i="6"/>
  <c r="G66" i="6" s="1"/>
  <c r="H65" i="6"/>
  <c r="F65" i="6"/>
  <c r="G65" i="6" s="1"/>
  <c r="H64" i="6"/>
  <c r="F64" i="6"/>
  <c r="G64" i="6" s="1"/>
  <c r="H63" i="6"/>
  <c r="F63" i="6"/>
  <c r="G63" i="6" s="1"/>
  <c r="H62" i="6"/>
  <c r="F62" i="6"/>
  <c r="G62" i="6" s="1"/>
  <c r="H61" i="6"/>
  <c r="F61" i="6"/>
  <c r="G61" i="6" s="1"/>
  <c r="H60" i="6"/>
  <c r="F60" i="6"/>
  <c r="G60" i="6" s="1"/>
  <c r="H59" i="6"/>
  <c r="F59" i="6"/>
  <c r="G59" i="6" s="1"/>
  <c r="H58" i="6"/>
  <c r="F58" i="6"/>
  <c r="G58" i="6" s="1"/>
  <c r="H57" i="6"/>
  <c r="F57" i="6"/>
  <c r="G57" i="6" s="1"/>
  <c r="H56" i="6"/>
  <c r="F56" i="6"/>
  <c r="G56" i="6" s="1"/>
  <c r="H55" i="6"/>
  <c r="F55" i="6"/>
  <c r="G55" i="6" s="1"/>
  <c r="H54" i="6"/>
  <c r="F54" i="6"/>
  <c r="G54" i="6" s="1"/>
  <c r="H53" i="6"/>
  <c r="F53" i="6"/>
  <c r="G53" i="6" s="1"/>
  <c r="H52" i="6"/>
  <c r="F52" i="6"/>
  <c r="G52" i="6" s="1"/>
  <c r="H51" i="6"/>
  <c r="F51" i="6"/>
  <c r="G51" i="6" s="1"/>
  <c r="H50" i="6"/>
  <c r="F50" i="6"/>
  <c r="G50" i="6" s="1"/>
  <c r="H49" i="6"/>
  <c r="F49" i="6"/>
  <c r="G49" i="6" s="1"/>
  <c r="H48" i="6"/>
  <c r="F48" i="6"/>
  <c r="G48" i="6" s="1"/>
  <c r="H47" i="6"/>
  <c r="F47" i="6"/>
  <c r="G47" i="6" s="1"/>
  <c r="H46" i="6"/>
  <c r="F46" i="6"/>
  <c r="G46" i="6" s="1"/>
  <c r="H45" i="6"/>
  <c r="F45" i="6"/>
  <c r="G45" i="6" s="1"/>
  <c r="H44" i="6"/>
  <c r="F44" i="6"/>
  <c r="G44" i="6" s="1"/>
  <c r="H43" i="6"/>
  <c r="F43" i="6"/>
  <c r="G43" i="6" s="1"/>
  <c r="H42" i="6"/>
  <c r="F42" i="6"/>
  <c r="G42" i="6" s="1"/>
  <c r="H41" i="6"/>
  <c r="F41" i="6"/>
  <c r="G41" i="6" s="1"/>
  <c r="H40" i="6"/>
  <c r="F40" i="6"/>
  <c r="G40" i="6" s="1"/>
  <c r="H39" i="6"/>
  <c r="F39" i="6"/>
  <c r="G39" i="6" s="1"/>
  <c r="H38" i="6"/>
  <c r="F38" i="6"/>
  <c r="G38" i="6" s="1"/>
  <c r="H37" i="6"/>
  <c r="F37" i="6"/>
  <c r="G37" i="6" s="1"/>
  <c r="H36" i="6"/>
  <c r="F36" i="6"/>
  <c r="G36" i="6" s="1"/>
  <c r="H35" i="6"/>
  <c r="F35" i="6"/>
  <c r="G35" i="6" s="1"/>
  <c r="H34" i="6"/>
  <c r="F34" i="6"/>
  <c r="G34" i="6" s="1"/>
  <c r="H33" i="6"/>
  <c r="F33" i="6"/>
  <c r="G33" i="6" s="1"/>
  <c r="H32" i="6"/>
  <c r="F32" i="6"/>
  <c r="G32" i="6" s="1"/>
  <c r="H31" i="6"/>
  <c r="F31" i="6"/>
  <c r="G31" i="6" s="1"/>
  <c r="H30" i="6"/>
  <c r="F30" i="6"/>
  <c r="G30" i="6" s="1"/>
  <c r="H29" i="6"/>
  <c r="F29" i="6"/>
  <c r="G29" i="6" s="1"/>
  <c r="H28" i="6"/>
  <c r="F28" i="6"/>
  <c r="G28" i="6" s="1"/>
  <c r="H27" i="6"/>
  <c r="F27" i="6"/>
  <c r="G27" i="6" s="1"/>
  <c r="H26" i="6"/>
  <c r="F26" i="6"/>
  <c r="G26" i="6" s="1"/>
  <c r="H25" i="6"/>
  <c r="F25" i="6"/>
  <c r="G25" i="6" s="1"/>
  <c r="H24" i="6"/>
  <c r="F24" i="6"/>
  <c r="G24" i="6" s="1"/>
  <c r="H23" i="6"/>
  <c r="F23" i="6"/>
  <c r="G23" i="6" s="1"/>
  <c r="H22" i="6"/>
  <c r="F22" i="6"/>
  <c r="G22" i="6" s="1"/>
  <c r="H21" i="6"/>
  <c r="F21" i="6"/>
  <c r="G21" i="6" s="1"/>
  <c r="H20" i="6"/>
  <c r="F20" i="6"/>
  <c r="G20" i="6" s="1"/>
  <c r="H19" i="6"/>
  <c r="F19" i="6"/>
  <c r="G19" i="6" s="1"/>
  <c r="H18" i="6"/>
  <c r="F18" i="6"/>
  <c r="G18" i="6" s="1"/>
  <c r="H17" i="6"/>
  <c r="F17" i="6"/>
  <c r="G17" i="6" s="1"/>
  <c r="H16" i="6"/>
  <c r="F16" i="6"/>
  <c r="G16" i="6" s="1"/>
  <c r="H15" i="6"/>
  <c r="F15" i="6"/>
  <c r="G15" i="6" s="1"/>
  <c r="H14" i="6"/>
  <c r="F14" i="6"/>
  <c r="G14" i="6" s="1"/>
  <c r="H13" i="6"/>
  <c r="F13" i="6"/>
  <c r="G13" i="6" s="1"/>
  <c r="H12" i="6"/>
  <c r="F12" i="6"/>
  <c r="G12" i="6" s="1"/>
  <c r="H11" i="6"/>
  <c r="F11" i="6"/>
  <c r="G11" i="6" s="1"/>
  <c r="H10" i="6"/>
  <c r="F10" i="6"/>
  <c r="G10" i="6" s="1"/>
  <c r="H9" i="6"/>
  <c r="F9" i="6"/>
  <c r="G9" i="6" s="1"/>
  <c r="H8" i="6"/>
  <c r="F8" i="6"/>
  <c r="G8" i="6" s="1"/>
  <c r="H7" i="6"/>
  <c r="F7" i="6"/>
  <c r="G7" i="6" s="1"/>
  <c r="H6" i="6"/>
  <c r="F6" i="6"/>
  <c r="G6" i="6" s="1"/>
  <c r="H5" i="6"/>
  <c r="F5" i="6"/>
  <c r="G5" i="6" s="1"/>
  <c r="H4" i="6"/>
  <c r="F4" i="6"/>
  <c r="G4" i="6" s="1"/>
  <c r="H3" i="6"/>
  <c r="F3" i="6"/>
  <c r="G3" i="6" s="1"/>
  <c r="H2" i="6"/>
  <c r="F2" i="6"/>
  <c r="G2" i="6" s="1"/>
</calcChain>
</file>

<file path=xl/sharedStrings.xml><?xml version="1.0" encoding="utf-8"?>
<sst xmlns="http://schemas.openxmlformats.org/spreadsheetml/2006/main" count="937" uniqueCount="126">
  <si>
    <t>INVERTIR</t>
  </si>
  <si>
    <t>A3M</t>
  </si>
  <si>
    <t>ABG</t>
  </si>
  <si>
    <t>ADZ</t>
  </si>
  <si>
    <t>AMP</t>
  </si>
  <si>
    <t>APAM</t>
  </si>
  <si>
    <t>CBAV</t>
  </si>
  <si>
    <t>BIO</t>
  </si>
  <si>
    <t>2017-08-29T17:36:00,000000000</t>
  </si>
  <si>
    <t>2017-07-11T17:36:00,000000000</t>
  </si>
  <si>
    <t>2017-07-10T17:36:00,000000000</t>
  </si>
  <si>
    <t>2017-07-07T17:36:00,000000000</t>
  </si>
  <si>
    <t>2017-07-06T17:36:00,000000000</t>
  </si>
  <si>
    <t>2017-08-28T17:36:00,000000000</t>
  </si>
  <si>
    <t>2017-08-25T17:36:00,000000000</t>
  </si>
  <si>
    <t>2017-08-22T17:36:00,000000000</t>
  </si>
  <si>
    <t>2017-08-08T17:36:00,000000000</t>
  </si>
  <si>
    <t>2017-08-04T17:36:00,000000000</t>
  </si>
  <si>
    <t>2017-08-03T17:36:00,000000000</t>
  </si>
  <si>
    <t>2017-08-02T17:36:00,000000000</t>
  </si>
  <si>
    <t>2017-08-01T17:36:00,000000000</t>
  </si>
  <si>
    <t>2017-07-31T17:36:00,000000000</t>
  </si>
  <si>
    <t>2017-07-28T17:36:00,000000000</t>
  </si>
  <si>
    <t>2017-07-27T17:36:00,000000000</t>
  </si>
  <si>
    <t>2017-07-21T17:36:00,000000000</t>
  </si>
  <si>
    <t>2017-07-19T17:36:00,000000000</t>
  </si>
  <si>
    <t>2017-07-18T17:36:00,000000000</t>
  </si>
  <si>
    <t>2017-07-14T17:36:00,000000000</t>
  </si>
  <si>
    <t>2017-07-05T17:36:00,000000000</t>
  </si>
  <si>
    <t>2017-07-04T17:36:00,000000000</t>
  </si>
  <si>
    <t>2017-07-03T17:36:00,000000000</t>
  </si>
  <si>
    <t>2017-06-30T17:36:00,000000000</t>
  </si>
  <si>
    <t>2017-06-29T17:36:00,000000000</t>
  </si>
  <si>
    <t>2017-06-28T17:36:00,000000000</t>
  </si>
  <si>
    <t>2017-06-26T17:36:00,000000000</t>
  </si>
  <si>
    <t>2017-06-23T17:36:00,000000000</t>
  </si>
  <si>
    <t>2017-06-22T17:36:00,000000000</t>
  </si>
  <si>
    <t>2017-06-21T17:36:00,000000000</t>
  </si>
  <si>
    <t>2017-06-20T17:36:00,000000000</t>
  </si>
  <si>
    <t>2017-06-19T17:36:00,000000000</t>
  </si>
  <si>
    <t>2017-06-16T17:36:00,000000000</t>
  </si>
  <si>
    <t>2017-06-12T17:36:00,000000000</t>
  </si>
  <si>
    <t>2017-06-09T17:36:00,000000000</t>
  </si>
  <si>
    <t>2017-06-08T17:36:00,000000000</t>
  </si>
  <si>
    <t>2017-06-07T17:36:00,000000000</t>
  </si>
  <si>
    <t>2017-06-06T17:36:00,000000000</t>
  </si>
  <si>
    <t>2017-05-17T17:36:00,000000000</t>
  </si>
  <si>
    <t>2017-06-27T17:36:00,000000000</t>
  </si>
  <si>
    <t>2017-08-11T17:36:00,000000000</t>
  </si>
  <si>
    <t>2017-08-10T17:36:00,000000000</t>
  </si>
  <si>
    <t>2017-07-25T17:36:00,000000000</t>
  </si>
  <si>
    <t>2017-07-24T17:36:00,000000000</t>
  </si>
  <si>
    <t>2017-05-15T17:36:00,000000000</t>
  </si>
  <si>
    <t>Accion</t>
  </si>
  <si>
    <t>Indice</t>
  </si>
  <si>
    <t>Valor</t>
  </si>
  <si>
    <t>Fecha</t>
  </si>
  <si>
    <t>Rentabilidad</t>
  </si>
  <si>
    <t>BenefTrasComision</t>
  </si>
  <si>
    <t>Etiquetas de fila</t>
  </si>
  <si>
    <t>Total general</t>
  </si>
  <si>
    <t>Suma de BenefTrasComision</t>
  </si>
  <si>
    <t>Cuenta de Fecha</t>
  </si>
  <si>
    <t>BAIN</t>
  </si>
  <si>
    <t>2017-04-21T17:36:00,000000000</t>
  </si>
  <si>
    <t>2017-04-18T17:36:00,000000000</t>
  </si>
  <si>
    <t>2017-04-13T17:36:00,000000000</t>
  </si>
  <si>
    <t>MDF</t>
  </si>
  <si>
    <t>2017-05-24T17:36:00,000000000</t>
  </si>
  <si>
    <t>2017-05-23T17:36:00,000000000</t>
  </si>
  <si>
    <t>2017-05-22T17:36:00,000000000</t>
  </si>
  <si>
    <t>2017-05-19T17:36:00,000000000</t>
  </si>
  <si>
    <t>IBG</t>
  </si>
  <si>
    <t>2017-07-12T17:36:00,000000000</t>
  </si>
  <si>
    <t>LBK</t>
  </si>
  <si>
    <t>2017-06-15T17:36:00,000000000</t>
  </si>
  <si>
    <t>2017-06-14T17:36:00,000000000</t>
  </si>
  <si>
    <t>2017-06-13T17:36:00,000000000</t>
  </si>
  <si>
    <t>TL5</t>
  </si>
  <si>
    <t>OHL</t>
  </si>
  <si>
    <t>GSJ</t>
  </si>
  <si>
    <t>Aciertos</t>
  </si>
  <si>
    <t>Suma de Aciertos</t>
  </si>
  <si>
    <t>Periodo</t>
  </si>
  <si>
    <t>2017-08-07T17:36:00,000000000</t>
  </si>
  <si>
    <t>2017-07-26T17:36:00,000000000</t>
  </si>
  <si>
    <t>ADV</t>
  </si>
  <si>
    <t>ALM</t>
  </si>
  <si>
    <t>2017-07-20T17:36:00,000000000</t>
  </si>
  <si>
    <t>2017-07-13T17:36:00,000000000</t>
  </si>
  <si>
    <t>CAF</t>
  </si>
  <si>
    <t>2017-05-31T17:36:00,000000000</t>
  </si>
  <si>
    <t>2017-05-30T17:36:00,000000000</t>
  </si>
  <si>
    <t>2017-05-11T17:36:00,000000000</t>
  </si>
  <si>
    <t>CDR</t>
  </si>
  <si>
    <t>2017-08-21T17:36:00,000000000</t>
  </si>
  <si>
    <t>2017-08-18T17:36:00,000000000</t>
  </si>
  <si>
    <t>2017-06-05T17:36:00,000000000</t>
  </si>
  <si>
    <t>2017-06-02T17:36:00,000000000</t>
  </si>
  <si>
    <t>2017-06-01T17:36:00,000000000</t>
  </si>
  <si>
    <t>2017-05-29T17:36:00,000000000</t>
  </si>
  <si>
    <t>2017-05-26T17:36:00,000000000</t>
  </si>
  <si>
    <t>2017-05-25T17:36:00,000000000</t>
  </si>
  <si>
    <t>2017-05-18T17:36:00,000000000</t>
  </si>
  <si>
    <t>2017-05-16T17:36:00,000000000</t>
  </si>
  <si>
    <t>2017-05-12T17:36:00,000000000</t>
  </si>
  <si>
    <t>2017-05-10T17:36:00,000000000</t>
  </si>
  <si>
    <t>OLE</t>
  </si>
  <si>
    <t>INY</t>
  </si>
  <si>
    <t>2017-08-17T17:36:00,000000000</t>
  </si>
  <si>
    <t>2017-08-16T17:36:00,000000000</t>
  </si>
  <si>
    <t>2017-08-14T17:36:00,000000000</t>
  </si>
  <si>
    <t>2017-08-09T17:36:00,000000000</t>
  </si>
  <si>
    <t>LGT</t>
  </si>
  <si>
    <t>NAT</t>
  </si>
  <si>
    <t>ORY</t>
  </si>
  <si>
    <t>QBT</t>
  </si>
  <si>
    <t>RJF</t>
  </si>
  <si>
    <t>SGRE</t>
  </si>
  <si>
    <t>SNC</t>
  </si>
  <si>
    <t>TRE</t>
  </si>
  <si>
    <t>Ops</t>
  </si>
  <si>
    <t>OpsCorrectas</t>
  </si>
  <si>
    <t>%Acierto</t>
  </si>
  <si>
    <t>Seleccionada</t>
  </si>
  <si>
    <t>Benef/Ops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</si>
</sst>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5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10" fontId="0" fillId="0" borderId="0" xfId="2" applyNumberFormat="1" applyFont="1"/>
    <xf numFmtId="43" fontId="0" fillId="0" borderId="0" xfId="1" applyFont="1"/>
    <xf numFmtId="165" fontId="0" fillId="0" borderId="0" xfId="1" applyNumberFormat="1" applyFont="1"/>
    <xf numFmtId="0" fontId="0" fillId="2" borderId="0" xfId="0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0" applyNumberFormat="1"/>
    <xf numFmtId="40" fontId="0" fillId="3" borderId="0" xfId="1" applyNumberFormat="1" applyFont="1" applyFill="1"/>
    <xf numFmtId="40" fontId="0" fillId="0" borderId="0" xfId="1" applyNumberFormat="1" applyFont="1"/>
    <xf numFmtId="165" fontId="0" fillId="2" borderId="0" xfId="1" applyNumberFormat="1" applyFont="1" applyFill="1"/>
    <xf numFmtId="10" fontId="0" fillId="2" borderId="0" xfId="2" applyNumberFormat="1" applyFont="1" applyFill="1"/>
    <xf numFmtId="0" fontId="0" fillId="4" borderId="0" xfId="0" applyFill="1"/>
    <xf numFmtId="10" fontId="0" fillId="5" borderId="0" xfId="2" applyNumberFormat="1" applyFont="1" applyFill="1"/>
  </cellXfs>
  <cellStyles count="3">
    <cellStyle name="Millares" xfId="1" builtinId="3"/>
    <cellStyle name="Normal" xfId="0" builtinId="0"/>
    <cellStyle name="Porcentaje" xfId="2" builtinId="5"/>
  </cellStyles>
  <dxfs count="1">
    <dxf>
      <numFmt numFmtId="35" formatCode="_-* #,##0.00\ _€_-;\-* #,##0.00\ _€_-;_-* &quot;-&quot;??\ _€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uben GA" refreshedDate="42984.715055092594" createdVersion="5" refreshedVersion="5" minRefreshableVersion="3" recordCount="287">
  <cacheSource type="worksheet">
    <worksheetSource ref="A1:H288" sheet="All"/>
  </cacheSource>
  <cacheFields count="8">
    <cacheField name="Accion" numFmtId="0">
      <sharedItems/>
    </cacheField>
    <cacheField name="Indice" numFmtId="0">
      <sharedItems count="28">
        <s v="ABG"/>
        <s v="ADZ"/>
        <s v="ADV"/>
        <s v="ALM"/>
        <s v="AMP"/>
        <s v="APAM"/>
        <s v="A3M"/>
        <s v="CAF"/>
        <s v="CBAV"/>
        <s v="BIO"/>
        <s v="BAIN"/>
        <s v="CDR"/>
        <s v="MDF"/>
        <s v="OLE"/>
        <s v="IBG"/>
        <s v="INY"/>
        <s v="LBK"/>
        <s v="LGT"/>
        <s v="TL5"/>
        <s v="NAT"/>
        <s v="OHL"/>
        <s v="ORY"/>
        <s v="QBT"/>
        <s v="RJF"/>
        <s v="GSJ"/>
        <s v="SGRE"/>
        <s v="SNC"/>
        <s v="TRE"/>
      </sharedItems>
    </cacheField>
    <cacheField name="Valor" numFmtId="165">
      <sharedItems containsSemiMixedTypes="0" containsString="0" containsNumber="1" minValue="2.9000000000000001E-2" maxValue="39.24"/>
    </cacheField>
    <cacheField name="Fecha" numFmtId="0">
      <sharedItems/>
    </cacheField>
    <cacheField name="Rentabilidad" numFmtId="10">
      <sharedItems containsSemiMixedTypes="0" containsString="0" containsNumber="1" minValue="-0.310628742515" maxValue="3.5000000000000003E-2"/>
    </cacheField>
    <cacheField name="BenefTrasComision" numFmtId="40">
      <sharedItems containsSemiMixedTypes="0" containsString="0" containsNumber="1" minValue="-947.886227545" maxValue="89.000000000000014"/>
    </cacheField>
    <cacheField name="Aciertos" numFmtId="0">
      <sharedItems containsSemiMixedTypes="0" containsString="0" containsNumber="1" containsInteger="1" minValue="0" maxValue="1"/>
    </cacheField>
    <cacheField name="Perio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7">
  <r>
    <s v="INVERTIR"/>
    <x v="0"/>
    <n v="3.9E-2"/>
    <s v="2017-08-29T17:36:00,000000000"/>
    <n v="2.5641025641000001E-2"/>
    <n v="60.923076922999996"/>
    <n v="0"/>
    <s v="2017-08"/>
  </r>
  <r>
    <s v="INVERTIR"/>
    <x v="0"/>
    <n v="3.9E-2"/>
    <s v="2017-08-28T17:36:00,000000000"/>
    <n v="2.5641025641000001E-2"/>
    <n v="60.923076922999996"/>
    <n v="0"/>
    <s v="2017-08"/>
  </r>
  <r>
    <s v="INVERTIR"/>
    <x v="0"/>
    <n v="3.9E-2"/>
    <s v="2017-08-25T17:36:00,000000000"/>
    <n v="2.5641025641000001E-2"/>
    <n v="60.923076922999996"/>
    <n v="0"/>
    <s v="2017-08"/>
  </r>
  <r>
    <s v="INVERTIR"/>
    <x v="0"/>
    <n v="4.1000000000000002E-2"/>
    <s v="2017-08-08T17:36:00,000000000"/>
    <n v="-2.4390243902400001E-2"/>
    <n v="-89.170731707200005"/>
    <n v="0"/>
    <s v="2017-08"/>
  </r>
  <r>
    <s v="INVERTIR"/>
    <x v="0"/>
    <n v="0.04"/>
    <s v="2017-08-07T17:36:00,000000000"/>
    <n v="0"/>
    <n v="-16"/>
    <n v="0"/>
    <s v="2017-08"/>
  </r>
  <r>
    <s v="INVERTIR"/>
    <x v="0"/>
    <n v="3.9E-2"/>
    <s v="2017-08-04T17:36:00,000000000"/>
    <n v="3.5000000000000003E-2"/>
    <n v="89.000000000000014"/>
    <n v="1"/>
    <s v="2017-08"/>
  </r>
  <r>
    <s v="INVERTIR"/>
    <x v="0"/>
    <n v="3.9E-2"/>
    <s v="2017-08-03T17:36:00,000000000"/>
    <n v="3.5000000000000003E-2"/>
    <n v="89.000000000000014"/>
    <n v="1"/>
    <s v="2017-08"/>
  </r>
  <r>
    <s v="INVERTIR"/>
    <x v="0"/>
    <n v="3.6999999999999998E-2"/>
    <s v="2017-08-02T17:36:00,000000000"/>
    <n v="3.5000000000000003E-2"/>
    <n v="89.000000000000014"/>
    <n v="1"/>
    <s v="2017-08"/>
  </r>
  <r>
    <s v="INVERTIR"/>
    <x v="0"/>
    <n v="3.7999999999999999E-2"/>
    <s v="2017-08-01T17:36:00,000000000"/>
    <n v="3.5000000000000003E-2"/>
    <n v="89.000000000000014"/>
    <n v="1"/>
    <s v="2017-08"/>
  </r>
  <r>
    <s v="INVERTIR"/>
    <x v="0"/>
    <n v="3.5000000000000003E-2"/>
    <s v="2017-07-31T17:36:00,000000000"/>
    <n v="3.5000000000000003E-2"/>
    <n v="89.000000000000014"/>
    <n v="1"/>
    <s v="2017-07"/>
  </r>
  <r>
    <s v="INVERTIR"/>
    <x v="0"/>
    <n v="3.5999999999999997E-2"/>
    <s v="2017-07-28T17:36:00,000000000"/>
    <n v="3.5000000000000003E-2"/>
    <n v="89.000000000000014"/>
    <n v="1"/>
    <s v="2017-07"/>
  </r>
  <r>
    <s v="INVERTIR"/>
    <x v="0"/>
    <n v="3.5000000000000003E-2"/>
    <s v="2017-07-26T17:36:00,000000000"/>
    <n v="3.5000000000000003E-2"/>
    <n v="89.000000000000014"/>
    <n v="1"/>
    <s v="2017-07"/>
  </r>
  <r>
    <s v="INVERTIR"/>
    <x v="0"/>
    <n v="3.5000000000000003E-2"/>
    <s v="2017-07-25T17:36:00,000000000"/>
    <n v="3.5000000000000003E-2"/>
    <n v="89.000000000000014"/>
    <n v="1"/>
    <s v="2017-07"/>
  </r>
  <r>
    <s v="INVERTIR"/>
    <x v="0"/>
    <n v="3.4000000000000002E-2"/>
    <s v="2017-07-21T17:36:00,000000000"/>
    <n v="3.5000000000000003E-2"/>
    <n v="89.000000000000014"/>
    <n v="1"/>
    <s v="2017-07"/>
  </r>
  <r>
    <s v="INVERTIR"/>
    <x v="0"/>
    <n v="3.4000000000000002E-2"/>
    <s v="2017-07-19T17:36:00,000000000"/>
    <n v="3.5000000000000003E-2"/>
    <n v="89.000000000000014"/>
    <n v="1"/>
    <s v="2017-07"/>
  </r>
  <r>
    <s v="INVERTIR"/>
    <x v="0"/>
    <n v="3.5000000000000003E-2"/>
    <s v="2017-07-18T17:36:00,000000000"/>
    <n v="2.85714285714E-2"/>
    <n v="69.714285714200003"/>
    <n v="0"/>
    <s v="2017-07"/>
  </r>
  <r>
    <s v="INVERTIR"/>
    <x v="0"/>
    <n v="3.4000000000000002E-2"/>
    <s v="2017-07-14T17:36:00,000000000"/>
    <n v="3.5000000000000003E-2"/>
    <n v="89.000000000000014"/>
    <n v="1"/>
    <s v="2017-07"/>
  </r>
  <r>
    <s v="INVERTIR"/>
    <x v="0"/>
    <n v="3.5000000000000003E-2"/>
    <s v="2017-07-07T17:36:00,000000000"/>
    <n v="3.5000000000000003E-2"/>
    <n v="89.000000000000014"/>
    <n v="1"/>
    <s v="2017-07"/>
  </r>
  <r>
    <s v="INVERTIR"/>
    <x v="0"/>
    <n v="3.3000000000000002E-2"/>
    <s v="2017-07-06T17:36:00,000000000"/>
    <n v="3.5000000000000003E-2"/>
    <n v="89.000000000000014"/>
    <n v="1"/>
    <s v="2017-07"/>
  </r>
  <r>
    <s v="INVERTIR"/>
    <x v="0"/>
    <n v="3.4000000000000002E-2"/>
    <s v="2017-07-05T17:36:00,000000000"/>
    <n v="3.5000000000000003E-2"/>
    <n v="89.000000000000014"/>
    <n v="1"/>
    <s v="2017-07"/>
  </r>
  <r>
    <s v="INVERTIR"/>
    <x v="0"/>
    <n v="3.4000000000000002E-2"/>
    <s v="2017-07-04T17:36:00,000000000"/>
    <n v="3.5000000000000003E-2"/>
    <n v="89.000000000000014"/>
    <n v="1"/>
    <s v="2017-07"/>
  </r>
  <r>
    <s v="INVERTIR"/>
    <x v="0"/>
    <n v="3.5000000000000003E-2"/>
    <s v="2017-07-03T17:36:00,000000000"/>
    <n v="3.5000000000000003E-2"/>
    <n v="89.000000000000014"/>
    <n v="1"/>
    <s v="2017-07"/>
  </r>
  <r>
    <s v="INVERTIR"/>
    <x v="0"/>
    <n v="3.5000000000000003E-2"/>
    <s v="2017-06-30T17:36:00,000000000"/>
    <n v="3.5000000000000003E-2"/>
    <n v="89.000000000000014"/>
    <n v="1"/>
    <s v="2017-06"/>
  </r>
  <r>
    <s v="INVERTIR"/>
    <x v="0"/>
    <n v="3.6999999999999998E-2"/>
    <s v="2017-06-29T17:36:00,000000000"/>
    <n v="2.7027027027000002E-2"/>
    <n v="65.081081081000008"/>
    <n v="0"/>
    <s v="2017-06"/>
  </r>
  <r>
    <s v="INVERTIR"/>
    <x v="0"/>
    <n v="3.5000000000000003E-2"/>
    <s v="2017-06-28T17:36:00,000000000"/>
    <n v="3.5000000000000003E-2"/>
    <n v="89.000000000000014"/>
    <n v="1"/>
    <s v="2017-06"/>
  </r>
  <r>
    <s v="INVERTIR"/>
    <x v="0"/>
    <n v="2.9000000000000001E-2"/>
    <s v="2017-06-26T17:36:00,000000000"/>
    <n v="3.5000000000000003E-2"/>
    <n v="89.000000000000014"/>
    <n v="1"/>
    <s v="2017-06"/>
  </r>
  <r>
    <s v="INVERTIR"/>
    <x v="0"/>
    <n v="0.03"/>
    <s v="2017-06-23T17:36:00,000000000"/>
    <n v="3.5000000000000003E-2"/>
    <n v="89.000000000000014"/>
    <n v="1"/>
    <s v="2017-06"/>
  </r>
  <r>
    <s v="INVERTIR"/>
    <x v="0"/>
    <n v="0.03"/>
    <s v="2017-06-22T17:36:00,000000000"/>
    <n v="3.5000000000000003E-2"/>
    <n v="89.000000000000014"/>
    <n v="1"/>
    <s v="2017-06"/>
  </r>
  <r>
    <s v="INVERTIR"/>
    <x v="0"/>
    <n v="3.1E-2"/>
    <s v="2017-06-21T17:36:00,000000000"/>
    <n v="3.5000000000000003E-2"/>
    <n v="89.000000000000014"/>
    <n v="1"/>
    <s v="2017-06"/>
  </r>
  <r>
    <s v="INVERTIR"/>
    <x v="0"/>
    <n v="0.03"/>
    <s v="2017-06-20T17:36:00,000000000"/>
    <n v="3.5000000000000003E-2"/>
    <n v="89.000000000000014"/>
    <n v="1"/>
    <s v="2017-06"/>
  </r>
  <r>
    <s v="INVERTIR"/>
    <x v="0"/>
    <n v="0.03"/>
    <s v="2017-06-19T17:36:00,000000000"/>
    <n v="3.5000000000000003E-2"/>
    <n v="89.000000000000014"/>
    <n v="1"/>
    <s v="2017-06"/>
  </r>
  <r>
    <s v="INVERTIR"/>
    <x v="0"/>
    <n v="3.2000000000000001E-2"/>
    <s v="2017-06-16T17:36:00,000000000"/>
    <n v="3.5000000000000003E-2"/>
    <n v="89.000000000000014"/>
    <n v="1"/>
    <s v="2017-06"/>
  </r>
  <r>
    <s v="INVERTIR"/>
    <x v="0"/>
    <n v="3.1E-2"/>
    <s v="2017-06-12T17:36:00,000000000"/>
    <n v="3.5000000000000003E-2"/>
    <n v="89.000000000000014"/>
    <n v="1"/>
    <s v="2017-06"/>
  </r>
  <r>
    <s v="INVERTIR"/>
    <x v="0"/>
    <n v="0.03"/>
    <s v="2017-06-09T17:36:00,000000000"/>
    <n v="3.5000000000000003E-2"/>
    <n v="89.000000000000014"/>
    <n v="1"/>
    <s v="2017-06"/>
  </r>
  <r>
    <s v="INVERTIR"/>
    <x v="0"/>
    <n v="3.2000000000000001E-2"/>
    <s v="2017-06-08T17:36:00,000000000"/>
    <n v="3.5000000000000003E-2"/>
    <n v="89.000000000000014"/>
    <n v="1"/>
    <s v="2017-06"/>
  </r>
  <r>
    <s v="INVERTIR"/>
    <x v="0"/>
    <n v="3.5000000000000003E-2"/>
    <s v="2017-06-07T17:36:00,000000000"/>
    <n v="-5.7142857142900003E-2"/>
    <n v="-187.4285714287"/>
    <n v="0"/>
    <s v="2017-06"/>
  </r>
  <r>
    <s v="INVERTIR"/>
    <x v="0"/>
    <n v="3.5999999999999997E-2"/>
    <s v="2017-06-06T17:36:00,000000000"/>
    <n v="-5.5555555555600003E-2"/>
    <n v="-182.66666666680001"/>
    <n v="0"/>
    <s v="2017-06"/>
  </r>
  <r>
    <s v="INVERTIR"/>
    <x v="0"/>
    <n v="3.7999999999999999E-2"/>
    <s v="2017-05-17T17:36:00,000000000"/>
    <n v="3.5000000000000003E-2"/>
    <n v="89.000000000000014"/>
    <n v="1"/>
    <s v="2017-05"/>
  </r>
  <r>
    <s v="INVERTIR"/>
    <x v="1"/>
    <n v="4.2300000000000004"/>
    <s v="2017-06-28T17:36:00,000000000"/>
    <n v="3.5000000000000003E-2"/>
    <n v="89.000000000000014"/>
    <n v="1"/>
    <s v="2017-06"/>
  </r>
  <r>
    <s v="INVERTIR"/>
    <x v="1"/>
    <n v="4.2300000000000004"/>
    <s v="2017-06-27T17:36:00,000000000"/>
    <n v="3.5000000000000003E-2"/>
    <n v="89.000000000000014"/>
    <n v="1"/>
    <s v="2017-06"/>
  </r>
  <r>
    <s v="INVERTIR"/>
    <x v="1"/>
    <n v="3.94"/>
    <s v="2017-06-09T17:36:00,000000000"/>
    <n v="3.5000000000000003E-2"/>
    <n v="89.000000000000014"/>
    <n v="1"/>
    <s v="2017-06"/>
  </r>
  <r>
    <s v="INVERTIR"/>
    <x v="1"/>
    <n v="3.96"/>
    <s v="2017-06-08T17:36:00,000000000"/>
    <n v="3.5000000000000003E-2"/>
    <n v="89.000000000000014"/>
    <n v="1"/>
    <s v="2017-06"/>
  </r>
  <r>
    <s v="INVERTIR"/>
    <x v="2"/>
    <n v="3"/>
    <s v="2017-07-12T17:36:00,000000000"/>
    <n v="0.03"/>
    <n v="74"/>
    <n v="0"/>
    <s v="2017-07"/>
  </r>
  <r>
    <s v="INVERTIR"/>
    <x v="2"/>
    <n v="3.06"/>
    <s v="2017-07-10T17:36:00,000000000"/>
    <n v="9.8039215686299992E-3"/>
    <n v="13.411764705889997"/>
    <n v="0"/>
    <s v="2017-07"/>
  </r>
  <r>
    <s v="INVERTIR"/>
    <x v="2"/>
    <n v="3.07"/>
    <s v="2017-07-07T17:36:00,000000000"/>
    <n v="6.5146579804599997E-3"/>
    <n v="3.5439739413799991"/>
    <n v="0"/>
    <s v="2017-07"/>
  </r>
  <r>
    <s v="INVERTIR"/>
    <x v="2"/>
    <n v="3.14"/>
    <s v="2017-07-05T17:36:00,000000000"/>
    <n v="-1.27388535032E-2"/>
    <n v="-54.216560509600001"/>
    <n v="0"/>
    <s v="2017-07"/>
  </r>
  <r>
    <s v="INVERTIR"/>
    <x v="2"/>
    <n v="3.09"/>
    <s v="2017-06-12T17:36:00,000000000"/>
    <n v="3.2362459546899998E-3"/>
    <n v="-6.2912621359300012"/>
    <n v="0"/>
    <s v="2017-06"/>
  </r>
  <r>
    <s v="INVERTIR"/>
    <x v="2"/>
    <n v="3.1"/>
    <s v="2017-06-09T17:36:00,000000000"/>
    <n v="0"/>
    <n v="-16"/>
    <n v="0"/>
    <s v="2017-06"/>
  </r>
  <r>
    <s v="INVERTIR"/>
    <x v="2"/>
    <n v="3.11"/>
    <s v="2017-06-08T17:36:00,000000000"/>
    <n v="-3.2154340835999998E-3"/>
    <n v="-25.646302250799998"/>
    <n v="0"/>
    <s v="2017-06"/>
  </r>
  <r>
    <s v="INVERTIR"/>
    <x v="2"/>
    <n v="3.32"/>
    <s v="2017-06-07T17:36:00,000000000"/>
    <n v="-6.6265060240999998E-2"/>
    <n v="-214.79518072299999"/>
    <n v="0"/>
    <s v="2017-06"/>
  </r>
  <r>
    <s v="INVERTIR"/>
    <x v="3"/>
    <n v="8.66"/>
    <s v="2017-07-25T17:36:00,000000000"/>
    <n v="-4.2725173210200001E-2"/>
    <n v="-144.17551963060001"/>
    <n v="0"/>
    <s v="2017-07"/>
  </r>
  <r>
    <s v="INVERTIR"/>
    <x v="3"/>
    <n v="8.36"/>
    <s v="2017-07-24T17:36:00,000000000"/>
    <n v="3.5000000000000003E-2"/>
    <n v="89.000000000000014"/>
    <n v="1"/>
    <s v="2017-07"/>
  </r>
  <r>
    <s v="INVERTIR"/>
    <x v="3"/>
    <n v="8.6999999999999993"/>
    <s v="2017-07-21T17:36:00,000000000"/>
    <n v="-5.9770114942500001E-2"/>
    <n v="-195.31034482749999"/>
    <n v="0"/>
    <s v="2017-07"/>
  </r>
  <r>
    <s v="INVERTIR"/>
    <x v="3"/>
    <n v="8.92"/>
    <s v="2017-07-20T17:36:00,000000000"/>
    <n v="-5.2690582959600003E-2"/>
    <n v="-174.07174887880001"/>
    <n v="0"/>
    <s v="2017-07"/>
  </r>
  <r>
    <s v="INVERTIR"/>
    <x v="3"/>
    <n v="9"/>
    <s v="2017-07-19T17:36:00,000000000"/>
    <n v="-0.06"/>
    <n v="-196"/>
    <n v="0"/>
    <s v="2017-07"/>
  </r>
  <r>
    <s v="INVERTIR"/>
    <x v="3"/>
    <n v="9.0500000000000007"/>
    <s v="2017-07-18T17:36:00,000000000"/>
    <n v="-4.3093922651899999E-2"/>
    <n v="-145.28176795569999"/>
    <n v="0"/>
    <s v="2017-07"/>
  </r>
  <r>
    <s v="INVERTIR"/>
    <x v="3"/>
    <n v="8.99"/>
    <s v="2017-07-13T17:36:00,000000000"/>
    <n v="-7.7864293659600002E-3"/>
    <n v="-39.359288097879997"/>
    <n v="0"/>
    <s v="2017-07"/>
  </r>
  <r>
    <s v="INVERTIR"/>
    <x v="3"/>
    <n v="9.11"/>
    <s v="2017-07-12T17:36:00,000000000"/>
    <n v="-1.20746432492E-2"/>
    <n v="-52.223929747600003"/>
    <n v="0"/>
    <s v="2017-07"/>
  </r>
  <r>
    <s v="INVERTIR"/>
    <x v="3"/>
    <n v="8.85"/>
    <s v="2017-07-11T17:36:00,000000000"/>
    <n v="3.5000000000000003E-2"/>
    <n v="89.000000000000014"/>
    <n v="1"/>
    <s v="2017-07"/>
  </r>
  <r>
    <s v="INVERTIR"/>
    <x v="3"/>
    <n v="9.8000000000000007"/>
    <s v="2017-07-10T17:36:00,000000000"/>
    <n v="-6.9387755102000001E-2"/>
    <n v="-224.163265306"/>
    <n v="0"/>
    <s v="2017-07"/>
  </r>
  <r>
    <s v="INVERTIR"/>
    <x v="3"/>
    <n v="13.01"/>
    <s v="2017-07-07T17:36:00,000000000"/>
    <n v="-0.29208301306700002"/>
    <n v="-892.24903920100007"/>
    <n v="0"/>
    <s v="2017-07"/>
  </r>
  <r>
    <s v="INVERTIR"/>
    <x v="3"/>
    <n v="13.36"/>
    <s v="2017-07-06T17:36:00,000000000"/>
    <n v="-0.310628742515"/>
    <n v="-947.886227545"/>
    <n v="0"/>
    <s v="2017-07"/>
  </r>
  <r>
    <s v="INVERTIR"/>
    <x v="4"/>
    <n v="0.23"/>
    <s v="2017-08-02T17:36:00,000000000"/>
    <n v="3.5000000000000003E-2"/>
    <n v="89.000000000000014"/>
    <n v="1"/>
    <s v="2017-08"/>
  </r>
  <r>
    <s v="INVERTIR"/>
    <x v="4"/>
    <n v="0.20200000000000001"/>
    <s v="2017-06-09T17:36:00,000000000"/>
    <n v="3.5000000000000003E-2"/>
    <n v="89.000000000000014"/>
    <n v="1"/>
    <s v="2017-06"/>
  </r>
  <r>
    <s v="INVERTIR"/>
    <x v="4"/>
    <n v="0.20100000000000001"/>
    <s v="2017-06-08T17:36:00,000000000"/>
    <n v="3.5000000000000003E-2"/>
    <n v="89.000000000000014"/>
    <n v="1"/>
    <s v="2017-06"/>
  </r>
  <r>
    <s v="INVERTIR"/>
    <x v="5"/>
    <n v="39.24"/>
    <s v="2017-06-19T17:36:00,000000000"/>
    <n v="3.5000000000000003E-2"/>
    <n v="89.000000000000014"/>
    <n v="1"/>
    <s v="2017-06"/>
  </r>
  <r>
    <s v="INVERTIR"/>
    <x v="5"/>
    <n v="38.984999999999999"/>
    <s v="2017-06-16T17:36:00,000000000"/>
    <n v="3.5000000000000003E-2"/>
    <n v="89.000000000000014"/>
    <n v="1"/>
    <s v="2017-06"/>
  </r>
  <r>
    <s v="INVERTIR"/>
    <x v="6"/>
    <n v="8.8000000000000007"/>
    <s v="2017-08-29T17:36:00,000000000"/>
    <n v="-7.9545454545500004E-3"/>
    <n v="-39.863636363650002"/>
    <n v="0"/>
    <s v="2017-08"/>
  </r>
  <r>
    <s v="INVERTIR"/>
    <x v="6"/>
    <n v="9.3800000000000008"/>
    <s v="2017-07-11T17:36:00,000000000"/>
    <n v="3.5000000000000003E-2"/>
    <n v="89.000000000000014"/>
    <n v="1"/>
    <s v="2017-07"/>
  </r>
  <r>
    <s v="INVERTIR"/>
    <x v="6"/>
    <n v="9"/>
    <s v="2017-07-10T17:36:00,000000000"/>
    <n v="3.5000000000000003E-2"/>
    <n v="89.000000000000014"/>
    <n v="1"/>
    <s v="2017-07"/>
  </r>
  <r>
    <s v="INVERTIR"/>
    <x v="6"/>
    <n v="9.3699999999999992"/>
    <s v="2017-07-07T17:36:00,000000000"/>
    <n v="3.5000000000000003E-2"/>
    <n v="89.000000000000014"/>
    <n v="1"/>
    <s v="2017-07"/>
  </r>
  <r>
    <s v="INVERTIR"/>
    <x v="6"/>
    <n v="9.3699999999999992"/>
    <s v="2017-07-06T17:36:00,000000000"/>
    <n v="3.5000000000000003E-2"/>
    <n v="89.000000000000014"/>
    <n v="1"/>
    <s v="2017-07"/>
  </r>
  <r>
    <s v="INVERTIR"/>
    <x v="7"/>
    <n v="37.9"/>
    <s v="2017-05-31T17:36:00,000000000"/>
    <n v="-2.8496042216400001E-2"/>
    <n v="-101.4881266492"/>
    <n v="0"/>
    <s v="2017-05"/>
  </r>
  <r>
    <s v="INVERTIR"/>
    <x v="7"/>
    <n v="36.81"/>
    <s v="2017-05-30T17:36:00,000000000"/>
    <n v="2.17332246672E-3"/>
    <n v="-9.4800325998400012"/>
    <n v="0"/>
    <s v="2017-05"/>
  </r>
  <r>
    <s v="INVERTIR"/>
    <x v="8"/>
    <n v="8.59"/>
    <s v="2017-08-10T17:36:00,000000000"/>
    <n v="3.5000000000000003E-2"/>
    <n v="89.000000000000014"/>
    <n v="1"/>
    <s v="2017-08"/>
  </r>
  <r>
    <s v="INVERTIR"/>
    <x v="8"/>
    <n v="9.0500000000000007"/>
    <s v="2017-08-04T17:36:00,000000000"/>
    <n v="1.9889502762400001E-2"/>
    <n v="43.668508287200005"/>
    <n v="0"/>
    <s v="2017-08"/>
  </r>
  <r>
    <s v="INVERTIR"/>
    <x v="8"/>
    <n v="8.8699999999999992"/>
    <s v="2017-08-03T17:36:00,000000000"/>
    <n v="3.5000000000000003E-2"/>
    <n v="89.000000000000014"/>
    <n v="1"/>
    <s v="2017-08"/>
  </r>
  <r>
    <s v="INVERTIR"/>
    <x v="8"/>
    <n v="9"/>
    <s v="2017-08-02T17:36:00,000000000"/>
    <n v="3.5000000000000003E-2"/>
    <n v="89.000000000000014"/>
    <n v="1"/>
    <s v="2017-08"/>
  </r>
  <r>
    <s v="INVERTIR"/>
    <x v="9"/>
    <n v="0.56000000000000005"/>
    <s v="2017-07-25T17:36:00,000000000"/>
    <n v="-1.7857142857100002E-2"/>
    <n v="-69.571428571300004"/>
    <n v="0"/>
    <s v="2017-07"/>
  </r>
  <r>
    <s v="INVERTIR"/>
    <x v="9"/>
    <n v="0.52"/>
    <s v="2017-07-24T17:36:00,000000000"/>
    <n v="3.5000000000000003E-2"/>
    <n v="89.000000000000014"/>
    <n v="1"/>
    <s v="2017-07"/>
  </r>
  <r>
    <s v="INVERTIR"/>
    <x v="9"/>
    <n v="0.52500000000000002"/>
    <s v="2017-07-21T17:36:00,000000000"/>
    <n v="3.5000000000000003E-2"/>
    <n v="89.000000000000014"/>
    <n v="1"/>
    <s v="2017-07"/>
  </r>
  <r>
    <s v="INVERTIR"/>
    <x v="9"/>
    <n v="0.51500000000000001"/>
    <s v="2017-06-23T17:36:00,000000000"/>
    <n v="3.5000000000000003E-2"/>
    <n v="89.000000000000014"/>
    <n v="1"/>
    <s v="2017-06"/>
  </r>
  <r>
    <s v="INVERTIR"/>
    <x v="9"/>
    <n v="0.52"/>
    <s v="2017-06-22T17:36:00,000000000"/>
    <n v="3.5000000000000003E-2"/>
    <n v="89.000000000000014"/>
    <n v="1"/>
    <s v="2017-06"/>
  </r>
  <r>
    <s v="INVERTIR"/>
    <x v="9"/>
    <n v="0.52"/>
    <s v="2017-06-21T17:36:00,000000000"/>
    <n v="-9.6153846153799998E-3"/>
    <n v="-44.846153846139998"/>
    <n v="0"/>
    <s v="2017-06"/>
  </r>
  <r>
    <s v="INVERTIR"/>
    <x v="9"/>
    <n v="0.54"/>
    <s v="2017-06-20T17:36:00,000000000"/>
    <n v="-4.6296296296299999E-2"/>
    <n v="-154.8888888889"/>
    <n v="0"/>
    <s v="2017-06"/>
  </r>
  <r>
    <s v="INVERTIR"/>
    <x v="9"/>
    <n v="0.54"/>
    <s v="2017-06-19T17:36:00,000000000"/>
    <n v="-3.7037037037000002E-2"/>
    <n v="-127.111111111"/>
    <n v="0"/>
    <s v="2017-06"/>
  </r>
  <r>
    <s v="INVERTIR"/>
    <x v="9"/>
    <n v="0.52500000000000002"/>
    <s v="2017-06-12T17:36:00,000000000"/>
    <n v="3.5000000000000003E-2"/>
    <n v="89.000000000000014"/>
    <n v="1"/>
    <s v="2017-06"/>
  </r>
  <r>
    <s v="INVERTIR"/>
    <x v="9"/>
    <n v="0.495"/>
    <s v="2017-06-09T17:36:00,000000000"/>
    <n v="3.5000000000000003E-2"/>
    <n v="89.000000000000014"/>
    <n v="1"/>
    <s v="2017-06"/>
  </r>
  <r>
    <s v="INVERTIR"/>
    <x v="9"/>
    <n v="0.5"/>
    <s v="2017-06-08T17:36:00,000000000"/>
    <n v="3.5000000000000003E-2"/>
    <n v="89.000000000000014"/>
    <n v="1"/>
    <s v="2017-06"/>
  </r>
  <r>
    <s v="INVERTIR"/>
    <x v="9"/>
    <n v="0.52500000000000002"/>
    <s v="2017-06-07T17:36:00,000000000"/>
    <n v="3.5000000000000003E-2"/>
    <n v="89.000000000000014"/>
    <n v="1"/>
    <s v="2017-06"/>
  </r>
  <r>
    <s v="INVERTIR"/>
    <x v="9"/>
    <n v="0.58499999999999996"/>
    <s v="2017-05-17T17:36:00,000000000"/>
    <n v="3.5000000000000003E-2"/>
    <n v="89.000000000000014"/>
    <n v="1"/>
    <s v="2017-05"/>
  </r>
  <r>
    <s v="INVERTIR"/>
    <x v="9"/>
    <n v="0.59"/>
    <s v="2017-05-11T17:36:00,000000000"/>
    <n v="3.5000000000000003E-2"/>
    <n v="89.000000000000014"/>
    <n v="1"/>
    <s v="2017-05"/>
  </r>
  <r>
    <s v="INVERTIR"/>
    <x v="10"/>
    <n v="16.649999999999999"/>
    <s v="2017-04-21T17:36:00,000000000"/>
    <n v="3.5000000000000003E-2"/>
    <n v="89.000000000000014"/>
    <n v="1"/>
    <s v="2017-04"/>
  </r>
  <r>
    <s v="INVERTIR"/>
    <x v="10"/>
    <n v="16.649999999999999"/>
    <s v="2017-04-18T17:36:00,000000000"/>
    <n v="3.5000000000000003E-2"/>
    <n v="89.000000000000014"/>
    <n v="1"/>
    <s v="2017-04"/>
  </r>
  <r>
    <s v="INVERTIR"/>
    <x v="10"/>
    <n v="15.85"/>
    <s v="2017-04-13T17:36:00,000000000"/>
    <n v="3.5000000000000003E-2"/>
    <n v="89.000000000000014"/>
    <n v="1"/>
    <s v="2017-04"/>
  </r>
  <r>
    <s v="INVERTIR"/>
    <x v="11"/>
    <n v="0.42"/>
    <s v="2017-08-21T17:36:00,000000000"/>
    <n v="3.5000000000000003E-2"/>
    <n v="89.000000000000014"/>
    <n v="1"/>
    <s v="2017-08"/>
  </r>
  <r>
    <s v="INVERTIR"/>
    <x v="11"/>
    <n v="0.42"/>
    <s v="2017-08-18T17:36:00,000000000"/>
    <n v="3.5000000000000003E-2"/>
    <n v="89.000000000000014"/>
    <n v="1"/>
    <s v="2017-08"/>
  </r>
  <r>
    <s v="INVERTIR"/>
    <x v="11"/>
    <n v="0.45"/>
    <s v="2017-06-26T17:36:00,000000000"/>
    <n v="2.2222222222200001E-2"/>
    <n v="50.666666666600008"/>
    <n v="0"/>
    <s v="2017-06"/>
  </r>
  <r>
    <s v="INVERTIR"/>
    <x v="11"/>
    <n v="0.45"/>
    <s v="2017-06-23T17:36:00,000000000"/>
    <n v="2.2222222222200001E-2"/>
    <n v="50.666666666600008"/>
    <n v="0"/>
    <s v="2017-06"/>
  </r>
  <r>
    <s v="INVERTIR"/>
    <x v="11"/>
    <n v="0.46"/>
    <s v="2017-06-19T17:36:00,000000000"/>
    <n v="0"/>
    <n v="-16"/>
    <n v="0"/>
    <s v="2017-06"/>
  </r>
  <r>
    <s v="INVERTIR"/>
    <x v="11"/>
    <n v="0.46"/>
    <s v="2017-06-16T17:36:00,000000000"/>
    <n v="0"/>
    <n v="-16"/>
    <n v="0"/>
    <s v="2017-06"/>
  </r>
  <r>
    <s v="INVERTIR"/>
    <x v="11"/>
    <n v="0.45"/>
    <s v="2017-06-15T17:36:00,000000000"/>
    <n v="2.2222222222200001E-2"/>
    <n v="50.666666666600008"/>
    <n v="0"/>
    <s v="2017-06"/>
  </r>
  <r>
    <s v="INVERTIR"/>
    <x v="11"/>
    <n v="0.46"/>
    <s v="2017-06-14T17:36:00,000000000"/>
    <n v="0"/>
    <n v="-16"/>
    <n v="0"/>
    <s v="2017-06"/>
  </r>
  <r>
    <s v="INVERTIR"/>
    <x v="11"/>
    <n v="0.45"/>
    <s v="2017-06-13T17:36:00,000000000"/>
    <n v="2.2222222222200001E-2"/>
    <n v="50.666666666600008"/>
    <n v="0"/>
    <s v="2017-06"/>
  </r>
  <r>
    <s v="INVERTIR"/>
    <x v="11"/>
    <n v="0.45"/>
    <s v="2017-06-12T17:36:00,000000000"/>
    <n v="2.2222222222200001E-2"/>
    <n v="50.666666666600008"/>
    <n v="0"/>
    <s v="2017-06"/>
  </r>
  <r>
    <s v="INVERTIR"/>
    <x v="11"/>
    <n v="0.45"/>
    <s v="2017-06-09T17:36:00,000000000"/>
    <n v="2.2222222222200001E-2"/>
    <n v="50.666666666600008"/>
    <n v="0"/>
    <s v="2017-06"/>
  </r>
  <r>
    <s v="INVERTIR"/>
    <x v="11"/>
    <n v="0.43"/>
    <s v="2017-06-08T17:36:00,000000000"/>
    <n v="3.5000000000000003E-2"/>
    <n v="89.000000000000014"/>
    <n v="1"/>
    <s v="2017-06"/>
  </r>
  <r>
    <s v="INVERTIR"/>
    <x v="11"/>
    <n v="0.45"/>
    <s v="2017-06-07T17:36:00,000000000"/>
    <n v="2.2222222222200001E-2"/>
    <n v="50.666666666600008"/>
    <n v="0"/>
    <s v="2017-06"/>
  </r>
  <r>
    <s v="INVERTIR"/>
    <x v="11"/>
    <n v="0.48"/>
    <s v="2017-06-06T17:36:00,000000000"/>
    <n v="-4.1666666666699999E-2"/>
    <n v="-141.00000000009999"/>
    <n v="0"/>
    <s v="2017-06"/>
  </r>
  <r>
    <s v="INVERTIR"/>
    <x v="11"/>
    <n v="0.49"/>
    <s v="2017-06-05T17:36:00,000000000"/>
    <n v="-6.1224489795899999E-2"/>
    <n v="-199.67346938770001"/>
    <n v="0"/>
    <s v="2017-06"/>
  </r>
  <r>
    <s v="INVERTIR"/>
    <x v="11"/>
    <n v="0.47"/>
    <s v="2017-06-02T17:36:00,000000000"/>
    <n v="3.5000000000000003E-2"/>
    <n v="89.000000000000014"/>
    <n v="1"/>
    <s v="2017-06"/>
  </r>
  <r>
    <s v="INVERTIR"/>
    <x v="11"/>
    <n v="0.48"/>
    <s v="2017-06-01T17:36:00,000000000"/>
    <n v="-4.1666666666699999E-2"/>
    <n v="-141.00000000009999"/>
    <n v="0"/>
    <s v="2017-06"/>
  </r>
  <r>
    <s v="INVERTIR"/>
    <x v="11"/>
    <n v="0.47"/>
    <s v="2017-05-30T17:36:00,000000000"/>
    <n v="3.5000000000000003E-2"/>
    <n v="89.000000000000014"/>
    <n v="1"/>
    <s v="2017-05"/>
  </r>
  <r>
    <s v="INVERTIR"/>
    <x v="11"/>
    <n v="0.46"/>
    <s v="2017-05-29T17:36:00,000000000"/>
    <n v="3.5000000000000003E-2"/>
    <n v="89.000000000000014"/>
    <n v="1"/>
    <s v="2017-05"/>
  </r>
  <r>
    <s v="INVERTIR"/>
    <x v="11"/>
    <n v="0.48"/>
    <s v="2017-05-26T17:36:00,000000000"/>
    <n v="3.5000000000000003E-2"/>
    <n v="89.000000000000014"/>
    <n v="1"/>
    <s v="2017-05"/>
  </r>
  <r>
    <s v="INVERTIR"/>
    <x v="11"/>
    <n v="0.49"/>
    <s v="2017-05-25T17:36:00,000000000"/>
    <n v="3.5000000000000003E-2"/>
    <n v="89.000000000000014"/>
    <n v="1"/>
    <s v="2017-05"/>
  </r>
  <r>
    <s v="INVERTIR"/>
    <x v="11"/>
    <n v="0.47"/>
    <s v="2017-05-24T17:36:00,000000000"/>
    <n v="3.5000000000000003E-2"/>
    <n v="89.000000000000014"/>
    <n v="1"/>
    <s v="2017-05"/>
  </r>
  <r>
    <s v="INVERTIR"/>
    <x v="11"/>
    <n v="0.47"/>
    <s v="2017-05-23T17:36:00,000000000"/>
    <n v="3.5000000000000003E-2"/>
    <n v="89.000000000000014"/>
    <n v="1"/>
    <s v="2017-05"/>
  </r>
  <r>
    <s v="INVERTIR"/>
    <x v="11"/>
    <n v="0.48"/>
    <s v="2017-05-22T17:36:00,000000000"/>
    <n v="3.5000000000000003E-2"/>
    <n v="89.000000000000014"/>
    <n v="1"/>
    <s v="2017-05"/>
  </r>
  <r>
    <s v="INVERTIR"/>
    <x v="11"/>
    <n v="0.46"/>
    <s v="2017-05-19T17:36:00,000000000"/>
    <n v="3.5000000000000003E-2"/>
    <n v="89.000000000000014"/>
    <n v="1"/>
    <s v="2017-05"/>
  </r>
  <r>
    <s v="INVERTIR"/>
    <x v="11"/>
    <n v="0.45"/>
    <s v="2017-05-18T17:36:00,000000000"/>
    <n v="3.5000000000000003E-2"/>
    <n v="89.000000000000014"/>
    <n v="1"/>
    <s v="2017-05"/>
  </r>
  <r>
    <s v="INVERTIR"/>
    <x v="11"/>
    <n v="0.46"/>
    <s v="2017-05-17T17:36:00,000000000"/>
    <n v="3.5000000000000003E-2"/>
    <n v="89.000000000000014"/>
    <n v="1"/>
    <s v="2017-05"/>
  </r>
  <r>
    <s v="INVERTIR"/>
    <x v="11"/>
    <n v="0.48"/>
    <s v="2017-05-16T17:36:00,000000000"/>
    <n v="2.0833333333300001E-2"/>
    <n v="46.499999999900005"/>
    <n v="0"/>
    <s v="2017-05"/>
  </r>
  <r>
    <s v="INVERTIR"/>
    <x v="11"/>
    <n v="0.47"/>
    <s v="2017-05-15T17:36:00,000000000"/>
    <n v="3.5000000000000003E-2"/>
    <n v="89.000000000000014"/>
    <n v="1"/>
    <s v="2017-05"/>
  </r>
  <r>
    <s v="INVERTIR"/>
    <x v="11"/>
    <n v="0.47"/>
    <s v="2017-05-12T17:36:00,000000000"/>
    <n v="3.5000000000000003E-2"/>
    <n v="89.000000000000014"/>
    <n v="1"/>
    <s v="2017-05"/>
  </r>
  <r>
    <s v="INVERTIR"/>
    <x v="11"/>
    <n v="0.48"/>
    <s v="2017-05-11T17:36:00,000000000"/>
    <n v="0"/>
    <n v="-16"/>
    <n v="0"/>
    <s v="2017-05"/>
  </r>
  <r>
    <s v="INVERTIR"/>
    <x v="11"/>
    <n v="0.5"/>
    <s v="2017-05-10T17:36:00,000000000"/>
    <n v="-0.04"/>
    <n v="-136"/>
    <n v="0"/>
    <s v="2017-05"/>
  </r>
  <r>
    <s v="INVERTIR"/>
    <x v="12"/>
    <n v="0.76"/>
    <s v="2017-08-28T17:36:00,000000000"/>
    <n v="3.5000000000000003E-2"/>
    <n v="89.000000000000014"/>
    <n v="1"/>
    <s v="2017-08"/>
  </r>
  <r>
    <s v="INVERTIR"/>
    <x v="12"/>
    <n v="0.57999999999999996"/>
    <s v="2017-06-23T17:36:00,000000000"/>
    <n v="3.5000000000000003E-2"/>
    <n v="89.000000000000014"/>
    <n v="1"/>
    <s v="2017-06"/>
  </r>
  <r>
    <s v="INVERTIR"/>
    <x v="12"/>
    <n v="0.65"/>
    <s v="2017-06-16T17:36:00,000000000"/>
    <n v="3.5000000000000003E-2"/>
    <n v="89.000000000000014"/>
    <n v="1"/>
    <s v="2017-06"/>
  </r>
  <r>
    <s v="INVERTIR"/>
    <x v="12"/>
    <n v="0.56000000000000005"/>
    <s v="2017-06-09T17:36:00,000000000"/>
    <n v="3.5000000000000003E-2"/>
    <n v="89.000000000000014"/>
    <n v="1"/>
    <s v="2017-06"/>
  </r>
  <r>
    <s v="INVERTIR"/>
    <x v="12"/>
    <n v="0.51"/>
    <s v="2017-06-08T17:36:00,000000000"/>
    <n v="3.5000000000000003E-2"/>
    <n v="89.000000000000014"/>
    <n v="1"/>
    <s v="2017-06"/>
  </r>
  <r>
    <s v="INVERTIR"/>
    <x v="12"/>
    <n v="0.62"/>
    <s v="2017-06-07T17:36:00,000000000"/>
    <n v="3.5000000000000003E-2"/>
    <n v="89.000000000000014"/>
    <n v="1"/>
    <s v="2017-06"/>
  </r>
  <r>
    <s v="INVERTIR"/>
    <x v="12"/>
    <n v="0.85"/>
    <s v="2017-05-24T17:36:00,000000000"/>
    <n v="3.5000000000000003E-2"/>
    <n v="89.000000000000014"/>
    <n v="1"/>
    <s v="2017-05"/>
  </r>
  <r>
    <s v="INVERTIR"/>
    <x v="12"/>
    <n v="0.87"/>
    <s v="2017-05-23T17:36:00,000000000"/>
    <n v="3.5000000000000003E-2"/>
    <n v="89.000000000000014"/>
    <n v="1"/>
    <s v="2017-05"/>
  </r>
  <r>
    <s v="INVERTIR"/>
    <x v="12"/>
    <n v="0.84"/>
    <s v="2017-05-22T17:36:00,000000000"/>
    <n v="3.5000000000000003E-2"/>
    <n v="89.000000000000014"/>
    <n v="1"/>
    <s v="2017-05"/>
  </r>
  <r>
    <s v="INVERTIR"/>
    <x v="12"/>
    <n v="0.86"/>
    <s v="2017-05-19T17:36:00,000000000"/>
    <n v="3.5000000000000003E-2"/>
    <n v="89.000000000000014"/>
    <n v="1"/>
    <s v="2017-05"/>
  </r>
  <r>
    <s v="INVERTIR"/>
    <x v="13"/>
    <n v="0.2"/>
    <s v="2017-06-30T17:36:00,000000000"/>
    <n v="-2.5000000000000001E-2"/>
    <n v="-91"/>
    <n v="0"/>
    <s v="2017-06"/>
  </r>
  <r>
    <s v="INVERTIR"/>
    <x v="14"/>
    <n v="24.85"/>
    <s v="2017-07-12T17:36:00,000000000"/>
    <n v="3.5000000000000003E-2"/>
    <n v="89.000000000000014"/>
    <n v="1"/>
    <s v="2017-07"/>
  </r>
  <r>
    <s v="INVERTIR"/>
    <x v="14"/>
    <n v="25.2"/>
    <s v="2017-07-11T17:36:00,000000000"/>
    <n v="3.5000000000000003E-2"/>
    <n v="89.000000000000014"/>
    <n v="1"/>
    <s v="2017-07"/>
  </r>
  <r>
    <s v="INVERTIR"/>
    <x v="15"/>
    <n v="0.17499999999999999"/>
    <s v="2017-08-29T17:36:00,000000000"/>
    <n v="0"/>
    <n v="-16"/>
    <n v="0"/>
    <s v="2017-08"/>
  </r>
  <r>
    <s v="INVERTIR"/>
    <x v="15"/>
    <n v="0.17499999999999999"/>
    <s v="2017-08-28T17:36:00,000000000"/>
    <n v="0"/>
    <n v="-16"/>
    <n v="0"/>
    <s v="2017-08"/>
  </r>
  <r>
    <s v="INVERTIR"/>
    <x v="15"/>
    <n v="0.18"/>
    <s v="2017-08-22T17:36:00,000000000"/>
    <n v="-2.7777777777800002E-2"/>
    <n v="-99.333333333400006"/>
    <n v="0"/>
    <s v="2017-08"/>
  </r>
  <r>
    <s v="INVERTIR"/>
    <x v="15"/>
    <n v="0.17499999999999999"/>
    <s v="2017-08-21T17:36:00,000000000"/>
    <n v="0"/>
    <n v="-16"/>
    <n v="0"/>
    <s v="2017-08"/>
  </r>
  <r>
    <s v="INVERTIR"/>
    <x v="15"/>
    <n v="0.18"/>
    <s v="2017-08-18T17:36:00,000000000"/>
    <n v="0"/>
    <n v="-16"/>
    <n v="0"/>
    <s v="2017-08"/>
  </r>
  <r>
    <s v="INVERTIR"/>
    <x v="15"/>
    <n v="0.19500000000000001"/>
    <s v="2017-08-17T17:36:00,000000000"/>
    <n v="-7.6923076923100006E-2"/>
    <n v="-246.76923076930001"/>
    <n v="0"/>
    <s v="2017-08"/>
  </r>
  <r>
    <s v="INVERTIR"/>
    <x v="15"/>
    <n v="0.2"/>
    <s v="2017-08-16T17:36:00,000000000"/>
    <n v="-0.1"/>
    <n v="-316"/>
    <n v="0"/>
    <s v="2017-08"/>
  </r>
  <r>
    <s v="INVERTIR"/>
    <x v="15"/>
    <n v="0.2"/>
    <s v="2017-08-14T17:36:00,000000000"/>
    <n v="-0.1"/>
    <n v="-316"/>
    <n v="0"/>
    <s v="2017-08"/>
  </r>
  <r>
    <s v="INVERTIR"/>
    <x v="15"/>
    <n v="0.20499999999999999"/>
    <s v="2017-08-11T17:36:00,000000000"/>
    <n v="-0.121951219512"/>
    <n v="-381.85365853600001"/>
    <n v="0"/>
    <s v="2017-08"/>
  </r>
  <r>
    <s v="INVERTIR"/>
    <x v="15"/>
    <n v="0.19500000000000001"/>
    <s v="2017-08-10T17:36:00,000000000"/>
    <n v="3.5000000000000003E-2"/>
    <n v="89.000000000000014"/>
    <n v="1"/>
    <s v="2017-08"/>
  </r>
  <r>
    <s v="INVERTIR"/>
    <x v="15"/>
    <n v="0.20499999999999999"/>
    <s v="2017-08-09T17:36:00,000000000"/>
    <n v="-2.4390243902400001E-2"/>
    <n v="-89.170731707200005"/>
    <n v="0"/>
    <s v="2017-08"/>
  </r>
  <r>
    <s v="INVERTIR"/>
    <x v="15"/>
    <n v="0.2"/>
    <s v="2017-08-08T17:36:00,000000000"/>
    <n v="2.5000000000000001E-2"/>
    <n v="59"/>
    <n v="0"/>
    <s v="2017-08"/>
  </r>
  <r>
    <s v="INVERTIR"/>
    <x v="15"/>
    <n v="0.20499999999999999"/>
    <s v="2017-08-07T17:36:00,000000000"/>
    <n v="0"/>
    <n v="-16"/>
    <n v="0"/>
    <s v="2017-08"/>
  </r>
  <r>
    <s v="INVERTIR"/>
    <x v="15"/>
    <n v="0.2"/>
    <s v="2017-08-04T17:36:00,000000000"/>
    <n v="2.5000000000000001E-2"/>
    <n v="59"/>
    <n v="0"/>
    <s v="2017-08"/>
  </r>
  <r>
    <s v="INVERTIR"/>
    <x v="15"/>
    <n v="0.19500000000000001"/>
    <s v="2017-08-03T17:36:00,000000000"/>
    <n v="3.5000000000000003E-2"/>
    <n v="89.000000000000014"/>
    <n v="1"/>
    <s v="2017-08"/>
  </r>
  <r>
    <s v="INVERTIR"/>
    <x v="15"/>
    <n v="0.20499999999999999"/>
    <s v="2017-08-02T17:36:00,000000000"/>
    <n v="0"/>
    <n v="-16"/>
    <n v="0"/>
    <s v="2017-08"/>
  </r>
  <r>
    <s v="INVERTIR"/>
    <x v="15"/>
    <n v="0.19"/>
    <s v="2017-07-28T17:36:00,000000000"/>
    <n v="3.5000000000000003E-2"/>
    <n v="89.000000000000014"/>
    <n v="1"/>
    <s v="2017-07"/>
  </r>
  <r>
    <s v="INVERTIR"/>
    <x v="15"/>
    <n v="0.20499999999999999"/>
    <s v="2017-07-27T17:36:00,000000000"/>
    <n v="3.5000000000000003E-2"/>
    <n v="89.000000000000014"/>
    <n v="1"/>
    <s v="2017-07"/>
  </r>
  <r>
    <s v="INVERTIR"/>
    <x v="15"/>
    <n v="0.215"/>
    <s v="2017-07-26T17:36:00,000000000"/>
    <n v="-4.6511627907000003E-2"/>
    <n v="-155.534883721"/>
    <n v="0"/>
    <s v="2017-07"/>
  </r>
  <r>
    <s v="INVERTIR"/>
    <x v="15"/>
    <n v="0.22500000000000001"/>
    <s v="2017-07-25T17:36:00,000000000"/>
    <n v="-8.8888888888899995E-2"/>
    <n v="-282.6666666667"/>
    <n v="0"/>
    <s v="2017-07"/>
  </r>
  <r>
    <s v="INVERTIR"/>
    <x v="15"/>
    <n v="0.22500000000000001"/>
    <s v="2017-07-24T17:36:00,000000000"/>
    <n v="-4.4444444444400003E-2"/>
    <n v="-149.33333333320002"/>
    <n v="0"/>
    <s v="2017-07"/>
  </r>
  <r>
    <s v="INVERTIR"/>
    <x v="15"/>
    <n v="0.23"/>
    <s v="2017-07-21T17:36:00,000000000"/>
    <n v="-6.5217391304300001E-2"/>
    <n v="-211.6521739129"/>
    <n v="0"/>
    <s v="2017-07"/>
  </r>
  <r>
    <s v="INVERTIR"/>
    <x v="15"/>
    <n v="0.23"/>
    <s v="2017-07-20T17:36:00,000000000"/>
    <n v="-6.5217391304300001E-2"/>
    <n v="-211.6521739129"/>
    <n v="0"/>
    <s v="2017-07"/>
  </r>
  <r>
    <s v="INVERTIR"/>
    <x v="15"/>
    <n v="0.24"/>
    <s v="2017-07-18T17:36:00,000000000"/>
    <n v="3.5000000000000003E-2"/>
    <n v="89.000000000000014"/>
    <n v="1"/>
    <s v="2017-07"/>
  </r>
  <r>
    <s v="INVERTIR"/>
    <x v="15"/>
    <n v="0.15"/>
    <s v="2017-07-12T17:36:00,000000000"/>
    <n v="3.5000000000000003E-2"/>
    <n v="89.000000000000014"/>
    <n v="1"/>
    <s v="2017-07"/>
  </r>
  <r>
    <s v="INVERTIR"/>
    <x v="15"/>
    <n v="0.155"/>
    <s v="2017-07-11T17:36:00,000000000"/>
    <n v="3.5000000000000003E-2"/>
    <n v="89.000000000000014"/>
    <n v="1"/>
    <s v="2017-07"/>
  </r>
  <r>
    <s v="INVERTIR"/>
    <x v="15"/>
    <n v="0.155"/>
    <s v="2017-07-10T17:36:00,000000000"/>
    <n v="3.5000000000000003E-2"/>
    <n v="89.000000000000014"/>
    <n v="1"/>
    <s v="2017-07"/>
  </r>
  <r>
    <s v="INVERTIR"/>
    <x v="15"/>
    <n v="0.16"/>
    <s v="2017-07-07T17:36:00,000000000"/>
    <n v="3.5000000000000003E-2"/>
    <n v="89.000000000000014"/>
    <n v="1"/>
    <s v="2017-07"/>
  </r>
  <r>
    <s v="INVERTIR"/>
    <x v="15"/>
    <n v="0.17499999999999999"/>
    <s v="2017-07-06T17:36:00,000000000"/>
    <n v="3.5000000000000003E-2"/>
    <n v="89.000000000000014"/>
    <n v="1"/>
    <s v="2017-07"/>
  </r>
  <r>
    <s v="INVERTIR"/>
    <x v="15"/>
    <n v="0.17499999999999999"/>
    <s v="2017-07-05T17:36:00,000000000"/>
    <n v="3.5000000000000003E-2"/>
    <n v="89.000000000000014"/>
    <n v="1"/>
    <s v="2017-07"/>
  </r>
  <r>
    <s v="INVERTIR"/>
    <x v="15"/>
    <n v="0.18"/>
    <s v="2017-07-04T17:36:00,000000000"/>
    <n v="3.5000000000000003E-2"/>
    <n v="89.000000000000014"/>
    <n v="1"/>
    <s v="2017-07"/>
  </r>
  <r>
    <s v="INVERTIR"/>
    <x v="15"/>
    <n v="0.18"/>
    <s v="2017-07-03T17:36:00,000000000"/>
    <n v="3.5000000000000003E-2"/>
    <n v="89.000000000000014"/>
    <n v="1"/>
    <s v="2017-07"/>
  </r>
  <r>
    <s v="INVERTIR"/>
    <x v="15"/>
    <n v="0.17499999999999999"/>
    <s v="2017-06-30T17:36:00,000000000"/>
    <n v="3.5000000000000003E-2"/>
    <n v="89.000000000000014"/>
    <n v="1"/>
    <s v="2017-06"/>
  </r>
  <r>
    <s v="INVERTIR"/>
    <x v="15"/>
    <n v="0.17"/>
    <s v="2017-06-29T17:36:00,000000000"/>
    <n v="3.5000000000000003E-2"/>
    <n v="89.000000000000014"/>
    <n v="1"/>
    <s v="2017-06"/>
  </r>
  <r>
    <s v="INVERTIR"/>
    <x v="15"/>
    <n v="0.17"/>
    <s v="2017-06-28T17:36:00,000000000"/>
    <n v="3.5000000000000003E-2"/>
    <n v="89.000000000000014"/>
    <n v="1"/>
    <s v="2017-06"/>
  </r>
  <r>
    <s v="INVERTIR"/>
    <x v="15"/>
    <n v="0.17"/>
    <s v="2017-06-27T17:36:00,000000000"/>
    <n v="3.5000000000000003E-2"/>
    <n v="89.000000000000014"/>
    <n v="1"/>
    <s v="2017-06"/>
  </r>
  <r>
    <s v="INVERTIR"/>
    <x v="15"/>
    <n v="0.17"/>
    <s v="2017-06-26T17:36:00,000000000"/>
    <n v="3.5000000000000003E-2"/>
    <n v="89.000000000000014"/>
    <n v="1"/>
    <s v="2017-06"/>
  </r>
  <r>
    <s v="INVERTIR"/>
    <x v="15"/>
    <n v="0.17499999999999999"/>
    <s v="2017-06-23T17:36:00,000000000"/>
    <n v="2.85714285714E-2"/>
    <n v="69.714285714200003"/>
    <n v="0"/>
    <s v="2017-06"/>
  </r>
  <r>
    <s v="INVERTIR"/>
    <x v="15"/>
    <n v="0.18"/>
    <s v="2017-06-22T17:36:00,000000000"/>
    <n v="0"/>
    <n v="-16"/>
    <n v="0"/>
    <s v="2017-06"/>
  </r>
  <r>
    <s v="INVERTIR"/>
    <x v="15"/>
    <n v="0.17499999999999999"/>
    <s v="2017-06-21T17:36:00,000000000"/>
    <n v="2.85714285714E-2"/>
    <n v="69.714285714200003"/>
    <n v="0"/>
    <s v="2017-06"/>
  </r>
  <r>
    <s v="INVERTIR"/>
    <x v="15"/>
    <n v="0.17499999999999999"/>
    <s v="2017-06-20T17:36:00,000000000"/>
    <n v="2.85714285714E-2"/>
    <n v="69.714285714200003"/>
    <n v="0"/>
    <s v="2017-06"/>
  </r>
  <r>
    <s v="INVERTIR"/>
    <x v="15"/>
    <n v="0.18"/>
    <s v="2017-06-19T17:36:00,000000000"/>
    <n v="-2.7777777777800002E-2"/>
    <n v="-99.333333333400006"/>
    <n v="0"/>
    <s v="2017-06"/>
  </r>
  <r>
    <s v="INVERTIR"/>
    <x v="15"/>
    <n v="0.185"/>
    <s v="2017-06-16T17:36:00,000000000"/>
    <n v="-5.4054054054099999E-2"/>
    <n v="-178.16216216230001"/>
    <n v="0"/>
    <s v="2017-06"/>
  </r>
  <r>
    <s v="INVERTIR"/>
    <x v="15"/>
    <n v="0.185"/>
    <s v="2017-06-15T17:36:00,000000000"/>
    <n v="-2.7027027027000002E-2"/>
    <n v="-97.081081081000008"/>
    <n v="0"/>
    <s v="2017-06"/>
  </r>
  <r>
    <s v="INVERTIR"/>
    <x v="15"/>
    <n v="0.19"/>
    <s v="2017-06-14T17:36:00,000000000"/>
    <n v="-5.2631578947399997E-2"/>
    <n v="-173.89473684219999"/>
    <n v="0"/>
    <s v="2017-06"/>
  </r>
  <r>
    <s v="INVERTIR"/>
    <x v="15"/>
    <n v="0.185"/>
    <s v="2017-06-13T17:36:00,000000000"/>
    <n v="-2.7027027027000002E-2"/>
    <n v="-97.081081081000008"/>
    <n v="0"/>
    <s v="2017-06"/>
  </r>
  <r>
    <s v="INVERTIR"/>
    <x v="15"/>
    <n v="0.19"/>
    <s v="2017-06-12T17:36:00,000000000"/>
    <n v="-5.2631578947399997E-2"/>
    <n v="-173.89473684219999"/>
    <n v="0"/>
    <s v="2017-06"/>
  </r>
  <r>
    <s v="INVERTIR"/>
    <x v="15"/>
    <n v="0.18"/>
    <s v="2017-06-09T17:36:00,000000000"/>
    <n v="3.5000000000000003E-2"/>
    <n v="89.000000000000014"/>
    <n v="1"/>
    <s v="2017-06"/>
  </r>
  <r>
    <s v="INVERTIR"/>
    <x v="15"/>
    <n v="0.19"/>
    <s v="2017-06-08T17:36:00,000000000"/>
    <n v="-2.6315789473699999E-2"/>
    <n v="-94.947368421099995"/>
    <n v="0"/>
    <s v="2017-06"/>
  </r>
  <r>
    <s v="INVERTIR"/>
    <x v="15"/>
    <n v="0.20499999999999999"/>
    <s v="2017-06-07T17:36:00,000000000"/>
    <n v="-7.3170731707299999E-2"/>
    <n v="-235.51219512189999"/>
    <n v="0"/>
    <s v="2017-06"/>
  </r>
  <r>
    <s v="INVERTIR"/>
    <x v="16"/>
    <n v="0.95"/>
    <s v="2017-07-06T17:36:00,000000000"/>
    <n v="3.5000000000000003E-2"/>
    <n v="89.000000000000014"/>
    <n v="1"/>
    <s v="2017-07"/>
  </r>
  <r>
    <s v="INVERTIR"/>
    <x v="16"/>
    <n v="0.90500000000000003"/>
    <s v="2017-07-03T17:36:00,000000000"/>
    <n v="3.5000000000000003E-2"/>
    <n v="89.000000000000014"/>
    <n v="1"/>
    <s v="2017-07"/>
  </r>
  <r>
    <s v="INVERTIR"/>
    <x v="16"/>
    <n v="0.89900000000000002"/>
    <s v="2017-06-30T17:36:00,000000000"/>
    <n v="3.5000000000000003E-2"/>
    <n v="89.000000000000014"/>
    <n v="1"/>
    <s v="2017-06"/>
  </r>
  <r>
    <s v="INVERTIR"/>
    <x v="16"/>
    <n v="0.88"/>
    <s v="2017-06-29T17:36:00,000000000"/>
    <n v="3.5000000000000003E-2"/>
    <n v="89.000000000000014"/>
    <n v="1"/>
    <s v="2017-06"/>
  </r>
  <r>
    <s v="INVERTIR"/>
    <x v="16"/>
    <n v="0.85499999999999998"/>
    <s v="2017-06-28T17:36:00,000000000"/>
    <n v="3.5000000000000003E-2"/>
    <n v="89.000000000000014"/>
    <n v="1"/>
    <s v="2017-06"/>
  </r>
  <r>
    <s v="INVERTIR"/>
    <x v="16"/>
    <n v="0.81499999999999995"/>
    <s v="2017-06-27T17:36:00,000000000"/>
    <n v="3.5000000000000003E-2"/>
    <n v="89.000000000000014"/>
    <n v="1"/>
    <s v="2017-06"/>
  </r>
  <r>
    <s v="INVERTIR"/>
    <x v="16"/>
    <n v="0.87"/>
    <s v="2017-06-20T17:36:00,000000000"/>
    <n v="3.5000000000000003E-2"/>
    <n v="89.000000000000014"/>
    <n v="1"/>
    <s v="2017-06"/>
  </r>
  <r>
    <s v="INVERTIR"/>
    <x v="16"/>
    <n v="0.86799999999999999"/>
    <s v="2017-06-19T17:36:00,000000000"/>
    <n v="3.5000000000000003E-2"/>
    <n v="89.000000000000014"/>
    <n v="1"/>
    <s v="2017-06"/>
  </r>
  <r>
    <s v="INVERTIR"/>
    <x v="16"/>
    <n v="0.88"/>
    <s v="2017-06-16T17:36:00,000000000"/>
    <n v="0"/>
    <n v="-16"/>
    <n v="0"/>
    <s v="2017-06"/>
  </r>
  <r>
    <s v="INVERTIR"/>
    <x v="16"/>
    <n v="0.83099999999999996"/>
    <s v="2017-06-15T17:36:00,000000000"/>
    <n v="3.5000000000000003E-2"/>
    <n v="89.000000000000014"/>
    <n v="1"/>
    <s v="2017-06"/>
  </r>
  <r>
    <s v="INVERTIR"/>
    <x v="16"/>
    <n v="0.84099999999999997"/>
    <s v="2017-06-14T17:36:00,000000000"/>
    <n v="3.5000000000000003E-2"/>
    <n v="89.000000000000014"/>
    <n v="1"/>
    <s v="2017-06"/>
  </r>
  <r>
    <s v="INVERTIR"/>
    <x v="16"/>
    <n v="0.82699999999999996"/>
    <s v="2017-06-13T17:36:00,000000000"/>
    <n v="3.5000000000000003E-2"/>
    <n v="89.000000000000014"/>
    <n v="1"/>
    <s v="2017-06"/>
  </r>
  <r>
    <s v="INVERTIR"/>
    <x v="16"/>
    <n v="0.96"/>
    <s v="2017-06-12T17:36:00,000000000"/>
    <n v="-9.375E-2"/>
    <n v="-297.25"/>
    <n v="0"/>
    <s v="2017-06"/>
  </r>
  <r>
    <s v="INVERTIR"/>
    <x v="16"/>
    <n v="0.68"/>
    <s v="2017-06-09T17:36:00,000000000"/>
    <n v="3.5000000000000003E-2"/>
    <n v="89.000000000000014"/>
    <n v="1"/>
    <s v="2017-06"/>
  </r>
  <r>
    <s v="INVERTIR"/>
    <x v="16"/>
    <n v="0.82499999999999996"/>
    <s v="2017-06-08T17:36:00,000000000"/>
    <n v="3.5000000000000003E-2"/>
    <n v="89.000000000000014"/>
    <n v="1"/>
    <s v="2017-06"/>
  </r>
  <r>
    <s v="INVERTIR"/>
    <x v="17"/>
    <n v="16.2"/>
    <s v="2017-08-02T17:36:00,000000000"/>
    <n v="3.5000000000000003E-2"/>
    <n v="89.000000000000014"/>
    <n v="1"/>
    <s v="2017-08"/>
  </r>
  <r>
    <s v="INVERTIR"/>
    <x v="17"/>
    <n v="16"/>
    <s v="2017-08-01T17:36:00,000000000"/>
    <n v="3.5000000000000003E-2"/>
    <n v="89.000000000000014"/>
    <n v="1"/>
    <s v="2017-08"/>
  </r>
  <r>
    <s v="INVERTIR"/>
    <x v="18"/>
    <n v="10.18"/>
    <s v="2017-07-10T17:36:00,000000000"/>
    <n v="3.5000000000000003E-2"/>
    <n v="89.000000000000014"/>
    <n v="1"/>
    <s v="2017-07"/>
  </r>
  <r>
    <s v="INVERTIR"/>
    <x v="18"/>
    <n v="10.105"/>
    <s v="2017-07-07T17:36:00,000000000"/>
    <n v="3.5000000000000003E-2"/>
    <n v="89.000000000000014"/>
    <n v="1"/>
    <s v="2017-07"/>
  </r>
  <r>
    <s v="INVERTIR"/>
    <x v="19"/>
    <n v="0.46"/>
    <s v="2017-06-30T17:36:00,000000000"/>
    <n v="3.5000000000000003E-2"/>
    <n v="89.000000000000014"/>
    <n v="1"/>
    <s v="2017-06"/>
  </r>
  <r>
    <s v="INVERTIR"/>
    <x v="19"/>
    <n v="0.47499999999999998"/>
    <s v="2017-06-28T17:36:00,000000000"/>
    <n v="1.05263157895E-2"/>
    <n v="15.5789473685"/>
    <n v="0"/>
    <s v="2017-06"/>
  </r>
  <r>
    <s v="INVERTIR"/>
    <x v="19"/>
    <n v="0.48"/>
    <s v="2017-06-26T17:36:00,000000000"/>
    <n v="0"/>
    <n v="-16"/>
    <n v="0"/>
    <s v="2017-06"/>
  </r>
  <r>
    <s v="INVERTIR"/>
    <x v="19"/>
    <n v="0.47499999999999998"/>
    <s v="2017-06-23T17:36:00,000000000"/>
    <n v="1.05263157895E-2"/>
    <n v="15.5789473685"/>
    <n v="0"/>
    <s v="2017-06"/>
  </r>
  <r>
    <s v="INVERTIR"/>
    <x v="19"/>
    <n v="0.47499999999999998"/>
    <s v="2017-06-22T17:36:00,000000000"/>
    <n v="1.05263157895E-2"/>
    <n v="15.5789473685"/>
    <n v="0"/>
    <s v="2017-06"/>
  </r>
  <r>
    <s v="INVERTIR"/>
    <x v="19"/>
    <n v="0.49"/>
    <s v="2017-06-21T17:36:00,000000000"/>
    <n v="-3.0612244898000001E-2"/>
    <n v="-107.836734694"/>
    <n v="0"/>
    <s v="2017-06"/>
  </r>
  <r>
    <s v="INVERTIR"/>
    <x v="19"/>
    <n v="0.505"/>
    <s v="2017-06-20T17:36:00,000000000"/>
    <n v="-3.9603960395999997E-2"/>
    <n v="-134.81188118799997"/>
    <n v="0"/>
    <s v="2017-06"/>
  </r>
  <r>
    <s v="INVERTIR"/>
    <x v="19"/>
    <n v="0.52500000000000002"/>
    <s v="2017-06-19T17:36:00,000000000"/>
    <n v="-7.6190476190499998E-2"/>
    <n v="-244.57142857150001"/>
    <n v="0"/>
    <s v="2017-06"/>
  </r>
  <r>
    <s v="INVERTIR"/>
    <x v="19"/>
    <n v="0.495"/>
    <s v="2017-06-16T17:36:00,000000000"/>
    <n v="3.5000000000000003E-2"/>
    <n v="89.000000000000014"/>
    <n v="1"/>
    <s v="2017-06"/>
  </r>
  <r>
    <s v="INVERTIR"/>
    <x v="19"/>
    <n v="0.5"/>
    <s v="2017-06-15T17:36:00,000000000"/>
    <n v="3.5000000000000003E-2"/>
    <n v="89.000000000000014"/>
    <n v="1"/>
    <s v="2017-06"/>
  </r>
  <r>
    <s v="INVERTIR"/>
    <x v="19"/>
    <n v="0.48499999999999999"/>
    <s v="2017-06-14T17:36:00,000000000"/>
    <n v="3.5000000000000003E-2"/>
    <n v="89.000000000000014"/>
    <n v="1"/>
    <s v="2017-06"/>
  </r>
  <r>
    <s v="INVERTIR"/>
    <x v="19"/>
    <n v="0.44500000000000001"/>
    <s v="2017-06-13T17:36:00,000000000"/>
    <n v="3.5000000000000003E-2"/>
    <n v="89.000000000000014"/>
    <n v="1"/>
    <s v="2017-06"/>
  </r>
  <r>
    <s v="INVERTIR"/>
    <x v="19"/>
    <n v="0.45500000000000002"/>
    <s v="2017-06-12T17:36:00,000000000"/>
    <n v="3.5000000000000003E-2"/>
    <n v="89.000000000000014"/>
    <n v="1"/>
    <s v="2017-06"/>
  </r>
  <r>
    <s v="INVERTIR"/>
    <x v="19"/>
    <n v="0.43"/>
    <s v="2017-06-09T17:36:00,000000000"/>
    <n v="3.5000000000000003E-2"/>
    <n v="89.000000000000014"/>
    <n v="1"/>
    <s v="2017-06"/>
  </r>
  <r>
    <s v="INVERTIR"/>
    <x v="19"/>
    <n v="0.44"/>
    <s v="2017-06-08T17:36:00,000000000"/>
    <n v="3.5000000000000003E-2"/>
    <n v="89.000000000000014"/>
    <n v="1"/>
    <s v="2017-06"/>
  </r>
  <r>
    <s v="INVERTIR"/>
    <x v="19"/>
    <n v="0.48"/>
    <s v="2017-06-07T17:36:00,000000000"/>
    <n v="3.5000000000000003E-2"/>
    <n v="89.000000000000014"/>
    <n v="1"/>
    <s v="2017-06"/>
  </r>
  <r>
    <s v="INVERTIR"/>
    <x v="19"/>
    <n v="0.56999999999999995"/>
    <s v="2017-05-18T17:36:00,000000000"/>
    <n v="3.5000000000000003E-2"/>
    <n v="89.000000000000014"/>
    <n v="1"/>
    <s v="2017-05"/>
  </r>
  <r>
    <s v="INVERTIR"/>
    <x v="19"/>
    <n v="0.59"/>
    <s v="2017-05-17T17:36:00,000000000"/>
    <n v="-8.4745762711900003E-3"/>
    <n v="-41.423728813570001"/>
    <n v="0"/>
    <s v="2017-05"/>
  </r>
  <r>
    <s v="INVERTIR"/>
    <x v="19"/>
    <n v="0.6"/>
    <s v="2017-05-16T17:36:00,000000000"/>
    <n v="-2.5000000000000001E-2"/>
    <n v="-91"/>
    <n v="0"/>
    <s v="2017-05"/>
  </r>
  <r>
    <s v="INVERTIR"/>
    <x v="19"/>
    <n v="0.6"/>
    <s v="2017-05-15T17:36:00,000000000"/>
    <n v="-2.5000000000000001E-2"/>
    <n v="-91"/>
    <n v="0"/>
    <s v="2017-05"/>
  </r>
  <r>
    <s v="INVERTIR"/>
    <x v="20"/>
    <n v="3.1139999999999999"/>
    <s v="2017-07-10T17:36:00,000000000"/>
    <n v="3.5000000000000003E-2"/>
    <n v="89.000000000000014"/>
    <n v="1"/>
    <s v="2017-07"/>
  </r>
  <r>
    <s v="INVERTIR"/>
    <x v="20"/>
    <n v="3.149"/>
    <s v="2017-07-07T17:36:00,000000000"/>
    <n v="3.5000000000000003E-2"/>
    <n v="89.000000000000014"/>
    <n v="1"/>
    <s v="2017-07"/>
  </r>
  <r>
    <s v="INVERTIR"/>
    <x v="20"/>
    <n v="3.12"/>
    <s v="2017-07-06T17:36:00,000000000"/>
    <n v="3.5000000000000003E-2"/>
    <n v="89.000000000000014"/>
    <n v="1"/>
    <s v="2017-07"/>
  </r>
  <r>
    <s v="INVERTIR"/>
    <x v="20"/>
    <n v="3.16"/>
    <s v="2017-07-05T17:36:00,000000000"/>
    <n v="3.5000000000000003E-2"/>
    <n v="89.000000000000014"/>
    <n v="1"/>
    <s v="2017-07"/>
  </r>
  <r>
    <s v="INVERTIR"/>
    <x v="20"/>
    <n v="3.1909999999999998"/>
    <s v="2017-07-04T17:36:00,000000000"/>
    <n v="3.5000000000000003E-2"/>
    <n v="89.000000000000014"/>
    <n v="1"/>
    <s v="2017-07"/>
  </r>
  <r>
    <s v="INVERTIR"/>
    <x v="20"/>
    <n v="3.1389999999999998"/>
    <s v="2017-06-30T17:36:00,000000000"/>
    <n v="3.5000000000000003E-2"/>
    <n v="89.000000000000014"/>
    <n v="1"/>
    <s v="2017-06"/>
  </r>
  <r>
    <s v="INVERTIR"/>
    <x v="20"/>
    <n v="3.22"/>
    <s v="2017-06-20T17:36:00,000000000"/>
    <n v="3.5000000000000003E-2"/>
    <n v="89.000000000000014"/>
    <n v="1"/>
    <s v="2017-06"/>
  </r>
  <r>
    <s v="INVERTIR"/>
    <x v="20"/>
    <n v="2.806"/>
    <s v="2017-06-13T17:36:00,000000000"/>
    <n v="3.5000000000000003E-2"/>
    <n v="89.000000000000014"/>
    <n v="1"/>
    <s v="2017-06"/>
  </r>
  <r>
    <s v="INVERTIR"/>
    <x v="20"/>
    <n v="2.76"/>
    <s v="2017-06-09T17:36:00,000000000"/>
    <n v="3.5000000000000003E-2"/>
    <n v="89.000000000000014"/>
    <n v="1"/>
    <s v="2017-06"/>
  </r>
  <r>
    <s v="INVERTIR"/>
    <x v="20"/>
    <n v="2.6739999999999999"/>
    <s v="2017-06-08T17:36:00,000000000"/>
    <n v="3.5000000000000003E-2"/>
    <n v="89.000000000000014"/>
    <n v="1"/>
    <s v="2017-06"/>
  </r>
  <r>
    <s v="INVERTIR"/>
    <x v="20"/>
    <n v="3.0409999999999999"/>
    <s v="2017-06-07T17:36:00,000000000"/>
    <n v="3.5000000000000003E-2"/>
    <n v="89.000000000000014"/>
    <n v="1"/>
    <s v="2017-06"/>
  </r>
  <r>
    <s v="INVERTIR"/>
    <x v="20"/>
    <n v="3.0529999999999999"/>
    <s v="2017-06-06T17:36:00,000000000"/>
    <n v="3.5000000000000003E-2"/>
    <n v="89.000000000000014"/>
    <n v="1"/>
    <s v="2017-06"/>
  </r>
  <r>
    <s v="INVERTIR"/>
    <x v="21"/>
    <n v="2.17"/>
    <s v="2017-08-08T17:36:00,000000000"/>
    <n v="1.4746543778799999E-2"/>
    <n v="28.239631336399995"/>
    <n v="0"/>
    <s v="2017-08"/>
  </r>
  <r>
    <s v="INVERTIR"/>
    <x v="21"/>
    <n v="2.165"/>
    <s v="2017-08-07T17:36:00,000000000"/>
    <n v="3.4642032332599999E-2"/>
    <n v="87.926096997800002"/>
    <n v="0"/>
    <s v="2017-08"/>
  </r>
  <r>
    <s v="INVERTIR"/>
    <x v="21"/>
    <n v="2.1349999999999998"/>
    <s v="2017-08-04T17:36:00,000000000"/>
    <n v="3.5000000000000003E-2"/>
    <n v="89.000000000000014"/>
    <n v="1"/>
    <s v="2017-08"/>
  </r>
  <r>
    <s v="INVERTIR"/>
    <x v="21"/>
    <n v="2.17"/>
    <s v="2017-08-03T17:36:00,000000000"/>
    <n v="3.2258064516099999E-2"/>
    <n v="80.774193548299991"/>
    <n v="0"/>
    <s v="2017-08"/>
  </r>
  <r>
    <s v="INVERTIR"/>
    <x v="21"/>
    <n v="2.125"/>
    <s v="2017-08-02T17:36:00,000000000"/>
    <n v="3.5000000000000003E-2"/>
    <n v="89.000000000000014"/>
    <n v="1"/>
    <s v="2017-08"/>
  </r>
  <r>
    <s v="INVERTIR"/>
    <x v="21"/>
    <n v="2.1800000000000002"/>
    <s v="2017-08-01T17:36:00,000000000"/>
    <n v="2.7522935779800001E-2"/>
    <n v="66.568807339399996"/>
    <n v="0"/>
    <s v="2017-08"/>
  </r>
  <r>
    <s v="INVERTIR"/>
    <x v="21"/>
    <n v="2.141"/>
    <s v="2017-07-31T17:36:00,000000000"/>
    <n v="1.4012143858E-2"/>
    <n v="26.036431573999998"/>
    <n v="0"/>
    <s v="2017-07"/>
  </r>
  <r>
    <s v="INVERTIR"/>
    <x v="21"/>
    <n v="2.1629999999999998"/>
    <s v="2017-07-28T17:36:00,000000000"/>
    <n v="3.69856680536E-3"/>
    <n v="-4.9042995839200003"/>
    <n v="0"/>
    <s v="2017-07"/>
  </r>
  <r>
    <s v="INVERTIR"/>
    <x v="21"/>
    <n v="2.1800000000000002"/>
    <s v="2017-07-21T17:36:00,000000000"/>
    <n v="3.5000000000000003E-2"/>
    <n v="89.000000000000014"/>
    <n v="1"/>
    <s v="2017-07"/>
  </r>
  <r>
    <s v="INVERTIR"/>
    <x v="21"/>
    <n v="2.105"/>
    <s v="2017-07-20T17:36:00,000000000"/>
    <n v="3.5000000000000003E-2"/>
    <n v="89.000000000000014"/>
    <n v="1"/>
    <s v="2017-07"/>
  </r>
  <r>
    <s v="INVERTIR"/>
    <x v="21"/>
    <n v="2.57"/>
    <s v="2017-06-21T17:36:00,000000000"/>
    <n v="3.5000000000000003E-2"/>
    <n v="89.000000000000014"/>
    <n v="1"/>
    <s v="2017-06"/>
  </r>
  <r>
    <s v="INVERTIR"/>
    <x v="21"/>
    <n v="2.661"/>
    <s v="2017-06-20T17:36:00,000000000"/>
    <n v="-7.1401728673400004E-3"/>
    <n v="-37.420518602019996"/>
    <n v="0"/>
    <s v="2017-06"/>
  </r>
  <r>
    <s v="INVERTIR"/>
    <x v="21"/>
    <n v="2.573"/>
    <s v="2017-06-09T17:36:00,000000000"/>
    <n v="3.5000000000000003E-2"/>
    <n v="89.000000000000014"/>
    <n v="1"/>
    <s v="2017-06"/>
  </r>
  <r>
    <s v="INVERTIR"/>
    <x v="21"/>
    <n v="2.7109999999999999"/>
    <s v="2017-06-08T17:36:00,000000000"/>
    <n v="3.5000000000000003E-2"/>
    <n v="89.000000000000014"/>
    <n v="1"/>
    <s v="2017-06"/>
  </r>
  <r>
    <s v="INVERTIR"/>
    <x v="22"/>
    <n v="1.645"/>
    <s v="2017-07-07T17:36:00,000000000"/>
    <n v="3.5000000000000003E-2"/>
    <n v="89.000000000000014"/>
    <n v="1"/>
    <s v="2017-07"/>
  </r>
  <r>
    <s v="INVERTIR"/>
    <x v="22"/>
    <n v="1.81"/>
    <s v="2017-06-22T17:36:00,000000000"/>
    <n v="-1.5469613259699999E-2"/>
    <n v="-62.408839779099999"/>
    <n v="0"/>
    <s v="2017-06"/>
  </r>
  <r>
    <s v="INVERTIR"/>
    <x v="22"/>
    <n v="1.82"/>
    <s v="2017-06-20T17:36:00,000000000"/>
    <n v="-1.37362637363E-2"/>
    <n v="-57.208791208900003"/>
    <n v="0"/>
    <s v="2017-06"/>
  </r>
  <r>
    <s v="INVERTIR"/>
    <x v="22"/>
    <n v="1.82"/>
    <s v="2017-06-19T17:36:00,000000000"/>
    <n v="1.15384615385E-2"/>
    <n v="18.615384615499998"/>
    <n v="0"/>
    <s v="2017-06"/>
  </r>
  <r>
    <s v="INVERTIR"/>
    <x v="22"/>
    <n v="1.83"/>
    <s v="2017-06-16T17:36:00,000000000"/>
    <n v="6.0109289617500004E-3"/>
    <n v="2.0327868852500011"/>
    <n v="0"/>
    <s v="2017-06"/>
  </r>
  <r>
    <s v="INVERTIR"/>
    <x v="22"/>
    <n v="1.8089999999999999"/>
    <s v="2017-06-15T17:36:00,000000000"/>
    <n v="1.7689331122199999E-2"/>
    <n v="37.0679933666"/>
    <n v="0"/>
    <s v="2017-06"/>
  </r>
  <r>
    <s v="INVERTIR"/>
    <x v="22"/>
    <n v="1.77"/>
    <s v="2017-06-13T17:36:00,000000000"/>
    <n v="3.5000000000000003E-2"/>
    <n v="89.000000000000014"/>
    <n v="1"/>
    <s v="2017-06"/>
  </r>
  <r>
    <s v="INVERTIR"/>
    <x v="22"/>
    <n v="1.736"/>
    <s v="2017-06-12T17:36:00,000000000"/>
    <n v="3.5000000000000003E-2"/>
    <n v="89.000000000000014"/>
    <n v="1"/>
    <s v="2017-06"/>
  </r>
  <r>
    <s v="INVERTIR"/>
    <x v="22"/>
    <n v="1.712"/>
    <s v="2017-06-09T17:36:00,000000000"/>
    <n v="3.5000000000000003E-2"/>
    <n v="89.000000000000014"/>
    <n v="1"/>
    <s v="2017-06"/>
  </r>
  <r>
    <s v="INVERTIR"/>
    <x v="22"/>
    <n v="1.75"/>
    <s v="2017-06-08T17:36:00,000000000"/>
    <n v="3.5000000000000003E-2"/>
    <n v="89.000000000000014"/>
    <n v="1"/>
    <s v="2017-06"/>
  </r>
  <r>
    <s v="INVERTIR"/>
    <x v="22"/>
    <n v="1.92"/>
    <s v="2017-06-07T17:36:00,000000000"/>
    <n v="0"/>
    <n v="-16"/>
    <n v="0"/>
    <s v="2017-06"/>
  </r>
  <r>
    <s v="INVERTIR"/>
    <x v="22"/>
    <n v="1.97"/>
    <s v="2017-05-18T17:36:00,000000000"/>
    <n v="3.5000000000000003E-2"/>
    <n v="89.000000000000014"/>
    <n v="1"/>
    <s v="2017-05"/>
  </r>
  <r>
    <s v="INVERTIR"/>
    <x v="23"/>
    <n v="3.0190000000000001"/>
    <s v="2017-07-11T17:36:00,000000000"/>
    <n v="1.1262007287200001E-2"/>
    <n v="17.786021861600005"/>
    <n v="0"/>
    <s v="2017-07"/>
  </r>
  <r>
    <s v="INVERTIR"/>
    <x v="23"/>
    <n v="3.0529999999999999"/>
    <s v="2017-07-10T17:36:00,000000000"/>
    <n v="0"/>
    <n v="-16"/>
    <n v="0"/>
    <s v="2017-07"/>
  </r>
  <r>
    <s v="INVERTIR"/>
    <x v="23"/>
    <n v="3.089"/>
    <s v="2017-07-07T17:36:00,000000000"/>
    <n v="-1.16542570411E-2"/>
    <n v="-50.962771123300001"/>
    <n v="0"/>
    <s v="2017-07"/>
  </r>
  <r>
    <s v="INVERTIR"/>
    <x v="23"/>
    <n v="2.9769999999999999"/>
    <s v="2017-06-08T17:36:00,000000000"/>
    <n v="3.5000000000000003E-2"/>
    <n v="89.000000000000014"/>
    <n v="1"/>
    <s v="2017-06"/>
  </r>
  <r>
    <s v="INVERTIR"/>
    <x v="24"/>
    <n v="2.99"/>
    <s v="2017-06-08T17:36:00,000000000"/>
    <n v="3.5000000000000003E-2"/>
    <n v="89.000000000000014"/>
    <n v="1"/>
    <s v="2017-06"/>
  </r>
  <r>
    <s v="INVERTIR"/>
    <x v="24"/>
    <n v="3.15"/>
    <s v="2017-06-07T17:36:00,000000000"/>
    <n v="3.5000000000000003E-2"/>
    <n v="89.000000000000014"/>
    <n v="1"/>
    <s v="2017-06"/>
  </r>
  <r>
    <s v="INVERTIR"/>
    <x v="25"/>
    <n v="12.94"/>
    <s v="2017-08-01T17:36:00,000000000"/>
    <n v="3.5000000000000003E-2"/>
    <n v="89.000000000000014"/>
    <n v="1"/>
    <s v="2017-08"/>
  </r>
  <r>
    <s v="INVERTIR"/>
    <x v="25"/>
    <n v="13.85"/>
    <s v="2017-07-31T17:36:00,000000000"/>
    <n v="-8.6642599278000006E-3"/>
    <n v="-41.992779783400003"/>
    <n v="0"/>
    <s v="2017-07"/>
  </r>
  <r>
    <s v="INVERTIR"/>
    <x v="25"/>
    <n v="14.58"/>
    <s v="2017-07-28T17:36:00,000000000"/>
    <n v="-4.6639231824400003E-2"/>
    <n v="-155.91769547320001"/>
    <n v="0"/>
    <s v="2017-07"/>
  </r>
  <r>
    <s v="INVERTIR"/>
    <x v="25"/>
    <n v="14.505000000000001"/>
    <s v="2017-07-27T17:36:00,000000000"/>
    <n v="-4.1709755256799999E-2"/>
    <n v="-141.1292657704"/>
    <n v="0"/>
    <s v="2017-07"/>
  </r>
  <r>
    <s v="INVERTIR"/>
    <x v="25"/>
    <n v="16.975000000000001"/>
    <s v="2017-07-21T17:36:00,000000000"/>
    <n v="-0.14108983799700001"/>
    <n v="-439.269513991"/>
    <n v="0"/>
    <s v="2017-07"/>
  </r>
  <r>
    <s v="INVERTIR"/>
    <x v="26"/>
    <n v="0.16500000000000001"/>
    <s v="2017-07-11T17:36:00,000000000"/>
    <n v="3.5000000000000003E-2"/>
    <n v="89.000000000000014"/>
    <n v="1"/>
    <s v="2017-07"/>
  </r>
  <r>
    <s v="INVERTIR"/>
    <x v="26"/>
    <n v="0.16800000000000001"/>
    <s v="2017-07-10T17:36:00,000000000"/>
    <n v="2.3809523809500001E-2"/>
    <n v="55.428571428500007"/>
    <n v="0"/>
    <s v="2017-07"/>
  </r>
  <r>
    <s v="INVERTIR"/>
    <x v="26"/>
    <n v="0.17199999999999999"/>
    <s v="2017-07-03T17:36:00,000000000"/>
    <n v="-1.1627906976700001E-2"/>
    <n v="-50.883720930100004"/>
    <n v="0"/>
    <s v="2017-07"/>
  </r>
  <r>
    <s v="INVERTIR"/>
    <x v="26"/>
    <n v="0.17199999999999999"/>
    <s v="2017-06-30T17:36:00,000000000"/>
    <n v="-1.1627906976700001E-2"/>
    <n v="-50.883720930100004"/>
    <n v="0"/>
    <s v="2017-06"/>
  </r>
  <r>
    <s v="INVERTIR"/>
    <x v="26"/>
    <n v="0.17100000000000001"/>
    <s v="2017-06-29T17:36:00,000000000"/>
    <n v="5.8479532163700004E-3"/>
    <n v="1.5438596491100007"/>
    <n v="0"/>
    <s v="2017-06"/>
  </r>
  <r>
    <s v="INVERTIR"/>
    <x v="26"/>
    <n v="0.16700000000000001"/>
    <s v="2017-06-08T17:36:00,000000000"/>
    <n v="3.5000000000000003E-2"/>
    <n v="89.000000000000014"/>
    <n v="1"/>
    <s v="2017-06"/>
  </r>
  <r>
    <s v="INVERTIR"/>
    <x v="27"/>
    <n v="29.76"/>
    <s v="2017-08-01T17:36:00,000000000"/>
    <n v="-1.52889784946E-2"/>
    <n v="-61.866935483799999"/>
    <n v="0"/>
    <s v="2017-08"/>
  </r>
  <r>
    <s v="INVERTIR"/>
    <x v="27"/>
    <n v="29.965"/>
    <s v="2017-07-31T17:36:00,000000000"/>
    <n v="-1.5518104455200001E-2"/>
    <n v="-62.554313365600002"/>
    <n v="0"/>
    <s v="2017-07"/>
  </r>
  <r>
    <s v="INVERTIR"/>
    <x v="27"/>
    <n v="31.03"/>
    <s v="2017-07-28T17:36:00,000000000"/>
    <n v="-1.3696422816599999E-2"/>
    <n v="-57.089268449799995"/>
    <n v="0"/>
    <s v="2017-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5" cacheId="2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D32" firstHeaderRow="0" firstDataRow="1" firstDataCol="1"/>
  <pivotFields count="8">
    <pivotField showAll="0"/>
    <pivotField axis="axisRow" showAll="0">
      <items count="29">
        <item x="6"/>
        <item x="0"/>
        <item x="2"/>
        <item x="1"/>
        <item x="3"/>
        <item x="4"/>
        <item x="5"/>
        <item x="10"/>
        <item x="9"/>
        <item x="7"/>
        <item x="8"/>
        <item x="11"/>
        <item x="24"/>
        <item x="14"/>
        <item x="15"/>
        <item x="16"/>
        <item x="17"/>
        <item x="12"/>
        <item x="19"/>
        <item x="20"/>
        <item x="13"/>
        <item x="21"/>
        <item x="22"/>
        <item x="23"/>
        <item x="25"/>
        <item x="26"/>
        <item x="18"/>
        <item x="27"/>
        <item t="default"/>
      </items>
    </pivotField>
    <pivotField numFmtId="165" showAll="0"/>
    <pivotField dataField="1" showAll="0"/>
    <pivotField numFmtId="10" showAll="0"/>
    <pivotField dataField="1" numFmtId="40" showAll="0"/>
    <pivotField dataField="1" showAll="0"/>
    <pivotField showAll="0"/>
  </pivotFields>
  <rowFields count="1">
    <field x="1"/>
  </rowFields>
  <row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BenefTrasComision" fld="5" baseField="0" baseItem="0" numFmtId="43"/>
    <dataField name="Cuenta de Fecha" fld="3" subtotal="count" baseField="0" baseItem="0"/>
    <dataField name="Suma de Aciertos" fld="6" baseField="0" baseItem="0"/>
  </dataFields>
  <formats count="1"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2"/>
  <sheetViews>
    <sheetView tabSelected="1" workbookViewId="0">
      <selection activeCell="B34" sqref="B34"/>
    </sheetView>
  </sheetViews>
  <sheetFormatPr baseColWidth="10" defaultRowHeight="15" x14ac:dyDescent="0.25"/>
  <cols>
    <col min="1" max="1" width="17.5703125" bestFit="1" customWidth="1"/>
    <col min="2" max="2" width="26.5703125" bestFit="1" customWidth="1"/>
    <col min="3" max="3" width="15.5703125" bestFit="1" customWidth="1"/>
    <col min="4" max="4" width="16.42578125" bestFit="1" customWidth="1"/>
  </cols>
  <sheetData>
    <row r="3" spans="1:4" x14ac:dyDescent="0.25">
      <c r="A3" s="6" t="s">
        <v>59</v>
      </c>
      <c r="B3" t="s">
        <v>61</v>
      </c>
      <c r="C3" t="s">
        <v>62</v>
      </c>
      <c r="D3" t="s">
        <v>82</v>
      </c>
    </row>
    <row r="4" spans="1:4" x14ac:dyDescent="0.25">
      <c r="A4" s="7" t="s">
        <v>1</v>
      </c>
      <c r="B4" s="9">
        <v>316.13636363635004</v>
      </c>
      <c r="C4" s="8">
        <v>5</v>
      </c>
      <c r="D4" s="8">
        <v>4</v>
      </c>
    </row>
    <row r="5" spans="1:4" x14ac:dyDescent="0.25">
      <c r="A5" s="7" t="s">
        <v>2</v>
      </c>
      <c r="B5" s="9">
        <v>2423.2986277615</v>
      </c>
      <c r="C5" s="8">
        <v>38</v>
      </c>
      <c r="D5" s="8">
        <v>29</v>
      </c>
    </row>
    <row r="6" spans="1:4" x14ac:dyDescent="0.25">
      <c r="A6" s="7" t="s">
        <v>86</v>
      </c>
      <c r="B6" s="9">
        <v>-225.99356697205999</v>
      </c>
      <c r="C6" s="8">
        <v>8</v>
      </c>
      <c r="D6" s="8">
        <v>0</v>
      </c>
    </row>
    <row r="7" spans="1:4" x14ac:dyDescent="0.25">
      <c r="A7" s="7" t="s">
        <v>3</v>
      </c>
      <c r="B7" s="9">
        <v>356.00000000000006</v>
      </c>
      <c r="C7" s="8">
        <v>4</v>
      </c>
      <c r="D7" s="8">
        <v>4</v>
      </c>
    </row>
    <row r="8" spans="1:4" x14ac:dyDescent="0.25">
      <c r="A8" s="7" t="s">
        <v>87</v>
      </c>
      <c r="B8" s="9">
        <v>-2832.7211311900801</v>
      </c>
      <c r="C8" s="8">
        <v>12</v>
      </c>
      <c r="D8" s="8">
        <v>2</v>
      </c>
    </row>
    <row r="9" spans="1:4" x14ac:dyDescent="0.25">
      <c r="A9" s="7" t="s">
        <v>4</v>
      </c>
      <c r="B9" s="9">
        <v>267.00000000000006</v>
      </c>
      <c r="C9" s="8">
        <v>3</v>
      </c>
      <c r="D9" s="8">
        <v>3</v>
      </c>
    </row>
    <row r="10" spans="1:4" x14ac:dyDescent="0.25">
      <c r="A10" s="7" t="s">
        <v>5</v>
      </c>
      <c r="B10" s="9">
        <v>178.00000000000003</v>
      </c>
      <c r="C10" s="8">
        <v>2</v>
      </c>
      <c r="D10" s="8">
        <v>2</v>
      </c>
    </row>
    <row r="11" spans="1:4" x14ac:dyDescent="0.25">
      <c r="A11" s="7" t="s">
        <v>63</v>
      </c>
      <c r="B11" s="9">
        <v>267.00000000000006</v>
      </c>
      <c r="C11" s="8">
        <v>3</v>
      </c>
      <c r="D11" s="8">
        <v>3</v>
      </c>
    </row>
    <row r="12" spans="1:4" x14ac:dyDescent="0.25">
      <c r="A12" s="7" t="s">
        <v>7</v>
      </c>
      <c r="B12" s="9">
        <v>493.58241758266007</v>
      </c>
      <c r="C12" s="8">
        <v>14</v>
      </c>
      <c r="D12" s="8">
        <v>10</v>
      </c>
    </row>
    <row r="13" spans="1:4" x14ac:dyDescent="0.25">
      <c r="A13" s="7" t="s">
        <v>90</v>
      </c>
      <c r="B13" s="9">
        <v>-110.96815924904</v>
      </c>
      <c r="C13" s="8">
        <v>2</v>
      </c>
      <c r="D13" s="8">
        <v>0</v>
      </c>
    </row>
    <row r="14" spans="1:4" x14ac:dyDescent="0.25">
      <c r="A14" s="7" t="s">
        <v>6</v>
      </c>
      <c r="B14" s="9">
        <v>310.66850828720004</v>
      </c>
      <c r="C14" s="8">
        <v>4</v>
      </c>
      <c r="D14" s="8">
        <v>3</v>
      </c>
    </row>
    <row r="15" spans="1:4" x14ac:dyDescent="0.25">
      <c r="A15" s="7" t="s">
        <v>94</v>
      </c>
      <c r="B15" s="9">
        <v>1143.4931972782001</v>
      </c>
      <c r="C15" s="8">
        <v>32</v>
      </c>
      <c r="D15" s="8">
        <v>16</v>
      </c>
    </row>
    <row r="16" spans="1:4" x14ac:dyDescent="0.25">
      <c r="A16" s="7" t="s">
        <v>80</v>
      </c>
      <c r="B16" s="9">
        <v>178.00000000000003</v>
      </c>
      <c r="C16" s="8">
        <v>2</v>
      </c>
      <c r="D16" s="8">
        <v>2</v>
      </c>
    </row>
    <row r="17" spans="1:4" x14ac:dyDescent="0.25">
      <c r="A17" s="7" t="s">
        <v>72</v>
      </c>
      <c r="B17" s="9">
        <v>178.00000000000003</v>
      </c>
      <c r="C17" s="8">
        <v>2</v>
      </c>
      <c r="D17" s="8">
        <v>2</v>
      </c>
    </row>
    <row r="18" spans="1:4" x14ac:dyDescent="0.25">
      <c r="A18" s="7" t="s">
        <v>108</v>
      </c>
      <c r="B18" s="9">
        <v>-1703.7300236350995</v>
      </c>
      <c r="C18" s="8">
        <v>50</v>
      </c>
      <c r="D18" s="8">
        <v>19</v>
      </c>
    </row>
    <row r="19" spans="1:4" x14ac:dyDescent="0.25">
      <c r="A19" s="7" t="s">
        <v>74</v>
      </c>
      <c r="B19" s="9">
        <v>843.75000000000011</v>
      </c>
      <c r="C19" s="8">
        <v>15</v>
      </c>
      <c r="D19" s="8">
        <v>13</v>
      </c>
    </row>
    <row r="20" spans="1:4" x14ac:dyDescent="0.25">
      <c r="A20" s="7" t="s">
        <v>113</v>
      </c>
      <c r="B20" s="9">
        <v>178.00000000000003</v>
      </c>
      <c r="C20" s="8">
        <v>2</v>
      </c>
      <c r="D20" s="8">
        <v>2</v>
      </c>
    </row>
    <row r="21" spans="1:4" x14ac:dyDescent="0.25">
      <c r="A21" s="7" t="s">
        <v>67</v>
      </c>
      <c r="B21" s="9">
        <v>890.00000000000011</v>
      </c>
      <c r="C21" s="8">
        <v>10</v>
      </c>
      <c r="D21" s="8">
        <v>10</v>
      </c>
    </row>
    <row r="22" spans="1:4" x14ac:dyDescent="0.25">
      <c r="A22" s="7" t="s">
        <v>114</v>
      </c>
      <c r="B22" s="9">
        <v>210.0930688384301</v>
      </c>
      <c r="C22" s="8">
        <v>20</v>
      </c>
      <c r="D22" s="8">
        <v>10</v>
      </c>
    </row>
    <row r="23" spans="1:4" x14ac:dyDescent="0.25">
      <c r="A23" s="7" t="s">
        <v>79</v>
      </c>
      <c r="B23" s="9">
        <v>1068.0000000000002</v>
      </c>
      <c r="C23" s="8">
        <v>12</v>
      </c>
      <c r="D23" s="8">
        <v>12</v>
      </c>
    </row>
    <row r="24" spans="1:4" x14ac:dyDescent="0.25">
      <c r="A24" s="7" t="s">
        <v>107</v>
      </c>
      <c r="B24" s="9">
        <v>-91</v>
      </c>
      <c r="C24" s="8">
        <v>1</v>
      </c>
      <c r="D24" s="8">
        <v>0</v>
      </c>
    </row>
    <row r="25" spans="1:4" x14ac:dyDescent="0.25">
      <c r="A25" s="7" t="s">
        <v>115</v>
      </c>
      <c r="B25" s="9">
        <v>870.22034260995997</v>
      </c>
      <c r="C25" s="8">
        <v>14</v>
      </c>
      <c r="D25" s="8">
        <v>7</v>
      </c>
    </row>
    <row r="26" spans="1:4" x14ac:dyDescent="0.25">
      <c r="A26" s="7" t="s">
        <v>116</v>
      </c>
      <c r="B26" s="9">
        <v>456.09853387935004</v>
      </c>
      <c r="C26" s="8">
        <v>12</v>
      </c>
      <c r="D26" s="8">
        <v>6</v>
      </c>
    </row>
    <row r="27" spans="1:4" x14ac:dyDescent="0.25">
      <c r="A27" s="7" t="s">
        <v>117</v>
      </c>
      <c r="B27" s="9">
        <v>39.823250738300018</v>
      </c>
      <c r="C27" s="8">
        <v>4</v>
      </c>
      <c r="D27" s="8">
        <v>1</v>
      </c>
    </row>
    <row r="28" spans="1:4" x14ac:dyDescent="0.25">
      <c r="A28" s="7" t="s">
        <v>118</v>
      </c>
      <c r="B28" s="9">
        <v>-689.30925501799993</v>
      </c>
      <c r="C28" s="8">
        <v>5</v>
      </c>
      <c r="D28" s="8">
        <v>1</v>
      </c>
    </row>
    <row r="29" spans="1:4" x14ac:dyDescent="0.25">
      <c r="A29" s="7" t="s">
        <v>119</v>
      </c>
      <c r="B29" s="9">
        <v>133.20498921741003</v>
      </c>
      <c r="C29" s="8">
        <v>6</v>
      </c>
      <c r="D29" s="8">
        <v>2</v>
      </c>
    </row>
    <row r="30" spans="1:4" x14ac:dyDescent="0.25">
      <c r="A30" s="7" t="s">
        <v>78</v>
      </c>
      <c r="B30" s="9">
        <v>178.00000000000003</v>
      </c>
      <c r="C30" s="8">
        <v>2</v>
      </c>
      <c r="D30" s="8">
        <v>2</v>
      </c>
    </row>
    <row r="31" spans="1:4" x14ac:dyDescent="0.25">
      <c r="A31" s="7" t="s">
        <v>120</v>
      </c>
      <c r="B31" s="9">
        <v>-181.51051729919999</v>
      </c>
      <c r="C31" s="8">
        <v>3</v>
      </c>
      <c r="D31" s="8">
        <v>0</v>
      </c>
    </row>
    <row r="32" spans="1:4" x14ac:dyDescent="0.25">
      <c r="A32" s="7" t="s">
        <v>60</v>
      </c>
      <c r="B32" s="9">
        <v>5143.1366464658813</v>
      </c>
      <c r="C32" s="8">
        <v>287</v>
      </c>
      <c r="D32" s="8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4" workbookViewId="0">
      <selection activeCell="E25" sqref="E25"/>
    </sheetView>
  </sheetViews>
  <sheetFormatPr baseColWidth="10" defaultRowHeight="15" x14ac:dyDescent="0.25"/>
  <cols>
    <col min="2" max="2" width="18.28515625" bestFit="1" customWidth="1"/>
    <col min="4" max="4" width="12.7109375" bestFit="1" customWidth="1"/>
    <col min="5" max="6" width="11.42578125" style="1"/>
    <col min="7" max="7" width="12.5703125" bestFit="1" customWidth="1"/>
  </cols>
  <sheetData>
    <row r="1" spans="1:7" x14ac:dyDescent="0.25">
      <c r="A1" s="14" t="s">
        <v>54</v>
      </c>
      <c r="B1" s="14" t="s">
        <v>58</v>
      </c>
      <c r="C1" s="14" t="s">
        <v>121</v>
      </c>
      <c r="D1" s="14" t="s">
        <v>122</v>
      </c>
      <c r="E1" s="15" t="s">
        <v>123</v>
      </c>
      <c r="F1" s="15" t="s">
        <v>125</v>
      </c>
      <c r="G1" s="15" t="s">
        <v>124</v>
      </c>
    </row>
    <row r="2" spans="1:7" x14ac:dyDescent="0.25">
      <c r="A2" s="7" t="s">
        <v>108</v>
      </c>
      <c r="B2" s="9">
        <v>-1703.7300236350995</v>
      </c>
      <c r="C2" s="8">
        <v>50</v>
      </c>
      <c r="D2" s="8">
        <v>19</v>
      </c>
      <c r="E2" s="1">
        <f>D2/C2</f>
        <v>0.38</v>
      </c>
      <c r="F2" s="2">
        <f>B2/C2</f>
        <v>-34.074600472701988</v>
      </c>
      <c r="G2">
        <v>0</v>
      </c>
    </row>
    <row r="3" spans="1:7" x14ac:dyDescent="0.25">
      <c r="A3" s="7" t="s">
        <v>2</v>
      </c>
      <c r="B3" s="9">
        <v>2423.2986277615</v>
      </c>
      <c r="C3" s="8">
        <v>38</v>
      </c>
      <c r="D3" s="8">
        <v>29</v>
      </c>
      <c r="E3" s="1">
        <f>D3/C3</f>
        <v>0.76315789473684215</v>
      </c>
      <c r="F3" s="2">
        <f>B3/C3</f>
        <v>63.771016520039474</v>
      </c>
      <c r="G3">
        <v>0</v>
      </c>
    </row>
    <row r="4" spans="1:7" x14ac:dyDescent="0.25">
      <c r="A4" s="7" t="s">
        <v>94</v>
      </c>
      <c r="B4" s="9">
        <v>1143.4931972782001</v>
      </c>
      <c r="C4" s="8">
        <v>32</v>
      </c>
      <c r="D4" s="8">
        <v>16</v>
      </c>
      <c r="E4" s="1">
        <f>D4/C4</f>
        <v>0.5</v>
      </c>
      <c r="F4" s="2">
        <f t="shared" ref="F4:F29" si="0">B4/C4</f>
        <v>35.734162414943754</v>
      </c>
      <c r="G4">
        <v>0</v>
      </c>
    </row>
    <row r="5" spans="1:7" x14ac:dyDescent="0.25">
      <c r="A5" s="7" t="s">
        <v>114</v>
      </c>
      <c r="B5" s="9">
        <v>210.0930688384301</v>
      </c>
      <c r="C5" s="8">
        <v>20</v>
      </c>
      <c r="D5" s="8">
        <v>10</v>
      </c>
      <c r="E5" s="1">
        <f>D5/C5</f>
        <v>0.5</v>
      </c>
      <c r="F5" s="2">
        <f t="shared" si="0"/>
        <v>10.504653441921505</v>
      </c>
      <c r="G5">
        <v>0</v>
      </c>
    </row>
    <row r="6" spans="1:7" x14ac:dyDescent="0.25">
      <c r="A6" s="7" t="s">
        <v>74</v>
      </c>
      <c r="B6" s="9">
        <v>843.75000000000011</v>
      </c>
      <c r="C6" s="8">
        <v>15</v>
      </c>
      <c r="D6" s="8">
        <v>13</v>
      </c>
      <c r="E6" s="1">
        <f>D6/C6</f>
        <v>0.8666666666666667</v>
      </c>
      <c r="F6" s="2">
        <f t="shared" si="0"/>
        <v>56.250000000000007</v>
      </c>
      <c r="G6">
        <v>1</v>
      </c>
    </row>
    <row r="7" spans="1:7" x14ac:dyDescent="0.25">
      <c r="A7" s="7" t="s">
        <v>7</v>
      </c>
      <c r="B7" s="9">
        <v>493.58241758266007</v>
      </c>
      <c r="C7" s="8">
        <v>14</v>
      </c>
      <c r="D7" s="8">
        <v>10</v>
      </c>
      <c r="E7" s="1">
        <f>D7/C7</f>
        <v>0.7142857142857143</v>
      </c>
      <c r="F7" s="2">
        <f t="shared" si="0"/>
        <v>35.255886970190005</v>
      </c>
      <c r="G7">
        <v>1</v>
      </c>
    </row>
    <row r="8" spans="1:7" x14ac:dyDescent="0.25">
      <c r="A8" s="7" t="s">
        <v>115</v>
      </c>
      <c r="B8" s="9">
        <v>870.22034260995997</v>
      </c>
      <c r="C8" s="8">
        <v>14</v>
      </c>
      <c r="D8" s="8">
        <v>7</v>
      </c>
      <c r="E8" s="1">
        <f>D8/C8</f>
        <v>0.5</v>
      </c>
      <c r="F8" s="2">
        <f t="shared" si="0"/>
        <v>62.158595900711425</v>
      </c>
      <c r="G8">
        <v>0</v>
      </c>
    </row>
    <row r="9" spans="1:7" x14ac:dyDescent="0.25">
      <c r="A9" s="7" t="s">
        <v>87</v>
      </c>
      <c r="B9" s="9">
        <v>-2832.7211311900801</v>
      </c>
      <c r="C9" s="8">
        <v>12</v>
      </c>
      <c r="D9" s="8">
        <v>2</v>
      </c>
      <c r="E9" s="1">
        <f>D9/C9</f>
        <v>0.16666666666666666</v>
      </c>
      <c r="F9" s="2">
        <f t="shared" si="0"/>
        <v>-236.06009426584001</v>
      </c>
      <c r="G9">
        <v>0</v>
      </c>
    </row>
    <row r="10" spans="1:7" x14ac:dyDescent="0.25">
      <c r="A10" s="7" t="s">
        <v>79</v>
      </c>
      <c r="B10" s="9">
        <v>1068.0000000000002</v>
      </c>
      <c r="C10" s="8">
        <v>12</v>
      </c>
      <c r="D10" s="8">
        <v>12</v>
      </c>
      <c r="E10" s="1">
        <f>D10/C10</f>
        <v>1</v>
      </c>
      <c r="F10" s="2">
        <f t="shared" si="0"/>
        <v>89.000000000000014</v>
      </c>
      <c r="G10">
        <v>1</v>
      </c>
    </row>
    <row r="11" spans="1:7" x14ac:dyDescent="0.25">
      <c r="A11" s="7" t="s">
        <v>116</v>
      </c>
      <c r="B11" s="9">
        <v>456.09853387935004</v>
      </c>
      <c r="C11" s="8">
        <v>12</v>
      </c>
      <c r="D11" s="8">
        <v>6</v>
      </c>
      <c r="E11" s="1">
        <f>D11/C11</f>
        <v>0.5</v>
      </c>
      <c r="F11" s="2">
        <f t="shared" si="0"/>
        <v>38.008211156612504</v>
      </c>
      <c r="G11">
        <v>0</v>
      </c>
    </row>
    <row r="12" spans="1:7" x14ac:dyDescent="0.25">
      <c r="A12" s="7" t="s">
        <v>67</v>
      </c>
      <c r="B12" s="9">
        <v>890.00000000000011</v>
      </c>
      <c r="C12" s="8">
        <v>10</v>
      </c>
      <c r="D12" s="8">
        <v>10</v>
      </c>
      <c r="E12" s="1">
        <f>D12/C12</f>
        <v>1</v>
      </c>
      <c r="F12" s="2">
        <f t="shared" si="0"/>
        <v>89.000000000000014</v>
      </c>
      <c r="G12">
        <v>1</v>
      </c>
    </row>
    <row r="13" spans="1:7" x14ac:dyDescent="0.25">
      <c r="A13" s="7" t="s">
        <v>86</v>
      </c>
      <c r="B13" s="9">
        <v>-225.99356697205999</v>
      </c>
      <c r="C13" s="8">
        <v>8</v>
      </c>
      <c r="D13" s="8">
        <v>0</v>
      </c>
      <c r="E13" s="1">
        <f>D13/C13</f>
        <v>0</v>
      </c>
      <c r="F13" s="2">
        <f t="shared" si="0"/>
        <v>-28.249195871507499</v>
      </c>
      <c r="G13">
        <v>0</v>
      </c>
    </row>
    <row r="14" spans="1:7" x14ac:dyDescent="0.25">
      <c r="A14" s="7" t="s">
        <v>119</v>
      </c>
      <c r="B14" s="9">
        <v>133.20498921741003</v>
      </c>
      <c r="C14" s="8">
        <v>6</v>
      </c>
      <c r="D14" s="8">
        <v>2</v>
      </c>
      <c r="E14" s="1">
        <f>D14/C14</f>
        <v>0.33333333333333331</v>
      </c>
      <c r="F14" s="2">
        <f t="shared" si="0"/>
        <v>22.200831536235004</v>
      </c>
      <c r="G14">
        <v>0</v>
      </c>
    </row>
    <row r="15" spans="1:7" x14ac:dyDescent="0.25">
      <c r="A15" s="7" t="s">
        <v>1</v>
      </c>
      <c r="B15" s="9">
        <v>316.13636363635004</v>
      </c>
      <c r="C15" s="8">
        <v>5</v>
      </c>
      <c r="D15" s="8">
        <v>4</v>
      </c>
      <c r="E15" s="1">
        <f>D15/C15</f>
        <v>0.8</v>
      </c>
      <c r="F15" s="2">
        <f t="shared" si="0"/>
        <v>63.227272727270005</v>
      </c>
      <c r="G15">
        <v>1</v>
      </c>
    </row>
    <row r="16" spans="1:7" x14ac:dyDescent="0.25">
      <c r="A16" s="7" t="s">
        <v>118</v>
      </c>
      <c r="B16" s="9">
        <v>-689.30925501799993</v>
      </c>
      <c r="C16" s="8">
        <v>5</v>
      </c>
      <c r="D16" s="8">
        <v>1</v>
      </c>
      <c r="E16" s="1">
        <f>D16/C16</f>
        <v>0.2</v>
      </c>
      <c r="F16" s="2">
        <f t="shared" si="0"/>
        <v>-137.86185100359998</v>
      </c>
      <c r="G16">
        <v>0</v>
      </c>
    </row>
    <row r="17" spans="1:7" x14ac:dyDescent="0.25">
      <c r="A17" s="7" t="s">
        <v>3</v>
      </c>
      <c r="B17" s="9">
        <v>356.00000000000006</v>
      </c>
      <c r="C17" s="8">
        <v>4</v>
      </c>
      <c r="D17" s="8">
        <v>4</v>
      </c>
      <c r="E17" s="1">
        <f>D17/C17</f>
        <v>1</v>
      </c>
      <c r="F17" s="2">
        <f t="shared" si="0"/>
        <v>89.000000000000014</v>
      </c>
      <c r="G17">
        <v>1</v>
      </c>
    </row>
    <row r="18" spans="1:7" x14ac:dyDescent="0.25">
      <c r="A18" s="7" t="s">
        <v>6</v>
      </c>
      <c r="B18" s="9">
        <v>310.66850828720004</v>
      </c>
      <c r="C18" s="8">
        <v>4</v>
      </c>
      <c r="D18" s="8">
        <v>3</v>
      </c>
      <c r="E18" s="1">
        <f>D18/C18</f>
        <v>0.75</v>
      </c>
      <c r="F18" s="2">
        <f t="shared" si="0"/>
        <v>77.66712707180001</v>
      </c>
      <c r="G18">
        <v>1</v>
      </c>
    </row>
    <row r="19" spans="1:7" x14ac:dyDescent="0.25">
      <c r="A19" s="7" t="s">
        <v>117</v>
      </c>
      <c r="B19" s="9">
        <v>39.823250738300018</v>
      </c>
      <c r="C19" s="8">
        <v>4</v>
      </c>
      <c r="D19" s="8">
        <v>1</v>
      </c>
      <c r="E19" s="1">
        <f>D19/C19</f>
        <v>0.25</v>
      </c>
      <c r="F19" s="2">
        <f t="shared" si="0"/>
        <v>9.9558126845750046</v>
      </c>
      <c r="G19">
        <v>0</v>
      </c>
    </row>
    <row r="20" spans="1:7" x14ac:dyDescent="0.25">
      <c r="A20" s="7" t="s">
        <v>4</v>
      </c>
      <c r="B20" s="9">
        <v>267.00000000000006</v>
      </c>
      <c r="C20" s="8">
        <v>3</v>
      </c>
      <c r="D20" s="8">
        <v>3</v>
      </c>
      <c r="E20" s="1">
        <f>D20/C20</f>
        <v>1</v>
      </c>
      <c r="F20" s="2">
        <f t="shared" si="0"/>
        <v>89.000000000000014</v>
      </c>
      <c r="G20">
        <v>0</v>
      </c>
    </row>
    <row r="21" spans="1:7" x14ac:dyDescent="0.25">
      <c r="A21" s="7" t="s">
        <v>63</v>
      </c>
      <c r="B21" s="9">
        <v>267.00000000000006</v>
      </c>
      <c r="C21" s="8">
        <v>3</v>
      </c>
      <c r="D21" s="8">
        <v>3</v>
      </c>
      <c r="E21" s="1">
        <f>D21/C21</f>
        <v>1</v>
      </c>
      <c r="F21" s="2">
        <f t="shared" si="0"/>
        <v>89.000000000000014</v>
      </c>
      <c r="G21">
        <v>0</v>
      </c>
    </row>
    <row r="22" spans="1:7" x14ac:dyDescent="0.25">
      <c r="A22" s="7" t="s">
        <v>120</v>
      </c>
      <c r="B22" s="9">
        <v>-181.51051729919999</v>
      </c>
      <c r="C22" s="8">
        <v>3</v>
      </c>
      <c r="D22" s="8">
        <v>0</v>
      </c>
      <c r="E22" s="1">
        <f>D22/C22</f>
        <v>0</v>
      </c>
      <c r="F22" s="2">
        <f t="shared" si="0"/>
        <v>-60.503505766399996</v>
      </c>
      <c r="G22">
        <v>0</v>
      </c>
    </row>
    <row r="23" spans="1:7" x14ac:dyDescent="0.25">
      <c r="A23" s="7" t="s">
        <v>5</v>
      </c>
      <c r="B23" s="9">
        <v>178.00000000000003</v>
      </c>
      <c r="C23" s="8">
        <v>2</v>
      </c>
      <c r="D23" s="8">
        <v>2</v>
      </c>
      <c r="E23" s="1">
        <f>D23/C23</f>
        <v>1</v>
      </c>
      <c r="F23" s="2">
        <f t="shared" si="0"/>
        <v>89.000000000000014</v>
      </c>
      <c r="G23">
        <v>0</v>
      </c>
    </row>
    <row r="24" spans="1:7" x14ac:dyDescent="0.25">
      <c r="A24" s="7" t="s">
        <v>90</v>
      </c>
      <c r="B24" s="9">
        <v>-110.96815924904</v>
      </c>
      <c r="C24" s="8">
        <v>2</v>
      </c>
      <c r="D24" s="8">
        <v>0</v>
      </c>
      <c r="E24" s="1">
        <f>D24/C24</f>
        <v>0</v>
      </c>
      <c r="F24" s="2">
        <f t="shared" si="0"/>
        <v>-55.48407962452</v>
      </c>
      <c r="G24">
        <v>0</v>
      </c>
    </row>
    <row r="25" spans="1:7" x14ac:dyDescent="0.25">
      <c r="A25" s="7" t="s">
        <v>80</v>
      </c>
      <c r="B25" s="9">
        <v>178.00000000000003</v>
      </c>
      <c r="C25" s="8">
        <v>2</v>
      </c>
      <c r="D25" s="8">
        <v>2</v>
      </c>
      <c r="E25" s="1">
        <f>D25/C25</f>
        <v>1</v>
      </c>
      <c r="F25" s="2">
        <f t="shared" si="0"/>
        <v>89.000000000000014</v>
      </c>
      <c r="G25">
        <v>0</v>
      </c>
    </row>
    <row r="26" spans="1:7" x14ac:dyDescent="0.25">
      <c r="A26" s="7" t="s">
        <v>72</v>
      </c>
      <c r="B26" s="9">
        <v>178.00000000000003</v>
      </c>
      <c r="C26" s="8">
        <v>2</v>
      </c>
      <c r="D26" s="8">
        <v>2</v>
      </c>
      <c r="E26" s="1">
        <f>D26/C26</f>
        <v>1</v>
      </c>
      <c r="F26" s="2">
        <f t="shared" si="0"/>
        <v>89.000000000000014</v>
      </c>
      <c r="G26">
        <v>0</v>
      </c>
    </row>
    <row r="27" spans="1:7" x14ac:dyDescent="0.25">
      <c r="A27" s="7" t="s">
        <v>113</v>
      </c>
      <c r="B27" s="9">
        <v>178.00000000000003</v>
      </c>
      <c r="C27" s="8">
        <v>2</v>
      </c>
      <c r="D27" s="8">
        <v>2</v>
      </c>
      <c r="E27" s="1">
        <f>D27/C27</f>
        <v>1</v>
      </c>
      <c r="F27" s="2">
        <f t="shared" si="0"/>
        <v>89.000000000000014</v>
      </c>
      <c r="G27">
        <v>0</v>
      </c>
    </row>
    <row r="28" spans="1:7" x14ac:dyDescent="0.25">
      <c r="A28" s="7" t="s">
        <v>78</v>
      </c>
      <c r="B28" s="9">
        <v>178.00000000000003</v>
      </c>
      <c r="C28" s="8">
        <v>2</v>
      </c>
      <c r="D28" s="8">
        <v>2</v>
      </c>
      <c r="E28" s="1">
        <f>D28/C28</f>
        <v>1</v>
      </c>
      <c r="F28" s="2">
        <f t="shared" si="0"/>
        <v>89.000000000000014</v>
      </c>
      <c r="G28">
        <v>0</v>
      </c>
    </row>
    <row r="29" spans="1:7" x14ac:dyDescent="0.25">
      <c r="A29" s="7" t="s">
        <v>107</v>
      </c>
      <c r="B29" s="9">
        <v>-91</v>
      </c>
      <c r="C29" s="8">
        <v>1</v>
      </c>
      <c r="D29" s="8">
        <v>0</v>
      </c>
      <c r="E29" s="1">
        <f>D29/C29</f>
        <v>0</v>
      </c>
      <c r="F29" s="2">
        <f t="shared" si="0"/>
        <v>-91</v>
      </c>
      <c r="G29">
        <v>0</v>
      </c>
    </row>
  </sheetData>
  <autoFilter ref="A1:G29"/>
  <sortState ref="A2:E29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workbookViewId="0">
      <selection activeCell="D210" sqref="D210"/>
    </sheetView>
  </sheetViews>
  <sheetFormatPr baseColWidth="10" defaultRowHeight="15" x14ac:dyDescent="0.25"/>
  <cols>
    <col min="3" max="3" width="13" style="3" bestFit="1" customWidth="1"/>
    <col min="4" max="4" width="28.5703125" bestFit="1" customWidth="1"/>
    <col min="5" max="5" width="12.28515625" style="1" bestFit="1" customWidth="1"/>
    <col min="6" max="6" width="18.28515625" style="11" bestFit="1" customWidth="1"/>
  </cols>
  <sheetData>
    <row r="1" spans="1:8" x14ac:dyDescent="0.25">
      <c r="A1" s="4" t="s">
        <v>53</v>
      </c>
      <c r="B1" s="4" t="s">
        <v>54</v>
      </c>
      <c r="C1" s="12" t="s">
        <v>55</v>
      </c>
      <c r="D1" s="4" t="s">
        <v>56</v>
      </c>
      <c r="E1" s="13" t="s">
        <v>57</v>
      </c>
      <c r="F1" s="10" t="s">
        <v>58</v>
      </c>
      <c r="G1" s="5" t="s">
        <v>81</v>
      </c>
      <c r="H1" s="5" t="s">
        <v>83</v>
      </c>
    </row>
    <row r="2" spans="1:8" x14ac:dyDescent="0.25">
      <c r="A2" t="s">
        <v>0</v>
      </c>
      <c r="B2" t="s">
        <v>2</v>
      </c>
      <c r="C2" s="3">
        <v>3.9E-2</v>
      </c>
      <c r="D2" t="s">
        <v>8</v>
      </c>
      <c r="E2" s="1">
        <v>2.5641025641000001E-2</v>
      </c>
      <c r="F2" s="11">
        <f>E2*3000-16</f>
        <v>60.923076922999996</v>
      </c>
      <c r="G2">
        <f>IF(F2=89,1,0)</f>
        <v>0</v>
      </c>
      <c r="H2" t="str">
        <f>LEFT(D2,7)</f>
        <v>2017-08</v>
      </c>
    </row>
    <row r="3" spans="1:8" x14ac:dyDescent="0.25">
      <c r="A3" t="s">
        <v>0</v>
      </c>
      <c r="B3" t="s">
        <v>2</v>
      </c>
      <c r="C3" s="3">
        <v>3.9E-2</v>
      </c>
      <c r="D3" t="s">
        <v>13</v>
      </c>
      <c r="E3" s="1">
        <v>2.5641025641000001E-2</v>
      </c>
      <c r="F3" s="11">
        <f>E3*3000-16</f>
        <v>60.923076922999996</v>
      </c>
      <c r="G3">
        <f>IF(F3=89,1,0)</f>
        <v>0</v>
      </c>
      <c r="H3" t="str">
        <f t="shared" ref="H3:H66" si="0">LEFT(D3,7)</f>
        <v>2017-08</v>
      </c>
    </row>
    <row r="4" spans="1:8" x14ac:dyDescent="0.25">
      <c r="A4" t="s">
        <v>0</v>
      </c>
      <c r="B4" t="s">
        <v>2</v>
      </c>
      <c r="C4" s="3">
        <v>3.9E-2</v>
      </c>
      <c r="D4" t="s">
        <v>14</v>
      </c>
      <c r="E4" s="1">
        <v>2.5641025641000001E-2</v>
      </c>
      <c r="F4" s="11">
        <f>E4*3000-16</f>
        <v>60.923076922999996</v>
      </c>
      <c r="G4">
        <f>IF(F4=89,1,0)</f>
        <v>0</v>
      </c>
      <c r="H4" t="str">
        <f t="shared" si="0"/>
        <v>2017-08</v>
      </c>
    </row>
    <row r="5" spans="1:8" x14ac:dyDescent="0.25">
      <c r="A5" t="s">
        <v>0</v>
      </c>
      <c r="B5" t="s">
        <v>2</v>
      </c>
      <c r="C5" s="3">
        <v>4.1000000000000002E-2</v>
      </c>
      <c r="D5" t="s">
        <v>16</v>
      </c>
      <c r="E5" s="1">
        <v>-2.4390243902400001E-2</v>
      </c>
      <c r="F5" s="11">
        <f>E5*3000-16</f>
        <v>-89.170731707200005</v>
      </c>
      <c r="G5">
        <f>IF(F5=89,1,0)</f>
        <v>0</v>
      </c>
      <c r="H5" t="str">
        <f t="shared" si="0"/>
        <v>2017-08</v>
      </c>
    </row>
    <row r="6" spans="1:8" x14ac:dyDescent="0.25">
      <c r="A6" t="s">
        <v>0</v>
      </c>
      <c r="B6" t="s">
        <v>2</v>
      </c>
      <c r="C6" s="3">
        <v>0.04</v>
      </c>
      <c r="D6" t="s">
        <v>84</v>
      </c>
      <c r="E6" s="1">
        <v>0</v>
      </c>
      <c r="F6" s="11">
        <f>E6*3000-16</f>
        <v>-16</v>
      </c>
      <c r="G6">
        <f>IF(F6=89,1,0)</f>
        <v>0</v>
      </c>
      <c r="H6" t="str">
        <f t="shared" si="0"/>
        <v>2017-08</v>
      </c>
    </row>
    <row r="7" spans="1:8" x14ac:dyDescent="0.25">
      <c r="A7" t="s">
        <v>0</v>
      </c>
      <c r="B7" t="s">
        <v>2</v>
      </c>
      <c r="C7" s="3">
        <v>3.9E-2</v>
      </c>
      <c r="D7" t="s">
        <v>17</v>
      </c>
      <c r="E7" s="1">
        <v>3.5000000000000003E-2</v>
      </c>
      <c r="F7" s="11">
        <f>E7*3000-16</f>
        <v>89.000000000000014</v>
      </c>
      <c r="G7">
        <f>IF(F7=89,1,0)</f>
        <v>1</v>
      </c>
      <c r="H7" t="str">
        <f t="shared" si="0"/>
        <v>2017-08</v>
      </c>
    </row>
    <row r="8" spans="1:8" x14ac:dyDescent="0.25">
      <c r="A8" t="s">
        <v>0</v>
      </c>
      <c r="B8" t="s">
        <v>2</v>
      </c>
      <c r="C8" s="3">
        <v>3.9E-2</v>
      </c>
      <c r="D8" t="s">
        <v>18</v>
      </c>
      <c r="E8" s="1">
        <v>3.5000000000000003E-2</v>
      </c>
      <c r="F8" s="11">
        <f>E8*3000-16</f>
        <v>89.000000000000014</v>
      </c>
      <c r="G8">
        <f>IF(F8=89,1,0)</f>
        <v>1</v>
      </c>
      <c r="H8" t="str">
        <f t="shared" si="0"/>
        <v>2017-08</v>
      </c>
    </row>
    <row r="9" spans="1:8" x14ac:dyDescent="0.25">
      <c r="A9" t="s">
        <v>0</v>
      </c>
      <c r="B9" t="s">
        <v>2</v>
      </c>
      <c r="C9" s="3">
        <v>3.6999999999999998E-2</v>
      </c>
      <c r="D9" t="s">
        <v>19</v>
      </c>
      <c r="E9" s="1">
        <v>3.5000000000000003E-2</v>
      </c>
      <c r="F9" s="11">
        <f>E9*3000-16</f>
        <v>89.000000000000014</v>
      </c>
      <c r="G9">
        <f>IF(F9=89,1,0)</f>
        <v>1</v>
      </c>
      <c r="H9" t="str">
        <f t="shared" si="0"/>
        <v>2017-08</v>
      </c>
    </row>
    <row r="10" spans="1:8" x14ac:dyDescent="0.25">
      <c r="A10" t="s">
        <v>0</v>
      </c>
      <c r="B10" t="s">
        <v>2</v>
      </c>
      <c r="C10" s="3">
        <v>3.7999999999999999E-2</v>
      </c>
      <c r="D10" t="s">
        <v>20</v>
      </c>
      <c r="E10" s="1">
        <v>3.5000000000000003E-2</v>
      </c>
      <c r="F10" s="11">
        <f>E10*3000-16</f>
        <v>89.000000000000014</v>
      </c>
      <c r="G10">
        <f>IF(F10=89,1,0)</f>
        <v>1</v>
      </c>
      <c r="H10" t="str">
        <f t="shared" si="0"/>
        <v>2017-08</v>
      </c>
    </row>
    <row r="11" spans="1:8" x14ac:dyDescent="0.25">
      <c r="A11" t="s">
        <v>0</v>
      </c>
      <c r="B11" t="s">
        <v>2</v>
      </c>
      <c r="C11" s="3">
        <v>3.5000000000000003E-2</v>
      </c>
      <c r="D11" t="s">
        <v>21</v>
      </c>
      <c r="E11" s="1">
        <v>3.5000000000000003E-2</v>
      </c>
      <c r="F11" s="11">
        <f>E11*3000-16</f>
        <v>89.000000000000014</v>
      </c>
      <c r="G11">
        <f>IF(F11=89,1,0)</f>
        <v>1</v>
      </c>
      <c r="H11" t="str">
        <f t="shared" si="0"/>
        <v>2017-07</v>
      </c>
    </row>
    <row r="12" spans="1:8" x14ac:dyDescent="0.25">
      <c r="A12" t="s">
        <v>0</v>
      </c>
      <c r="B12" t="s">
        <v>2</v>
      </c>
      <c r="C12" s="3">
        <v>3.5999999999999997E-2</v>
      </c>
      <c r="D12" t="s">
        <v>22</v>
      </c>
      <c r="E12" s="1">
        <v>3.5000000000000003E-2</v>
      </c>
      <c r="F12" s="11">
        <f>E12*3000-16</f>
        <v>89.000000000000014</v>
      </c>
      <c r="G12">
        <f>IF(F12=89,1,0)</f>
        <v>1</v>
      </c>
      <c r="H12" t="str">
        <f t="shared" si="0"/>
        <v>2017-07</v>
      </c>
    </row>
    <row r="13" spans="1:8" x14ac:dyDescent="0.25">
      <c r="A13" t="s">
        <v>0</v>
      </c>
      <c r="B13" t="s">
        <v>2</v>
      </c>
      <c r="C13" s="3">
        <v>3.5000000000000003E-2</v>
      </c>
      <c r="D13" t="s">
        <v>85</v>
      </c>
      <c r="E13" s="1">
        <v>3.5000000000000003E-2</v>
      </c>
      <c r="F13" s="11">
        <f>E13*3000-16</f>
        <v>89.000000000000014</v>
      </c>
      <c r="G13">
        <f>IF(F13=89,1,0)</f>
        <v>1</v>
      </c>
      <c r="H13" t="str">
        <f t="shared" si="0"/>
        <v>2017-07</v>
      </c>
    </row>
    <row r="14" spans="1:8" x14ac:dyDescent="0.25">
      <c r="A14" t="s">
        <v>0</v>
      </c>
      <c r="B14" t="s">
        <v>2</v>
      </c>
      <c r="C14" s="3">
        <v>3.5000000000000003E-2</v>
      </c>
      <c r="D14" t="s">
        <v>50</v>
      </c>
      <c r="E14" s="1">
        <v>3.5000000000000003E-2</v>
      </c>
      <c r="F14" s="11">
        <f>E14*3000-16</f>
        <v>89.000000000000014</v>
      </c>
      <c r="G14">
        <f>IF(F14=89,1,0)</f>
        <v>1</v>
      </c>
      <c r="H14" t="str">
        <f t="shared" si="0"/>
        <v>2017-07</v>
      </c>
    </row>
    <row r="15" spans="1:8" x14ac:dyDescent="0.25">
      <c r="A15" t="s">
        <v>0</v>
      </c>
      <c r="B15" t="s">
        <v>2</v>
      </c>
      <c r="C15" s="3">
        <v>3.4000000000000002E-2</v>
      </c>
      <c r="D15" t="s">
        <v>24</v>
      </c>
      <c r="E15" s="1">
        <v>3.5000000000000003E-2</v>
      </c>
      <c r="F15" s="11">
        <f>E15*3000-16</f>
        <v>89.000000000000014</v>
      </c>
      <c r="G15">
        <f>IF(F15=89,1,0)</f>
        <v>1</v>
      </c>
      <c r="H15" t="str">
        <f t="shared" si="0"/>
        <v>2017-07</v>
      </c>
    </row>
    <row r="16" spans="1:8" x14ac:dyDescent="0.25">
      <c r="A16" t="s">
        <v>0</v>
      </c>
      <c r="B16" t="s">
        <v>2</v>
      </c>
      <c r="C16" s="3">
        <v>3.4000000000000002E-2</v>
      </c>
      <c r="D16" t="s">
        <v>25</v>
      </c>
      <c r="E16" s="1">
        <v>3.5000000000000003E-2</v>
      </c>
      <c r="F16" s="11">
        <f>E16*3000-16</f>
        <v>89.000000000000014</v>
      </c>
      <c r="G16">
        <f>IF(F16=89,1,0)</f>
        <v>1</v>
      </c>
      <c r="H16" t="str">
        <f t="shared" si="0"/>
        <v>2017-07</v>
      </c>
    </row>
    <row r="17" spans="1:8" x14ac:dyDescent="0.25">
      <c r="A17" t="s">
        <v>0</v>
      </c>
      <c r="B17" t="s">
        <v>2</v>
      </c>
      <c r="C17" s="3">
        <v>3.5000000000000003E-2</v>
      </c>
      <c r="D17" t="s">
        <v>26</v>
      </c>
      <c r="E17" s="1">
        <v>2.85714285714E-2</v>
      </c>
      <c r="F17" s="11">
        <f>E17*3000-16</f>
        <v>69.714285714200003</v>
      </c>
      <c r="G17">
        <f>IF(F17=89,1,0)</f>
        <v>0</v>
      </c>
      <c r="H17" t="str">
        <f t="shared" si="0"/>
        <v>2017-07</v>
      </c>
    </row>
    <row r="18" spans="1:8" x14ac:dyDescent="0.25">
      <c r="A18" t="s">
        <v>0</v>
      </c>
      <c r="B18" t="s">
        <v>2</v>
      </c>
      <c r="C18" s="3">
        <v>3.4000000000000002E-2</v>
      </c>
      <c r="D18" t="s">
        <v>27</v>
      </c>
      <c r="E18" s="1">
        <v>3.5000000000000003E-2</v>
      </c>
      <c r="F18" s="11">
        <f>E18*3000-16</f>
        <v>89.000000000000014</v>
      </c>
      <c r="G18">
        <f>IF(F18=89,1,0)</f>
        <v>1</v>
      </c>
      <c r="H18" t="str">
        <f t="shared" si="0"/>
        <v>2017-07</v>
      </c>
    </row>
    <row r="19" spans="1:8" x14ac:dyDescent="0.25">
      <c r="A19" t="s">
        <v>0</v>
      </c>
      <c r="B19" t="s">
        <v>2</v>
      </c>
      <c r="C19" s="3">
        <v>3.5000000000000003E-2</v>
      </c>
      <c r="D19" t="s">
        <v>11</v>
      </c>
      <c r="E19" s="1">
        <v>3.5000000000000003E-2</v>
      </c>
      <c r="F19" s="11">
        <f>E19*3000-16</f>
        <v>89.000000000000014</v>
      </c>
      <c r="G19">
        <f>IF(F19=89,1,0)</f>
        <v>1</v>
      </c>
      <c r="H19" t="str">
        <f t="shared" si="0"/>
        <v>2017-07</v>
      </c>
    </row>
    <row r="20" spans="1:8" x14ac:dyDescent="0.25">
      <c r="A20" t="s">
        <v>0</v>
      </c>
      <c r="B20" t="s">
        <v>2</v>
      </c>
      <c r="C20" s="3">
        <v>3.3000000000000002E-2</v>
      </c>
      <c r="D20" t="s">
        <v>12</v>
      </c>
      <c r="E20" s="1">
        <v>3.5000000000000003E-2</v>
      </c>
      <c r="F20" s="11">
        <f>E20*3000-16</f>
        <v>89.000000000000014</v>
      </c>
      <c r="G20">
        <f>IF(F20=89,1,0)</f>
        <v>1</v>
      </c>
      <c r="H20" t="str">
        <f t="shared" si="0"/>
        <v>2017-07</v>
      </c>
    </row>
    <row r="21" spans="1:8" x14ac:dyDescent="0.25">
      <c r="A21" t="s">
        <v>0</v>
      </c>
      <c r="B21" t="s">
        <v>2</v>
      </c>
      <c r="C21" s="3">
        <v>3.4000000000000002E-2</v>
      </c>
      <c r="D21" t="s">
        <v>28</v>
      </c>
      <c r="E21" s="1">
        <v>3.5000000000000003E-2</v>
      </c>
      <c r="F21" s="11">
        <f>E21*3000-16</f>
        <v>89.000000000000014</v>
      </c>
      <c r="G21">
        <f>IF(F21=89,1,0)</f>
        <v>1</v>
      </c>
      <c r="H21" t="str">
        <f t="shared" si="0"/>
        <v>2017-07</v>
      </c>
    </row>
    <row r="22" spans="1:8" x14ac:dyDescent="0.25">
      <c r="A22" t="s">
        <v>0</v>
      </c>
      <c r="B22" t="s">
        <v>2</v>
      </c>
      <c r="C22" s="3">
        <v>3.4000000000000002E-2</v>
      </c>
      <c r="D22" t="s">
        <v>29</v>
      </c>
      <c r="E22" s="1">
        <v>3.5000000000000003E-2</v>
      </c>
      <c r="F22" s="11">
        <f>E22*3000-16</f>
        <v>89.000000000000014</v>
      </c>
      <c r="G22">
        <f>IF(F22=89,1,0)</f>
        <v>1</v>
      </c>
      <c r="H22" t="str">
        <f t="shared" si="0"/>
        <v>2017-07</v>
      </c>
    </row>
    <row r="23" spans="1:8" x14ac:dyDescent="0.25">
      <c r="A23" t="s">
        <v>0</v>
      </c>
      <c r="B23" t="s">
        <v>2</v>
      </c>
      <c r="C23" s="3">
        <v>3.5000000000000003E-2</v>
      </c>
      <c r="D23" t="s">
        <v>30</v>
      </c>
      <c r="E23" s="1">
        <v>3.5000000000000003E-2</v>
      </c>
      <c r="F23" s="11">
        <f>E23*3000-16</f>
        <v>89.000000000000014</v>
      </c>
      <c r="G23">
        <f>IF(F23=89,1,0)</f>
        <v>1</v>
      </c>
      <c r="H23" t="str">
        <f t="shared" si="0"/>
        <v>2017-07</v>
      </c>
    </row>
    <row r="24" spans="1:8" x14ac:dyDescent="0.25">
      <c r="A24" t="s">
        <v>0</v>
      </c>
      <c r="B24" t="s">
        <v>2</v>
      </c>
      <c r="C24" s="3">
        <v>3.5000000000000003E-2</v>
      </c>
      <c r="D24" t="s">
        <v>31</v>
      </c>
      <c r="E24" s="1">
        <v>3.5000000000000003E-2</v>
      </c>
      <c r="F24" s="11">
        <f>E24*3000-16</f>
        <v>89.000000000000014</v>
      </c>
      <c r="G24">
        <f>IF(F24=89,1,0)</f>
        <v>1</v>
      </c>
      <c r="H24" t="str">
        <f t="shared" si="0"/>
        <v>2017-06</v>
      </c>
    </row>
    <row r="25" spans="1:8" x14ac:dyDescent="0.25">
      <c r="A25" t="s">
        <v>0</v>
      </c>
      <c r="B25" t="s">
        <v>2</v>
      </c>
      <c r="C25" s="3">
        <v>3.6999999999999998E-2</v>
      </c>
      <c r="D25" t="s">
        <v>32</v>
      </c>
      <c r="E25" s="1">
        <v>2.7027027027000002E-2</v>
      </c>
      <c r="F25" s="11">
        <f>E25*3000-16</f>
        <v>65.081081081000008</v>
      </c>
      <c r="G25">
        <f>IF(F25=89,1,0)</f>
        <v>0</v>
      </c>
      <c r="H25" t="str">
        <f t="shared" si="0"/>
        <v>2017-06</v>
      </c>
    </row>
    <row r="26" spans="1:8" x14ac:dyDescent="0.25">
      <c r="A26" t="s">
        <v>0</v>
      </c>
      <c r="B26" t="s">
        <v>2</v>
      </c>
      <c r="C26" s="3">
        <v>3.5000000000000003E-2</v>
      </c>
      <c r="D26" t="s">
        <v>33</v>
      </c>
      <c r="E26" s="1">
        <v>3.5000000000000003E-2</v>
      </c>
      <c r="F26" s="11">
        <f>E26*3000-16</f>
        <v>89.000000000000014</v>
      </c>
      <c r="G26">
        <f>IF(F26=89,1,0)</f>
        <v>1</v>
      </c>
      <c r="H26" t="str">
        <f t="shared" si="0"/>
        <v>2017-06</v>
      </c>
    </row>
    <row r="27" spans="1:8" x14ac:dyDescent="0.25">
      <c r="A27" t="s">
        <v>0</v>
      </c>
      <c r="B27" t="s">
        <v>2</v>
      </c>
      <c r="C27" s="3">
        <v>2.9000000000000001E-2</v>
      </c>
      <c r="D27" t="s">
        <v>34</v>
      </c>
      <c r="E27" s="1">
        <v>3.5000000000000003E-2</v>
      </c>
      <c r="F27" s="11">
        <f>E27*3000-16</f>
        <v>89.000000000000014</v>
      </c>
      <c r="G27">
        <f>IF(F27=89,1,0)</f>
        <v>1</v>
      </c>
      <c r="H27" t="str">
        <f t="shared" si="0"/>
        <v>2017-06</v>
      </c>
    </row>
    <row r="28" spans="1:8" x14ac:dyDescent="0.25">
      <c r="A28" t="s">
        <v>0</v>
      </c>
      <c r="B28" t="s">
        <v>2</v>
      </c>
      <c r="C28" s="3">
        <v>0.03</v>
      </c>
      <c r="D28" t="s">
        <v>35</v>
      </c>
      <c r="E28" s="1">
        <v>3.5000000000000003E-2</v>
      </c>
      <c r="F28" s="11">
        <f>E28*3000-16</f>
        <v>89.000000000000014</v>
      </c>
      <c r="G28">
        <f>IF(F28=89,1,0)</f>
        <v>1</v>
      </c>
      <c r="H28" t="str">
        <f t="shared" si="0"/>
        <v>2017-06</v>
      </c>
    </row>
    <row r="29" spans="1:8" x14ac:dyDescent="0.25">
      <c r="A29" t="s">
        <v>0</v>
      </c>
      <c r="B29" t="s">
        <v>2</v>
      </c>
      <c r="C29" s="3">
        <v>0.03</v>
      </c>
      <c r="D29" t="s">
        <v>36</v>
      </c>
      <c r="E29" s="1">
        <v>3.5000000000000003E-2</v>
      </c>
      <c r="F29" s="11">
        <f>E29*3000-16</f>
        <v>89.000000000000014</v>
      </c>
      <c r="G29">
        <f>IF(F29=89,1,0)</f>
        <v>1</v>
      </c>
      <c r="H29" t="str">
        <f t="shared" si="0"/>
        <v>2017-06</v>
      </c>
    </row>
    <row r="30" spans="1:8" x14ac:dyDescent="0.25">
      <c r="A30" t="s">
        <v>0</v>
      </c>
      <c r="B30" t="s">
        <v>2</v>
      </c>
      <c r="C30" s="3">
        <v>3.1E-2</v>
      </c>
      <c r="D30" t="s">
        <v>37</v>
      </c>
      <c r="E30" s="1">
        <v>3.5000000000000003E-2</v>
      </c>
      <c r="F30" s="11">
        <f>E30*3000-16</f>
        <v>89.000000000000014</v>
      </c>
      <c r="G30">
        <f>IF(F30=89,1,0)</f>
        <v>1</v>
      </c>
      <c r="H30" t="str">
        <f t="shared" si="0"/>
        <v>2017-06</v>
      </c>
    </row>
    <row r="31" spans="1:8" x14ac:dyDescent="0.25">
      <c r="A31" t="s">
        <v>0</v>
      </c>
      <c r="B31" t="s">
        <v>2</v>
      </c>
      <c r="C31" s="3">
        <v>0.03</v>
      </c>
      <c r="D31" t="s">
        <v>38</v>
      </c>
      <c r="E31" s="1">
        <v>3.5000000000000003E-2</v>
      </c>
      <c r="F31" s="11">
        <f>E31*3000-16</f>
        <v>89.000000000000014</v>
      </c>
      <c r="G31">
        <f>IF(F31=89,1,0)</f>
        <v>1</v>
      </c>
      <c r="H31" t="str">
        <f t="shared" si="0"/>
        <v>2017-06</v>
      </c>
    </row>
    <row r="32" spans="1:8" x14ac:dyDescent="0.25">
      <c r="A32" t="s">
        <v>0</v>
      </c>
      <c r="B32" t="s">
        <v>2</v>
      </c>
      <c r="C32" s="3">
        <v>0.03</v>
      </c>
      <c r="D32" t="s">
        <v>39</v>
      </c>
      <c r="E32" s="1">
        <v>3.5000000000000003E-2</v>
      </c>
      <c r="F32" s="11">
        <f>E32*3000-16</f>
        <v>89.000000000000014</v>
      </c>
      <c r="G32">
        <f>IF(F32=89,1,0)</f>
        <v>1</v>
      </c>
      <c r="H32" t="str">
        <f t="shared" si="0"/>
        <v>2017-06</v>
      </c>
    </row>
    <row r="33" spans="1:8" x14ac:dyDescent="0.25">
      <c r="A33" t="s">
        <v>0</v>
      </c>
      <c r="B33" t="s">
        <v>2</v>
      </c>
      <c r="C33" s="3">
        <v>3.2000000000000001E-2</v>
      </c>
      <c r="D33" t="s">
        <v>40</v>
      </c>
      <c r="E33" s="1">
        <v>3.5000000000000003E-2</v>
      </c>
      <c r="F33" s="11">
        <f>E33*3000-16</f>
        <v>89.000000000000014</v>
      </c>
      <c r="G33">
        <f>IF(F33=89,1,0)</f>
        <v>1</v>
      </c>
      <c r="H33" t="str">
        <f t="shared" si="0"/>
        <v>2017-06</v>
      </c>
    </row>
    <row r="34" spans="1:8" x14ac:dyDescent="0.25">
      <c r="A34" t="s">
        <v>0</v>
      </c>
      <c r="B34" t="s">
        <v>2</v>
      </c>
      <c r="C34" s="3">
        <v>3.1E-2</v>
      </c>
      <c r="D34" t="s">
        <v>41</v>
      </c>
      <c r="E34" s="1">
        <v>3.5000000000000003E-2</v>
      </c>
      <c r="F34" s="11">
        <f>E34*3000-16</f>
        <v>89.000000000000014</v>
      </c>
      <c r="G34">
        <f>IF(F34=89,1,0)</f>
        <v>1</v>
      </c>
      <c r="H34" t="str">
        <f t="shared" si="0"/>
        <v>2017-06</v>
      </c>
    </row>
    <row r="35" spans="1:8" x14ac:dyDescent="0.25">
      <c r="A35" t="s">
        <v>0</v>
      </c>
      <c r="B35" t="s">
        <v>2</v>
      </c>
      <c r="C35" s="3">
        <v>0.03</v>
      </c>
      <c r="D35" t="s">
        <v>42</v>
      </c>
      <c r="E35" s="1">
        <v>3.5000000000000003E-2</v>
      </c>
      <c r="F35" s="11">
        <f>E35*3000-16</f>
        <v>89.000000000000014</v>
      </c>
      <c r="G35">
        <f>IF(F35=89,1,0)</f>
        <v>1</v>
      </c>
      <c r="H35" t="str">
        <f t="shared" si="0"/>
        <v>2017-06</v>
      </c>
    </row>
    <row r="36" spans="1:8" x14ac:dyDescent="0.25">
      <c r="A36" t="s">
        <v>0</v>
      </c>
      <c r="B36" t="s">
        <v>2</v>
      </c>
      <c r="C36" s="3">
        <v>3.2000000000000001E-2</v>
      </c>
      <c r="D36" t="s">
        <v>43</v>
      </c>
      <c r="E36" s="1">
        <v>3.5000000000000003E-2</v>
      </c>
      <c r="F36" s="11">
        <f>E36*3000-16</f>
        <v>89.000000000000014</v>
      </c>
      <c r="G36">
        <f>IF(F36=89,1,0)</f>
        <v>1</v>
      </c>
      <c r="H36" t="str">
        <f t="shared" si="0"/>
        <v>2017-06</v>
      </c>
    </row>
    <row r="37" spans="1:8" x14ac:dyDescent="0.25">
      <c r="A37" t="s">
        <v>0</v>
      </c>
      <c r="B37" t="s">
        <v>2</v>
      </c>
      <c r="C37" s="3">
        <v>3.5000000000000003E-2</v>
      </c>
      <c r="D37" t="s">
        <v>44</v>
      </c>
      <c r="E37" s="1">
        <v>-5.7142857142900003E-2</v>
      </c>
      <c r="F37" s="11">
        <f>E37*3000-16</f>
        <v>-187.4285714287</v>
      </c>
      <c r="G37">
        <f>IF(F37=89,1,0)</f>
        <v>0</v>
      </c>
      <c r="H37" t="str">
        <f t="shared" si="0"/>
        <v>2017-06</v>
      </c>
    </row>
    <row r="38" spans="1:8" x14ac:dyDescent="0.25">
      <c r="A38" t="s">
        <v>0</v>
      </c>
      <c r="B38" t="s">
        <v>2</v>
      </c>
      <c r="C38" s="3">
        <v>3.5999999999999997E-2</v>
      </c>
      <c r="D38" t="s">
        <v>45</v>
      </c>
      <c r="E38" s="1">
        <v>-5.5555555555600003E-2</v>
      </c>
      <c r="F38" s="11">
        <f>E38*3000-16</f>
        <v>-182.66666666680001</v>
      </c>
      <c r="G38">
        <f>IF(F38=89,1,0)</f>
        <v>0</v>
      </c>
      <c r="H38" t="str">
        <f t="shared" si="0"/>
        <v>2017-06</v>
      </c>
    </row>
    <row r="39" spans="1:8" x14ac:dyDescent="0.25">
      <c r="A39" t="s">
        <v>0</v>
      </c>
      <c r="B39" t="s">
        <v>2</v>
      </c>
      <c r="C39" s="3">
        <v>3.7999999999999999E-2</v>
      </c>
      <c r="D39" t="s">
        <v>46</v>
      </c>
      <c r="E39" s="1">
        <v>3.5000000000000003E-2</v>
      </c>
      <c r="F39" s="11">
        <f>E39*3000-16</f>
        <v>89.000000000000014</v>
      </c>
      <c r="G39">
        <f>IF(F39=89,1,0)</f>
        <v>1</v>
      </c>
      <c r="H39" t="str">
        <f t="shared" si="0"/>
        <v>2017-05</v>
      </c>
    </row>
    <row r="40" spans="1:8" x14ac:dyDescent="0.25">
      <c r="A40" t="s">
        <v>0</v>
      </c>
      <c r="B40" t="s">
        <v>3</v>
      </c>
      <c r="C40" s="3">
        <v>4.2300000000000004</v>
      </c>
      <c r="D40" t="s">
        <v>33</v>
      </c>
      <c r="E40" s="1">
        <v>3.5000000000000003E-2</v>
      </c>
      <c r="F40" s="11">
        <f>E40*3000-16</f>
        <v>89.000000000000014</v>
      </c>
      <c r="G40">
        <f>IF(F40=89,1,0)</f>
        <v>1</v>
      </c>
      <c r="H40" t="str">
        <f t="shared" si="0"/>
        <v>2017-06</v>
      </c>
    </row>
    <row r="41" spans="1:8" x14ac:dyDescent="0.25">
      <c r="A41" t="s">
        <v>0</v>
      </c>
      <c r="B41" t="s">
        <v>3</v>
      </c>
      <c r="C41" s="3">
        <v>4.2300000000000004</v>
      </c>
      <c r="D41" t="s">
        <v>47</v>
      </c>
      <c r="E41" s="1">
        <v>3.5000000000000003E-2</v>
      </c>
      <c r="F41" s="11">
        <f>E41*3000-16</f>
        <v>89.000000000000014</v>
      </c>
      <c r="G41">
        <f>IF(F41=89,1,0)</f>
        <v>1</v>
      </c>
      <c r="H41" t="str">
        <f t="shared" si="0"/>
        <v>2017-06</v>
      </c>
    </row>
    <row r="42" spans="1:8" x14ac:dyDescent="0.25">
      <c r="A42" t="s">
        <v>0</v>
      </c>
      <c r="B42" t="s">
        <v>3</v>
      </c>
      <c r="C42" s="3">
        <v>3.94</v>
      </c>
      <c r="D42" t="s">
        <v>42</v>
      </c>
      <c r="E42" s="1">
        <v>3.5000000000000003E-2</v>
      </c>
      <c r="F42" s="11">
        <f>E42*3000-16</f>
        <v>89.000000000000014</v>
      </c>
      <c r="G42">
        <f>IF(F42=89,1,0)</f>
        <v>1</v>
      </c>
      <c r="H42" t="str">
        <f t="shared" si="0"/>
        <v>2017-06</v>
      </c>
    </row>
    <row r="43" spans="1:8" x14ac:dyDescent="0.25">
      <c r="A43" t="s">
        <v>0</v>
      </c>
      <c r="B43" t="s">
        <v>3</v>
      </c>
      <c r="C43" s="3">
        <v>3.96</v>
      </c>
      <c r="D43" t="s">
        <v>43</v>
      </c>
      <c r="E43" s="1">
        <v>3.5000000000000003E-2</v>
      </c>
      <c r="F43" s="11">
        <f>E43*3000-16</f>
        <v>89.000000000000014</v>
      </c>
      <c r="G43">
        <f>IF(F43=89,1,0)</f>
        <v>1</v>
      </c>
      <c r="H43" t="str">
        <f t="shared" si="0"/>
        <v>2017-06</v>
      </c>
    </row>
    <row r="44" spans="1:8" x14ac:dyDescent="0.25">
      <c r="A44" t="s">
        <v>0</v>
      </c>
      <c r="B44" t="s">
        <v>86</v>
      </c>
      <c r="C44" s="3">
        <v>3</v>
      </c>
      <c r="D44" t="s">
        <v>73</v>
      </c>
      <c r="E44" s="1">
        <v>0.03</v>
      </c>
      <c r="F44" s="11">
        <f>E44*3000-16</f>
        <v>74</v>
      </c>
      <c r="G44">
        <f>IF(F44=89,1,0)</f>
        <v>0</v>
      </c>
      <c r="H44" t="str">
        <f t="shared" si="0"/>
        <v>2017-07</v>
      </c>
    </row>
    <row r="45" spans="1:8" x14ac:dyDescent="0.25">
      <c r="A45" t="s">
        <v>0</v>
      </c>
      <c r="B45" t="s">
        <v>86</v>
      </c>
      <c r="C45" s="3">
        <v>3.06</v>
      </c>
      <c r="D45" t="s">
        <v>10</v>
      </c>
      <c r="E45" s="1">
        <v>9.8039215686299992E-3</v>
      </c>
      <c r="F45" s="11">
        <f>E45*3000-16</f>
        <v>13.411764705889997</v>
      </c>
      <c r="G45">
        <f>IF(F45=89,1,0)</f>
        <v>0</v>
      </c>
      <c r="H45" t="str">
        <f t="shared" si="0"/>
        <v>2017-07</v>
      </c>
    </row>
    <row r="46" spans="1:8" x14ac:dyDescent="0.25">
      <c r="A46" t="s">
        <v>0</v>
      </c>
      <c r="B46" t="s">
        <v>86</v>
      </c>
      <c r="C46" s="3">
        <v>3.07</v>
      </c>
      <c r="D46" t="s">
        <v>11</v>
      </c>
      <c r="E46" s="1">
        <v>6.5146579804599997E-3</v>
      </c>
      <c r="F46" s="11">
        <f>E46*3000-16</f>
        <v>3.5439739413799991</v>
      </c>
      <c r="G46">
        <f>IF(F46=89,1,0)</f>
        <v>0</v>
      </c>
      <c r="H46" t="str">
        <f t="shared" si="0"/>
        <v>2017-07</v>
      </c>
    </row>
    <row r="47" spans="1:8" x14ac:dyDescent="0.25">
      <c r="A47" t="s">
        <v>0</v>
      </c>
      <c r="B47" t="s">
        <v>86</v>
      </c>
      <c r="C47" s="3">
        <v>3.14</v>
      </c>
      <c r="D47" t="s">
        <v>28</v>
      </c>
      <c r="E47" s="1">
        <v>-1.27388535032E-2</v>
      </c>
      <c r="F47" s="11">
        <f>E47*3000-16</f>
        <v>-54.216560509600001</v>
      </c>
      <c r="G47">
        <f>IF(F47=89,1,0)</f>
        <v>0</v>
      </c>
      <c r="H47" t="str">
        <f t="shared" si="0"/>
        <v>2017-07</v>
      </c>
    </row>
    <row r="48" spans="1:8" x14ac:dyDescent="0.25">
      <c r="A48" t="s">
        <v>0</v>
      </c>
      <c r="B48" t="s">
        <v>86</v>
      </c>
      <c r="C48" s="3">
        <v>3.09</v>
      </c>
      <c r="D48" t="s">
        <v>41</v>
      </c>
      <c r="E48" s="1">
        <v>3.2362459546899998E-3</v>
      </c>
      <c r="F48" s="11">
        <f>E48*3000-16</f>
        <v>-6.2912621359300012</v>
      </c>
      <c r="G48">
        <f>IF(F48=89,1,0)</f>
        <v>0</v>
      </c>
      <c r="H48" t="str">
        <f t="shared" si="0"/>
        <v>2017-06</v>
      </c>
    </row>
    <row r="49" spans="1:8" x14ac:dyDescent="0.25">
      <c r="A49" t="s">
        <v>0</v>
      </c>
      <c r="B49" t="s">
        <v>86</v>
      </c>
      <c r="C49" s="3">
        <v>3.1</v>
      </c>
      <c r="D49" t="s">
        <v>42</v>
      </c>
      <c r="E49" s="1">
        <v>0</v>
      </c>
      <c r="F49" s="11">
        <f>E49*3000-16</f>
        <v>-16</v>
      </c>
      <c r="G49">
        <f>IF(F49=89,1,0)</f>
        <v>0</v>
      </c>
      <c r="H49" t="str">
        <f t="shared" si="0"/>
        <v>2017-06</v>
      </c>
    </row>
    <row r="50" spans="1:8" x14ac:dyDescent="0.25">
      <c r="A50" t="s">
        <v>0</v>
      </c>
      <c r="B50" t="s">
        <v>86</v>
      </c>
      <c r="C50" s="3">
        <v>3.11</v>
      </c>
      <c r="D50" t="s">
        <v>43</v>
      </c>
      <c r="E50" s="1">
        <v>-3.2154340835999998E-3</v>
      </c>
      <c r="F50" s="11">
        <f>E50*3000-16</f>
        <v>-25.646302250799998</v>
      </c>
      <c r="G50">
        <f>IF(F50=89,1,0)</f>
        <v>0</v>
      </c>
      <c r="H50" t="str">
        <f t="shared" si="0"/>
        <v>2017-06</v>
      </c>
    </row>
    <row r="51" spans="1:8" x14ac:dyDescent="0.25">
      <c r="A51" t="s">
        <v>0</v>
      </c>
      <c r="B51" t="s">
        <v>86</v>
      </c>
      <c r="C51" s="3">
        <v>3.32</v>
      </c>
      <c r="D51" t="s">
        <v>44</v>
      </c>
      <c r="E51" s="1">
        <v>-6.6265060240999998E-2</v>
      </c>
      <c r="F51" s="11">
        <f>E51*3000-16</f>
        <v>-214.79518072299999</v>
      </c>
      <c r="G51">
        <f>IF(F51=89,1,0)</f>
        <v>0</v>
      </c>
      <c r="H51" t="str">
        <f t="shared" si="0"/>
        <v>2017-06</v>
      </c>
    </row>
    <row r="52" spans="1:8" x14ac:dyDescent="0.25">
      <c r="A52" t="s">
        <v>0</v>
      </c>
      <c r="B52" t="s">
        <v>87</v>
      </c>
      <c r="C52" s="3">
        <v>8.66</v>
      </c>
      <c r="D52" t="s">
        <v>50</v>
      </c>
      <c r="E52" s="1">
        <v>-4.2725173210200001E-2</v>
      </c>
      <c r="F52" s="11">
        <f>E52*3000-16</f>
        <v>-144.17551963060001</v>
      </c>
      <c r="G52">
        <f>IF(F52=89,1,0)</f>
        <v>0</v>
      </c>
      <c r="H52" t="str">
        <f t="shared" si="0"/>
        <v>2017-07</v>
      </c>
    </row>
    <row r="53" spans="1:8" x14ac:dyDescent="0.25">
      <c r="A53" t="s">
        <v>0</v>
      </c>
      <c r="B53" t="s">
        <v>87</v>
      </c>
      <c r="C53" s="3">
        <v>8.36</v>
      </c>
      <c r="D53" t="s">
        <v>51</v>
      </c>
      <c r="E53" s="1">
        <v>3.5000000000000003E-2</v>
      </c>
      <c r="F53" s="11">
        <f>E53*3000-16</f>
        <v>89.000000000000014</v>
      </c>
      <c r="G53">
        <f>IF(F53=89,1,0)</f>
        <v>1</v>
      </c>
      <c r="H53" t="str">
        <f t="shared" si="0"/>
        <v>2017-07</v>
      </c>
    </row>
    <row r="54" spans="1:8" x14ac:dyDescent="0.25">
      <c r="A54" t="s">
        <v>0</v>
      </c>
      <c r="B54" t="s">
        <v>87</v>
      </c>
      <c r="C54" s="3">
        <v>8.6999999999999993</v>
      </c>
      <c r="D54" t="s">
        <v>24</v>
      </c>
      <c r="E54" s="1">
        <v>-5.9770114942500001E-2</v>
      </c>
      <c r="F54" s="11">
        <f>E54*3000-16</f>
        <v>-195.31034482749999</v>
      </c>
      <c r="G54">
        <f>IF(F54=89,1,0)</f>
        <v>0</v>
      </c>
      <c r="H54" t="str">
        <f t="shared" si="0"/>
        <v>2017-07</v>
      </c>
    </row>
    <row r="55" spans="1:8" x14ac:dyDescent="0.25">
      <c r="A55" t="s">
        <v>0</v>
      </c>
      <c r="B55" t="s">
        <v>87</v>
      </c>
      <c r="C55" s="3">
        <v>8.92</v>
      </c>
      <c r="D55" t="s">
        <v>88</v>
      </c>
      <c r="E55" s="1">
        <v>-5.2690582959600003E-2</v>
      </c>
      <c r="F55" s="11">
        <f>E55*3000-16</f>
        <v>-174.07174887880001</v>
      </c>
      <c r="G55">
        <f>IF(F55=89,1,0)</f>
        <v>0</v>
      </c>
      <c r="H55" t="str">
        <f t="shared" si="0"/>
        <v>2017-07</v>
      </c>
    </row>
    <row r="56" spans="1:8" x14ac:dyDescent="0.25">
      <c r="A56" t="s">
        <v>0</v>
      </c>
      <c r="B56" t="s">
        <v>87</v>
      </c>
      <c r="C56" s="3">
        <v>9</v>
      </c>
      <c r="D56" t="s">
        <v>25</v>
      </c>
      <c r="E56" s="1">
        <v>-0.06</v>
      </c>
      <c r="F56" s="11">
        <f>E56*3000-16</f>
        <v>-196</v>
      </c>
      <c r="G56">
        <f>IF(F56=89,1,0)</f>
        <v>0</v>
      </c>
      <c r="H56" t="str">
        <f t="shared" si="0"/>
        <v>2017-07</v>
      </c>
    </row>
    <row r="57" spans="1:8" x14ac:dyDescent="0.25">
      <c r="A57" t="s">
        <v>0</v>
      </c>
      <c r="B57" t="s">
        <v>87</v>
      </c>
      <c r="C57" s="3">
        <v>9.0500000000000007</v>
      </c>
      <c r="D57" t="s">
        <v>26</v>
      </c>
      <c r="E57" s="1">
        <v>-4.3093922651899999E-2</v>
      </c>
      <c r="F57" s="11">
        <f>E57*3000-16</f>
        <v>-145.28176795569999</v>
      </c>
      <c r="G57">
        <f>IF(F57=89,1,0)</f>
        <v>0</v>
      </c>
      <c r="H57" t="str">
        <f t="shared" si="0"/>
        <v>2017-07</v>
      </c>
    </row>
    <row r="58" spans="1:8" x14ac:dyDescent="0.25">
      <c r="A58" t="s">
        <v>0</v>
      </c>
      <c r="B58" t="s">
        <v>87</v>
      </c>
      <c r="C58" s="3">
        <v>8.99</v>
      </c>
      <c r="D58" t="s">
        <v>89</v>
      </c>
      <c r="E58" s="1">
        <v>-7.7864293659600002E-3</v>
      </c>
      <c r="F58" s="11">
        <f>E58*3000-16</f>
        <v>-39.359288097879997</v>
      </c>
      <c r="G58">
        <f>IF(F58=89,1,0)</f>
        <v>0</v>
      </c>
      <c r="H58" t="str">
        <f t="shared" si="0"/>
        <v>2017-07</v>
      </c>
    </row>
    <row r="59" spans="1:8" x14ac:dyDescent="0.25">
      <c r="A59" t="s">
        <v>0</v>
      </c>
      <c r="B59" t="s">
        <v>87</v>
      </c>
      <c r="C59" s="3">
        <v>9.11</v>
      </c>
      <c r="D59" t="s">
        <v>73</v>
      </c>
      <c r="E59" s="1">
        <v>-1.20746432492E-2</v>
      </c>
      <c r="F59" s="11">
        <f>E59*3000-16</f>
        <v>-52.223929747600003</v>
      </c>
      <c r="G59">
        <f>IF(F59=89,1,0)</f>
        <v>0</v>
      </c>
      <c r="H59" t="str">
        <f t="shared" si="0"/>
        <v>2017-07</v>
      </c>
    </row>
    <row r="60" spans="1:8" x14ac:dyDescent="0.25">
      <c r="A60" t="s">
        <v>0</v>
      </c>
      <c r="B60" t="s">
        <v>87</v>
      </c>
      <c r="C60" s="3">
        <v>8.85</v>
      </c>
      <c r="D60" t="s">
        <v>9</v>
      </c>
      <c r="E60" s="1">
        <v>3.5000000000000003E-2</v>
      </c>
      <c r="F60" s="11">
        <f>E60*3000-16</f>
        <v>89.000000000000014</v>
      </c>
      <c r="G60">
        <f>IF(F60=89,1,0)</f>
        <v>1</v>
      </c>
      <c r="H60" t="str">
        <f t="shared" si="0"/>
        <v>2017-07</v>
      </c>
    </row>
    <row r="61" spans="1:8" x14ac:dyDescent="0.25">
      <c r="A61" t="s">
        <v>0</v>
      </c>
      <c r="B61" t="s">
        <v>87</v>
      </c>
      <c r="C61" s="3">
        <v>9.8000000000000007</v>
      </c>
      <c r="D61" t="s">
        <v>10</v>
      </c>
      <c r="E61" s="1">
        <v>-6.9387755102000001E-2</v>
      </c>
      <c r="F61" s="11">
        <f>E61*3000-16</f>
        <v>-224.163265306</v>
      </c>
      <c r="G61">
        <f>IF(F61=89,1,0)</f>
        <v>0</v>
      </c>
      <c r="H61" t="str">
        <f t="shared" si="0"/>
        <v>2017-07</v>
      </c>
    </row>
    <row r="62" spans="1:8" x14ac:dyDescent="0.25">
      <c r="A62" t="s">
        <v>0</v>
      </c>
      <c r="B62" t="s">
        <v>87</v>
      </c>
      <c r="C62" s="3">
        <v>13.01</v>
      </c>
      <c r="D62" t="s">
        <v>11</v>
      </c>
      <c r="E62" s="1">
        <v>-0.29208301306700002</v>
      </c>
      <c r="F62" s="11">
        <f>E62*3000-16</f>
        <v>-892.24903920100007</v>
      </c>
      <c r="G62">
        <f>IF(F62=89,1,0)</f>
        <v>0</v>
      </c>
      <c r="H62" t="str">
        <f t="shared" si="0"/>
        <v>2017-07</v>
      </c>
    </row>
    <row r="63" spans="1:8" x14ac:dyDescent="0.25">
      <c r="A63" t="s">
        <v>0</v>
      </c>
      <c r="B63" t="s">
        <v>87</v>
      </c>
      <c r="C63" s="3">
        <v>13.36</v>
      </c>
      <c r="D63" t="s">
        <v>12</v>
      </c>
      <c r="E63" s="1">
        <v>-0.310628742515</v>
      </c>
      <c r="F63" s="11">
        <f>E63*3000-16</f>
        <v>-947.886227545</v>
      </c>
      <c r="G63">
        <f>IF(F63=89,1,0)</f>
        <v>0</v>
      </c>
      <c r="H63" t="str">
        <f t="shared" si="0"/>
        <v>2017-07</v>
      </c>
    </row>
    <row r="64" spans="1:8" x14ac:dyDescent="0.25">
      <c r="A64" t="s">
        <v>0</v>
      </c>
      <c r="B64" t="s">
        <v>4</v>
      </c>
      <c r="C64" s="3">
        <v>0.23</v>
      </c>
      <c r="D64" t="s">
        <v>19</v>
      </c>
      <c r="E64" s="1">
        <v>3.5000000000000003E-2</v>
      </c>
      <c r="F64" s="11">
        <f>E64*3000-16</f>
        <v>89.000000000000014</v>
      </c>
      <c r="G64">
        <f>IF(F64=89,1,0)</f>
        <v>1</v>
      </c>
      <c r="H64" t="str">
        <f t="shared" si="0"/>
        <v>2017-08</v>
      </c>
    </row>
    <row r="65" spans="1:8" x14ac:dyDescent="0.25">
      <c r="A65" t="s">
        <v>0</v>
      </c>
      <c r="B65" t="s">
        <v>4</v>
      </c>
      <c r="C65" s="3">
        <v>0.20200000000000001</v>
      </c>
      <c r="D65" t="s">
        <v>42</v>
      </c>
      <c r="E65" s="1">
        <v>3.5000000000000003E-2</v>
      </c>
      <c r="F65" s="11">
        <f>E65*3000-16</f>
        <v>89.000000000000014</v>
      </c>
      <c r="G65">
        <f>IF(F65=89,1,0)</f>
        <v>1</v>
      </c>
      <c r="H65" t="str">
        <f t="shared" si="0"/>
        <v>2017-06</v>
      </c>
    </row>
    <row r="66" spans="1:8" x14ac:dyDescent="0.25">
      <c r="A66" t="s">
        <v>0</v>
      </c>
      <c r="B66" t="s">
        <v>4</v>
      </c>
      <c r="C66" s="3">
        <v>0.20100000000000001</v>
      </c>
      <c r="D66" t="s">
        <v>43</v>
      </c>
      <c r="E66" s="1">
        <v>3.5000000000000003E-2</v>
      </c>
      <c r="F66" s="11">
        <f>E66*3000-16</f>
        <v>89.000000000000014</v>
      </c>
      <c r="G66">
        <f>IF(F66=89,1,0)</f>
        <v>1</v>
      </c>
      <c r="H66" t="str">
        <f t="shared" si="0"/>
        <v>2017-06</v>
      </c>
    </row>
    <row r="67" spans="1:8" x14ac:dyDescent="0.25">
      <c r="A67" t="s">
        <v>0</v>
      </c>
      <c r="B67" t="s">
        <v>5</v>
      </c>
      <c r="C67" s="3">
        <v>39.24</v>
      </c>
      <c r="D67" t="s">
        <v>39</v>
      </c>
      <c r="E67" s="1">
        <v>3.5000000000000003E-2</v>
      </c>
      <c r="F67" s="11">
        <f>E67*3000-16</f>
        <v>89.000000000000014</v>
      </c>
      <c r="G67">
        <f>IF(F67=89,1,0)</f>
        <v>1</v>
      </c>
      <c r="H67" t="str">
        <f t="shared" ref="H67:H122" si="1">LEFT(D67,7)</f>
        <v>2017-06</v>
      </c>
    </row>
    <row r="68" spans="1:8" x14ac:dyDescent="0.25">
      <c r="A68" t="s">
        <v>0</v>
      </c>
      <c r="B68" t="s">
        <v>5</v>
      </c>
      <c r="C68" s="3">
        <v>38.984999999999999</v>
      </c>
      <c r="D68" t="s">
        <v>40</v>
      </c>
      <c r="E68" s="1">
        <v>3.5000000000000003E-2</v>
      </c>
      <c r="F68" s="11">
        <f>E68*3000-16</f>
        <v>89.000000000000014</v>
      </c>
      <c r="G68">
        <f>IF(F68=89,1,0)</f>
        <v>1</v>
      </c>
      <c r="H68" t="str">
        <f t="shared" si="1"/>
        <v>2017-06</v>
      </c>
    </row>
    <row r="69" spans="1:8" x14ac:dyDescent="0.25">
      <c r="A69" t="s">
        <v>0</v>
      </c>
      <c r="B69" t="s">
        <v>1</v>
      </c>
      <c r="C69" s="3">
        <v>8.8000000000000007</v>
      </c>
      <c r="D69" t="s">
        <v>8</v>
      </c>
      <c r="E69" s="1">
        <v>-7.9545454545500004E-3</v>
      </c>
      <c r="F69" s="11">
        <f>E69*3000-16</f>
        <v>-39.863636363650002</v>
      </c>
      <c r="G69">
        <f>IF(F69=89,1,0)</f>
        <v>0</v>
      </c>
      <c r="H69" t="str">
        <f t="shared" si="1"/>
        <v>2017-08</v>
      </c>
    </row>
    <row r="70" spans="1:8" x14ac:dyDescent="0.25">
      <c r="A70" t="s">
        <v>0</v>
      </c>
      <c r="B70" t="s">
        <v>1</v>
      </c>
      <c r="C70" s="3">
        <v>9.3800000000000008</v>
      </c>
      <c r="D70" t="s">
        <v>9</v>
      </c>
      <c r="E70" s="1">
        <v>3.5000000000000003E-2</v>
      </c>
      <c r="F70" s="11">
        <f>E70*3000-16</f>
        <v>89.000000000000014</v>
      </c>
      <c r="G70">
        <f>IF(F70=89,1,0)</f>
        <v>1</v>
      </c>
      <c r="H70" t="str">
        <f t="shared" si="1"/>
        <v>2017-07</v>
      </c>
    </row>
    <row r="71" spans="1:8" x14ac:dyDescent="0.25">
      <c r="A71" t="s">
        <v>0</v>
      </c>
      <c r="B71" t="s">
        <v>1</v>
      </c>
      <c r="C71" s="3">
        <v>9</v>
      </c>
      <c r="D71" t="s">
        <v>10</v>
      </c>
      <c r="E71" s="1">
        <v>3.5000000000000003E-2</v>
      </c>
      <c r="F71" s="11">
        <f>E71*3000-16</f>
        <v>89.000000000000014</v>
      </c>
      <c r="G71">
        <f>IF(F71=89,1,0)</f>
        <v>1</v>
      </c>
      <c r="H71" t="str">
        <f t="shared" si="1"/>
        <v>2017-07</v>
      </c>
    </row>
    <row r="72" spans="1:8" x14ac:dyDescent="0.25">
      <c r="A72" t="s">
        <v>0</v>
      </c>
      <c r="B72" t="s">
        <v>1</v>
      </c>
      <c r="C72" s="3">
        <v>9.3699999999999992</v>
      </c>
      <c r="D72" t="s">
        <v>11</v>
      </c>
      <c r="E72" s="1">
        <v>3.5000000000000003E-2</v>
      </c>
      <c r="F72" s="11">
        <f>E72*3000-16</f>
        <v>89.000000000000014</v>
      </c>
      <c r="G72">
        <f>IF(F72=89,1,0)</f>
        <v>1</v>
      </c>
      <c r="H72" t="str">
        <f t="shared" si="1"/>
        <v>2017-07</v>
      </c>
    </row>
    <row r="73" spans="1:8" x14ac:dyDescent="0.25">
      <c r="A73" t="s">
        <v>0</v>
      </c>
      <c r="B73" t="s">
        <v>1</v>
      </c>
      <c r="C73" s="3">
        <v>9.3699999999999992</v>
      </c>
      <c r="D73" t="s">
        <v>12</v>
      </c>
      <c r="E73" s="1">
        <v>3.5000000000000003E-2</v>
      </c>
      <c r="F73" s="11">
        <f>E73*3000-16</f>
        <v>89.000000000000014</v>
      </c>
      <c r="G73">
        <f>IF(F73=89,1,0)</f>
        <v>1</v>
      </c>
      <c r="H73" t="str">
        <f t="shared" si="1"/>
        <v>2017-07</v>
      </c>
    </row>
    <row r="74" spans="1:8" x14ac:dyDescent="0.25">
      <c r="A74" t="s">
        <v>0</v>
      </c>
      <c r="B74" t="s">
        <v>90</v>
      </c>
      <c r="C74" s="3">
        <v>37.9</v>
      </c>
      <c r="D74" t="s">
        <v>91</v>
      </c>
      <c r="E74" s="1">
        <v>-2.8496042216400001E-2</v>
      </c>
      <c r="F74" s="11">
        <f>E74*3000-16</f>
        <v>-101.4881266492</v>
      </c>
      <c r="G74">
        <f>IF(F74=89,1,0)</f>
        <v>0</v>
      </c>
      <c r="H74" t="str">
        <f t="shared" si="1"/>
        <v>2017-05</v>
      </c>
    </row>
    <row r="75" spans="1:8" x14ac:dyDescent="0.25">
      <c r="A75" t="s">
        <v>0</v>
      </c>
      <c r="B75" t="s">
        <v>90</v>
      </c>
      <c r="C75" s="3">
        <v>36.81</v>
      </c>
      <c r="D75" t="s">
        <v>92</v>
      </c>
      <c r="E75" s="1">
        <v>2.17332246672E-3</v>
      </c>
      <c r="F75" s="11">
        <f>E75*3000-16</f>
        <v>-9.4800325998400012</v>
      </c>
      <c r="G75">
        <f>IF(F75=89,1,0)</f>
        <v>0</v>
      </c>
      <c r="H75" t="str">
        <f t="shared" si="1"/>
        <v>2017-05</v>
      </c>
    </row>
    <row r="76" spans="1:8" x14ac:dyDescent="0.25">
      <c r="A76" t="s">
        <v>0</v>
      </c>
      <c r="B76" t="s">
        <v>6</v>
      </c>
      <c r="C76" s="3">
        <v>8.59</v>
      </c>
      <c r="D76" t="s">
        <v>49</v>
      </c>
      <c r="E76" s="1">
        <v>3.5000000000000003E-2</v>
      </c>
      <c r="F76" s="11">
        <f>E76*3000-16</f>
        <v>89.000000000000014</v>
      </c>
      <c r="G76">
        <f>IF(F76=89,1,0)</f>
        <v>1</v>
      </c>
      <c r="H76" t="str">
        <f t="shared" si="1"/>
        <v>2017-08</v>
      </c>
    </row>
    <row r="77" spans="1:8" x14ac:dyDescent="0.25">
      <c r="A77" t="s">
        <v>0</v>
      </c>
      <c r="B77" t="s">
        <v>6</v>
      </c>
      <c r="C77" s="3">
        <v>9.0500000000000007</v>
      </c>
      <c r="D77" t="s">
        <v>17</v>
      </c>
      <c r="E77" s="1">
        <v>1.9889502762400001E-2</v>
      </c>
      <c r="F77" s="11">
        <f>E77*3000-16</f>
        <v>43.668508287200005</v>
      </c>
      <c r="G77">
        <f>IF(F77=89,1,0)</f>
        <v>0</v>
      </c>
      <c r="H77" t="str">
        <f t="shared" si="1"/>
        <v>2017-08</v>
      </c>
    </row>
    <row r="78" spans="1:8" x14ac:dyDescent="0.25">
      <c r="A78" t="s">
        <v>0</v>
      </c>
      <c r="B78" t="s">
        <v>6</v>
      </c>
      <c r="C78" s="3">
        <v>8.8699999999999992</v>
      </c>
      <c r="D78" t="s">
        <v>18</v>
      </c>
      <c r="E78" s="1">
        <v>3.5000000000000003E-2</v>
      </c>
      <c r="F78" s="11">
        <f>E78*3000-16</f>
        <v>89.000000000000014</v>
      </c>
      <c r="G78">
        <f>IF(F78=89,1,0)</f>
        <v>1</v>
      </c>
      <c r="H78" t="str">
        <f t="shared" si="1"/>
        <v>2017-08</v>
      </c>
    </row>
    <row r="79" spans="1:8" x14ac:dyDescent="0.25">
      <c r="A79" t="s">
        <v>0</v>
      </c>
      <c r="B79" t="s">
        <v>6</v>
      </c>
      <c r="C79" s="3">
        <v>9</v>
      </c>
      <c r="D79" t="s">
        <v>19</v>
      </c>
      <c r="E79" s="1">
        <v>3.5000000000000003E-2</v>
      </c>
      <c r="F79" s="11">
        <f>E79*3000-16</f>
        <v>89.000000000000014</v>
      </c>
      <c r="G79">
        <f>IF(F79=89,1,0)</f>
        <v>1</v>
      </c>
      <c r="H79" t="str">
        <f t="shared" si="1"/>
        <v>2017-08</v>
      </c>
    </row>
    <row r="80" spans="1:8" x14ac:dyDescent="0.25">
      <c r="A80" t="s">
        <v>0</v>
      </c>
      <c r="B80" t="s">
        <v>7</v>
      </c>
      <c r="C80" s="3">
        <v>0.56000000000000005</v>
      </c>
      <c r="D80" t="s">
        <v>50</v>
      </c>
      <c r="E80" s="1">
        <v>-1.7857142857100002E-2</v>
      </c>
      <c r="F80" s="11">
        <f>E80*3000-16</f>
        <v>-69.571428571300004</v>
      </c>
      <c r="G80">
        <f>IF(F80=89,1,0)</f>
        <v>0</v>
      </c>
      <c r="H80" t="str">
        <f t="shared" si="1"/>
        <v>2017-07</v>
      </c>
    </row>
    <row r="81" spans="1:8" x14ac:dyDescent="0.25">
      <c r="A81" t="s">
        <v>0</v>
      </c>
      <c r="B81" t="s">
        <v>7</v>
      </c>
      <c r="C81" s="3">
        <v>0.52</v>
      </c>
      <c r="D81" t="s">
        <v>51</v>
      </c>
      <c r="E81" s="1">
        <v>3.5000000000000003E-2</v>
      </c>
      <c r="F81" s="11">
        <f>E81*3000-16</f>
        <v>89.000000000000014</v>
      </c>
      <c r="G81">
        <f>IF(F81=89,1,0)</f>
        <v>1</v>
      </c>
      <c r="H81" t="str">
        <f t="shared" si="1"/>
        <v>2017-07</v>
      </c>
    </row>
    <row r="82" spans="1:8" x14ac:dyDescent="0.25">
      <c r="A82" t="s">
        <v>0</v>
      </c>
      <c r="B82" t="s">
        <v>7</v>
      </c>
      <c r="C82" s="3">
        <v>0.52500000000000002</v>
      </c>
      <c r="D82" t="s">
        <v>24</v>
      </c>
      <c r="E82" s="1">
        <v>3.5000000000000003E-2</v>
      </c>
      <c r="F82" s="11">
        <f>E82*3000-16</f>
        <v>89.000000000000014</v>
      </c>
      <c r="G82">
        <f>IF(F82=89,1,0)</f>
        <v>1</v>
      </c>
      <c r="H82" t="str">
        <f t="shared" si="1"/>
        <v>2017-07</v>
      </c>
    </row>
    <row r="83" spans="1:8" x14ac:dyDescent="0.25">
      <c r="A83" t="s">
        <v>0</v>
      </c>
      <c r="B83" t="s">
        <v>7</v>
      </c>
      <c r="C83" s="3">
        <v>0.51500000000000001</v>
      </c>
      <c r="D83" t="s">
        <v>35</v>
      </c>
      <c r="E83" s="1">
        <v>3.5000000000000003E-2</v>
      </c>
      <c r="F83" s="11">
        <f>E83*3000-16</f>
        <v>89.000000000000014</v>
      </c>
      <c r="G83">
        <f>IF(F83=89,1,0)</f>
        <v>1</v>
      </c>
      <c r="H83" t="str">
        <f t="shared" si="1"/>
        <v>2017-06</v>
      </c>
    </row>
    <row r="84" spans="1:8" x14ac:dyDescent="0.25">
      <c r="A84" t="s">
        <v>0</v>
      </c>
      <c r="B84" t="s">
        <v>7</v>
      </c>
      <c r="C84" s="3">
        <v>0.52</v>
      </c>
      <c r="D84" t="s">
        <v>36</v>
      </c>
      <c r="E84" s="1">
        <v>3.5000000000000003E-2</v>
      </c>
      <c r="F84" s="11">
        <f>E84*3000-16</f>
        <v>89.000000000000014</v>
      </c>
      <c r="G84">
        <f>IF(F84=89,1,0)</f>
        <v>1</v>
      </c>
      <c r="H84" t="str">
        <f t="shared" si="1"/>
        <v>2017-06</v>
      </c>
    </row>
    <row r="85" spans="1:8" x14ac:dyDescent="0.25">
      <c r="A85" t="s">
        <v>0</v>
      </c>
      <c r="B85" t="s">
        <v>7</v>
      </c>
      <c r="C85" s="3">
        <v>0.52</v>
      </c>
      <c r="D85" t="s">
        <v>37</v>
      </c>
      <c r="E85" s="1">
        <v>-9.6153846153799998E-3</v>
      </c>
      <c r="F85" s="11">
        <f>E85*3000-16</f>
        <v>-44.846153846139998</v>
      </c>
      <c r="G85">
        <f>IF(F85=89,1,0)</f>
        <v>0</v>
      </c>
      <c r="H85" t="str">
        <f t="shared" si="1"/>
        <v>2017-06</v>
      </c>
    </row>
    <row r="86" spans="1:8" x14ac:dyDescent="0.25">
      <c r="A86" t="s">
        <v>0</v>
      </c>
      <c r="B86" t="s">
        <v>7</v>
      </c>
      <c r="C86" s="3">
        <v>0.54</v>
      </c>
      <c r="D86" t="s">
        <v>38</v>
      </c>
      <c r="E86" s="1">
        <v>-4.6296296296299999E-2</v>
      </c>
      <c r="F86" s="11">
        <f>E86*3000-16</f>
        <v>-154.8888888889</v>
      </c>
      <c r="G86">
        <f>IF(F86=89,1,0)</f>
        <v>0</v>
      </c>
      <c r="H86" t="str">
        <f t="shared" si="1"/>
        <v>2017-06</v>
      </c>
    </row>
    <row r="87" spans="1:8" x14ac:dyDescent="0.25">
      <c r="A87" t="s">
        <v>0</v>
      </c>
      <c r="B87" t="s">
        <v>7</v>
      </c>
      <c r="C87" s="3">
        <v>0.54</v>
      </c>
      <c r="D87" t="s">
        <v>39</v>
      </c>
      <c r="E87" s="1">
        <v>-3.7037037037000002E-2</v>
      </c>
      <c r="F87" s="11">
        <f>E87*3000-16</f>
        <v>-127.111111111</v>
      </c>
      <c r="G87">
        <f>IF(F87=89,1,0)</f>
        <v>0</v>
      </c>
      <c r="H87" t="str">
        <f t="shared" si="1"/>
        <v>2017-06</v>
      </c>
    </row>
    <row r="88" spans="1:8" x14ac:dyDescent="0.25">
      <c r="A88" t="s">
        <v>0</v>
      </c>
      <c r="B88" t="s">
        <v>7</v>
      </c>
      <c r="C88" s="3">
        <v>0.52500000000000002</v>
      </c>
      <c r="D88" t="s">
        <v>41</v>
      </c>
      <c r="E88" s="1">
        <v>3.5000000000000003E-2</v>
      </c>
      <c r="F88" s="11">
        <f>E88*3000-16</f>
        <v>89.000000000000014</v>
      </c>
      <c r="G88">
        <f>IF(F88=89,1,0)</f>
        <v>1</v>
      </c>
      <c r="H88" t="str">
        <f t="shared" si="1"/>
        <v>2017-06</v>
      </c>
    </row>
    <row r="89" spans="1:8" x14ac:dyDescent="0.25">
      <c r="A89" t="s">
        <v>0</v>
      </c>
      <c r="B89" t="s">
        <v>7</v>
      </c>
      <c r="C89" s="3">
        <v>0.495</v>
      </c>
      <c r="D89" t="s">
        <v>42</v>
      </c>
      <c r="E89" s="1">
        <v>3.5000000000000003E-2</v>
      </c>
      <c r="F89" s="11">
        <f>E89*3000-16</f>
        <v>89.000000000000014</v>
      </c>
      <c r="G89">
        <f>IF(F89=89,1,0)</f>
        <v>1</v>
      </c>
      <c r="H89" t="str">
        <f t="shared" si="1"/>
        <v>2017-06</v>
      </c>
    </row>
    <row r="90" spans="1:8" x14ac:dyDescent="0.25">
      <c r="A90" t="s">
        <v>0</v>
      </c>
      <c r="B90" t="s">
        <v>7</v>
      </c>
      <c r="C90" s="3">
        <v>0.5</v>
      </c>
      <c r="D90" t="s">
        <v>43</v>
      </c>
      <c r="E90" s="1">
        <v>3.5000000000000003E-2</v>
      </c>
      <c r="F90" s="11">
        <f>E90*3000-16</f>
        <v>89.000000000000014</v>
      </c>
      <c r="G90">
        <f>IF(F90=89,1,0)</f>
        <v>1</v>
      </c>
      <c r="H90" t="str">
        <f t="shared" si="1"/>
        <v>2017-06</v>
      </c>
    </row>
    <row r="91" spans="1:8" x14ac:dyDescent="0.25">
      <c r="A91" t="s">
        <v>0</v>
      </c>
      <c r="B91" t="s">
        <v>7</v>
      </c>
      <c r="C91" s="3">
        <v>0.52500000000000002</v>
      </c>
      <c r="D91" t="s">
        <v>44</v>
      </c>
      <c r="E91" s="1">
        <v>3.5000000000000003E-2</v>
      </c>
      <c r="F91" s="11">
        <f>E91*3000-16</f>
        <v>89.000000000000014</v>
      </c>
      <c r="G91">
        <f>IF(F91=89,1,0)</f>
        <v>1</v>
      </c>
      <c r="H91" t="str">
        <f t="shared" si="1"/>
        <v>2017-06</v>
      </c>
    </row>
    <row r="92" spans="1:8" x14ac:dyDescent="0.25">
      <c r="A92" t="s">
        <v>0</v>
      </c>
      <c r="B92" t="s">
        <v>7</v>
      </c>
      <c r="C92" s="3">
        <v>0.58499999999999996</v>
      </c>
      <c r="D92" t="s">
        <v>46</v>
      </c>
      <c r="E92" s="1">
        <v>3.5000000000000003E-2</v>
      </c>
      <c r="F92" s="11">
        <f>E92*3000-16</f>
        <v>89.000000000000014</v>
      </c>
      <c r="G92">
        <f>IF(F92=89,1,0)</f>
        <v>1</v>
      </c>
      <c r="H92" t="str">
        <f t="shared" si="1"/>
        <v>2017-05</v>
      </c>
    </row>
    <row r="93" spans="1:8" x14ac:dyDescent="0.25">
      <c r="A93" t="s">
        <v>0</v>
      </c>
      <c r="B93" t="s">
        <v>7</v>
      </c>
      <c r="C93" s="3">
        <v>0.59</v>
      </c>
      <c r="D93" t="s">
        <v>93</v>
      </c>
      <c r="E93" s="1">
        <v>3.5000000000000003E-2</v>
      </c>
      <c r="F93" s="11">
        <f>E93*3000-16</f>
        <v>89.000000000000014</v>
      </c>
      <c r="G93">
        <f>IF(F93=89,1,0)</f>
        <v>1</v>
      </c>
      <c r="H93" t="str">
        <f t="shared" si="1"/>
        <v>2017-05</v>
      </c>
    </row>
    <row r="94" spans="1:8" x14ac:dyDescent="0.25">
      <c r="A94" t="s">
        <v>0</v>
      </c>
      <c r="B94" t="s">
        <v>63</v>
      </c>
      <c r="C94" s="3">
        <v>16.649999999999999</v>
      </c>
      <c r="D94" t="s">
        <v>64</v>
      </c>
      <c r="E94" s="1">
        <v>3.5000000000000003E-2</v>
      </c>
      <c r="F94" s="11">
        <f>E94*3000-16</f>
        <v>89.000000000000014</v>
      </c>
      <c r="G94">
        <f>IF(F94=89,1,0)</f>
        <v>1</v>
      </c>
      <c r="H94" t="str">
        <f t="shared" si="1"/>
        <v>2017-04</v>
      </c>
    </row>
    <row r="95" spans="1:8" x14ac:dyDescent="0.25">
      <c r="A95" t="s">
        <v>0</v>
      </c>
      <c r="B95" t="s">
        <v>63</v>
      </c>
      <c r="C95" s="3">
        <v>16.649999999999999</v>
      </c>
      <c r="D95" t="s">
        <v>65</v>
      </c>
      <c r="E95" s="1">
        <v>3.5000000000000003E-2</v>
      </c>
      <c r="F95" s="11">
        <f>E95*3000-16</f>
        <v>89.000000000000014</v>
      </c>
      <c r="G95">
        <f>IF(F95=89,1,0)</f>
        <v>1</v>
      </c>
      <c r="H95" t="str">
        <f t="shared" si="1"/>
        <v>2017-04</v>
      </c>
    </row>
    <row r="96" spans="1:8" x14ac:dyDescent="0.25">
      <c r="A96" t="s">
        <v>0</v>
      </c>
      <c r="B96" t="s">
        <v>63</v>
      </c>
      <c r="C96" s="3">
        <v>15.85</v>
      </c>
      <c r="D96" t="s">
        <v>66</v>
      </c>
      <c r="E96" s="1">
        <v>3.5000000000000003E-2</v>
      </c>
      <c r="F96" s="11">
        <f>E96*3000-16</f>
        <v>89.000000000000014</v>
      </c>
      <c r="G96">
        <f>IF(F96=89,1,0)</f>
        <v>1</v>
      </c>
      <c r="H96" t="str">
        <f t="shared" si="1"/>
        <v>2017-04</v>
      </c>
    </row>
    <row r="97" spans="1:8" x14ac:dyDescent="0.25">
      <c r="A97" t="s">
        <v>0</v>
      </c>
      <c r="B97" t="s">
        <v>94</v>
      </c>
      <c r="C97" s="3">
        <v>0.42</v>
      </c>
      <c r="D97" t="s">
        <v>95</v>
      </c>
      <c r="E97" s="1">
        <v>3.5000000000000003E-2</v>
      </c>
      <c r="F97" s="11">
        <f>E97*3000-16</f>
        <v>89.000000000000014</v>
      </c>
      <c r="G97">
        <f>IF(F97=89,1,0)</f>
        <v>1</v>
      </c>
      <c r="H97" t="str">
        <f t="shared" si="1"/>
        <v>2017-08</v>
      </c>
    </row>
    <row r="98" spans="1:8" x14ac:dyDescent="0.25">
      <c r="A98" t="s">
        <v>0</v>
      </c>
      <c r="B98" t="s">
        <v>94</v>
      </c>
      <c r="C98" s="3">
        <v>0.42</v>
      </c>
      <c r="D98" t="s">
        <v>96</v>
      </c>
      <c r="E98" s="1">
        <v>3.5000000000000003E-2</v>
      </c>
      <c r="F98" s="11">
        <f>E98*3000-16</f>
        <v>89.000000000000014</v>
      </c>
      <c r="G98">
        <f>IF(F98=89,1,0)</f>
        <v>1</v>
      </c>
      <c r="H98" t="str">
        <f t="shared" si="1"/>
        <v>2017-08</v>
      </c>
    </row>
    <row r="99" spans="1:8" x14ac:dyDescent="0.25">
      <c r="A99" t="s">
        <v>0</v>
      </c>
      <c r="B99" t="s">
        <v>94</v>
      </c>
      <c r="C99" s="3">
        <v>0.45</v>
      </c>
      <c r="D99" t="s">
        <v>34</v>
      </c>
      <c r="E99" s="1">
        <v>2.2222222222200001E-2</v>
      </c>
      <c r="F99" s="11">
        <f>E99*3000-16</f>
        <v>50.666666666600008</v>
      </c>
      <c r="G99">
        <f>IF(F99=89,1,0)</f>
        <v>0</v>
      </c>
      <c r="H99" t="str">
        <f t="shared" si="1"/>
        <v>2017-06</v>
      </c>
    </row>
    <row r="100" spans="1:8" x14ac:dyDescent="0.25">
      <c r="A100" t="s">
        <v>0</v>
      </c>
      <c r="B100" t="s">
        <v>94</v>
      </c>
      <c r="C100" s="3">
        <v>0.45</v>
      </c>
      <c r="D100" t="s">
        <v>35</v>
      </c>
      <c r="E100" s="1">
        <v>2.2222222222200001E-2</v>
      </c>
      <c r="F100" s="11">
        <f>E100*3000-16</f>
        <v>50.666666666600008</v>
      </c>
      <c r="G100">
        <f>IF(F100=89,1,0)</f>
        <v>0</v>
      </c>
      <c r="H100" t="str">
        <f t="shared" si="1"/>
        <v>2017-06</v>
      </c>
    </row>
    <row r="101" spans="1:8" x14ac:dyDescent="0.25">
      <c r="A101" t="s">
        <v>0</v>
      </c>
      <c r="B101" t="s">
        <v>94</v>
      </c>
      <c r="C101" s="3">
        <v>0.46</v>
      </c>
      <c r="D101" t="s">
        <v>39</v>
      </c>
      <c r="E101" s="1">
        <v>0</v>
      </c>
      <c r="F101" s="11">
        <f>E101*3000-16</f>
        <v>-16</v>
      </c>
      <c r="G101">
        <f>IF(F101=89,1,0)</f>
        <v>0</v>
      </c>
      <c r="H101" t="str">
        <f t="shared" si="1"/>
        <v>2017-06</v>
      </c>
    </row>
    <row r="102" spans="1:8" x14ac:dyDescent="0.25">
      <c r="A102" t="s">
        <v>0</v>
      </c>
      <c r="B102" t="s">
        <v>94</v>
      </c>
      <c r="C102" s="3">
        <v>0.46</v>
      </c>
      <c r="D102" t="s">
        <v>40</v>
      </c>
      <c r="E102" s="1">
        <v>0</v>
      </c>
      <c r="F102" s="11">
        <f>E102*3000-16</f>
        <v>-16</v>
      </c>
      <c r="G102">
        <f>IF(F102=89,1,0)</f>
        <v>0</v>
      </c>
      <c r="H102" t="str">
        <f t="shared" si="1"/>
        <v>2017-06</v>
      </c>
    </row>
    <row r="103" spans="1:8" x14ac:dyDescent="0.25">
      <c r="A103" t="s">
        <v>0</v>
      </c>
      <c r="B103" t="s">
        <v>94</v>
      </c>
      <c r="C103" s="3">
        <v>0.45</v>
      </c>
      <c r="D103" t="s">
        <v>75</v>
      </c>
      <c r="E103" s="1">
        <v>2.2222222222200001E-2</v>
      </c>
      <c r="F103" s="11">
        <f>E103*3000-16</f>
        <v>50.666666666600008</v>
      </c>
      <c r="G103">
        <f>IF(F103=89,1,0)</f>
        <v>0</v>
      </c>
      <c r="H103" t="str">
        <f t="shared" si="1"/>
        <v>2017-06</v>
      </c>
    </row>
    <row r="104" spans="1:8" x14ac:dyDescent="0.25">
      <c r="A104" t="s">
        <v>0</v>
      </c>
      <c r="B104" t="s">
        <v>94</v>
      </c>
      <c r="C104" s="3">
        <v>0.46</v>
      </c>
      <c r="D104" t="s">
        <v>76</v>
      </c>
      <c r="E104" s="1">
        <v>0</v>
      </c>
      <c r="F104" s="11">
        <f>E104*3000-16</f>
        <v>-16</v>
      </c>
      <c r="G104">
        <f>IF(F104=89,1,0)</f>
        <v>0</v>
      </c>
      <c r="H104" t="str">
        <f t="shared" si="1"/>
        <v>2017-06</v>
      </c>
    </row>
    <row r="105" spans="1:8" x14ac:dyDescent="0.25">
      <c r="A105" t="s">
        <v>0</v>
      </c>
      <c r="B105" t="s">
        <v>94</v>
      </c>
      <c r="C105" s="3">
        <v>0.45</v>
      </c>
      <c r="D105" t="s">
        <v>77</v>
      </c>
      <c r="E105" s="1">
        <v>2.2222222222200001E-2</v>
      </c>
      <c r="F105" s="11">
        <f>E105*3000-16</f>
        <v>50.666666666600008</v>
      </c>
      <c r="G105">
        <f>IF(F105=89,1,0)</f>
        <v>0</v>
      </c>
      <c r="H105" t="str">
        <f t="shared" si="1"/>
        <v>2017-06</v>
      </c>
    </row>
    <row r="106" spans="1:8" x14ac:dyDescent="0.25">
      <c r="A106" t="s">
        <v>0</v>
      </c>
      <c r="B106" t="s">
        <v>94</v>
      </c>
      <c r="C106" s="3">
        <v>0.45</v>
      </c>
      <c r="D106" t="s">
        <v>41</v>
      </c>
      <c r="E106" s="1">
        <v>2.2222222222200001E-2</v>
      </c>
      <c r="F106" s="11">
        <f>E106*3000-16</f>
        <v>50.666666666600008</v>
      </c>
      <c r="G106">
        <f>IF(F106=89,1,0)</f>
        <v>0</v>
      </c>
      <c r="H106" t="str">
        <f t="shared" si="1"/>
        <v>2017-06</v>
      </c>
    </row>
    <row r="107" spans="1:8" x14ac:dyDescent="0.25">
      <c r="A107" t="s">
        <v>0</v>
      </c>
      <c r="B107" t="s">
        <v>94</v>
      </c>
      <c r="C107" s="3">
        <v>0.45</v>
      </c>
      <c r="D107" t="s">
        <v>42</v>
      </c>
      <c r="E107" s="1">
        <v>2.2222222222200001E-2</v>
      </c>
      <c r="F107" s="11">
        <f>E107*3000-16</f>
        <v>50.666666666600008</v>
      </c>
      <c r="G107">
        <f>IF(F107=89,1,0)</f>
        <v>0</v>
      </c>
      <c r="H107" t="str">
        <f t="shared" si="1"/>
        <v>2017-06</v>
      </c>
    </row>
    <row r="108" spans="1:8" x14ac:dyDescent="0.25">
      <c r="A108" t="s">
        <v>0</v>
      </c>
      <c r="B108" t="s">
        <v>94</v>
      </c>
      <c r="C108" s="3">
        <v>0.43</v>
      </c>
      <c r="D108" t="s">
        <v>43</v>
      </c>
      <c r="E108" s="1">
        <v>3.5000000000000003E-2</v>
      </c>
      <c r="F108" s="11">
        <f>E108*3000-16</f>
        <v>89.000000000000014</v>
      </c>
      <c r="G108">
        <f>IF(F108=89,1,0)</f>
        <v>1</v>
      </c>
      <c r="H108" t="str">
        <f t="shared" si="1"/>
        <v>2017-06</v>
      </c>
    </row>
    <row r="109" spans="1:8" x14ac:dyDescent="0.25">
      <c r="A109" t="s">
        <v>0</v>
      </c>
      <c r="B109" t="s">
        <v>94</v>
      </c>
      <c r="C109" s="3">
        <v>0.45</v>
      </c>
      <c r="D109" t="s">
        <v>44</v>
      </c>
      <c r="E109" s="1">
        <v>2.2222222222200001E-2</v>
      </c>
      <c r="F109" s="11">
        <f>E109*3000-16</f>
        <v>50.666666666600008</v>
      </c>
      <c r="G109">
        <f>IF(F109=89,1,0)</f>
        <v>0</v>
      </c>
      <c r="H109" t="str">
        <f t="shared" si="1"/>
        <v>2017-06</v>
      </c>
    </row>
    <row r="110" spans="1:8" x14ac:dyDescent="0.25">
      <c r="A110" t="s">
        <v>0</v>
      </c>
      <c r="B110" t="s">
        <v>94</v>
      </c>
      <c r="C110" s="3">
        <v>0.48</v>
      </c>
      <c r="D110" t="s">
        <v>45</v>
      </c>
      <c r="E110" s="1">
        <v>-4.1666666666699999E-2</v>
      </c>
      <c r="F110" s="11">
        <f>E110*3000-16</f>
        <v>-141.00000000009999</v>
      </c>
      <c r="G110">
        <f>IF(F110=89,1,0)</f>
        <v>0</v>
      </c>
      <c r="H110" t="str">
        <f t="shared" si="1"/>
        <v>2017-06</v>
      </c>
    </row>
    <row r="111" spans="1:8" x14ac:dyDescent="0.25">
      <c r="A111" t="s">
        <v>0</v>
      </c>
      <c r="B111" t="s">
        <v>94</v>
      </c>
      <c r="C111" s="3">
        <v>0.49</v>
      </c>
      <c r="D111" t="s">
        <v>97</v>
      </c>
      <c r="E111" s="1">
        <v>-6.1224489795899999E-2</v>
      </c>
      <c r="F111" s="11">
        <f>E111*3000-16</f>
        <v>-199.67346938770001</v>
      </c>
      <c r="G111">
        <f>IF(F111=89,1,0)</f>
        <v>0</v>
      </c>
      <c r="H111" t="str">
        <f t="shared" si="1"/>
        <v>2017-06</v>
      </c>
    </row>
    <row r="112" spans="1:8" x14ac:dyDescent="0.25">
      <c r="A112" t="s">
        <v>0</v>
      </c>
      <c r="B112" t="s">
        <v>94</v>
      </c>
      <c r="C112" s="3">
        <v>0.47</v>
      </c>
      <c r="D112" t="s">
        <v>98</v>
      </c>
      <c r="E112" s="1">
        <v>3.5000000000000003E-2</v>
      </c>
      <c r="F112" s="11">
        <f>E112*3000-16</f>
        <v>89.000000000000014</v>
      </c>
      <c r="G112">
        <f>IF(F112=89,1,0)</f>
        <v>1</v>
      </c>
      <c r="H112" t="str">
        <f t="shared" si="1"/>
        <v>2017-06</v>
      </c>
    </row>
    <row r="113" spans="1:8" x14ac:dyDescent="0.25">
      <c r="A113" t="s">
        <v>0</v>
      </c>
      <c r="B113" t="s">
        <v>94</v>
      </c>
      <c r="C113" s="3">
        <v>0.48</v>
      </c>
      <c r="D113" t="s">
        <v>99</v>
      </c>
      <c r="E113" s="1">
        <v>-4.1666666666699999E-2</v>
      </c>
      <c r="F113" s="11">
        <f>E113*3000-16</f>
        <v>-141.00000000009999</v>
      </c>
      <c r="G113">
        <f>IF(F113=89,1,0)</f>
        <v>0</v>
      </c>
      <c r="H113" t="str">
        <f t="shared" si="1"/>
        <v>2017-06</v>
      </c>
    </row>
    <row r="114" spans="1:8" x14ac:dyDescent="0.25">
      <c r="A114" t="s">
        <v>0</v>
      </c>
      <c r="B114" t="s">
        <v>94</v>
      </c>
      <c r="C114" s="3">
        <v>0.47</v>
      </c>
      <c r="D114" t="s">
        <v>92</v>
      </c>
      <c r="E114" s="1">
        <v>3.5000000000000003E-2</v>
      </c>
      <c r="F114" s="11">
        <f>E114*3000-16</f>
        <v>89.000000000000014</v>
      </c>
      <c r="G114">
        <f>IF(F114=89,1,0)</f>
        <v>1</v>
      </c>
      <c r="H114" t="str">
        <f t="shared" si="1"/>
        <v>2017-05</v>
      </c>
    </row>
    <row r="115" spans="1:8" x14ac:dyDescent="0.25">
      <c r="A115" t="s">
        <v>0</v>
      </c>
      <c r="B115" t="s">
        <v>94</v>
      </c>
      <c r="C115" s="3">
        <v>0.46</v>
      </c>
      <c r="D115" t="s">
        <v>100</v>
      </c>
      <c r="E115" s="1">
        <v>3.5000000000000003E-2</v>
      </c>
      <c r="F115" s="11">
        <f>E115*3000-16</f>
        <v>89.000000000000014</v>
      </c>
      <c r="G115">
        <f>IF(F115=89,1,0)</f>
        <v>1</v>
      </c>
      <c r="H115" t="str">
        <f t="shared" si="1"/>
        <v>2017-05</v>
      </c>
    </row>
    <row r="116" spans="1:8" x14ac:dyDescent="0.25">
      <c r="A116" t="s">
        <v>0</v>
      </c>
      <c r="B116" t="s">
        <v>94</v>
      </c>
      <c r="C116" s="3">
        <v>0.48</v>
      </c>
      <c r="D116" t="s">
        <v>101</v>
      </c>
      <c r="E116" s="1">
        <v>3.5000000000000003E-2</v>
      </c>
      <c r="F116" s="11">
        <f>E116*3000-16</f>
        <v>89.000000000000014</v>
      </c>
      <c r="G116">
        <f>IF(F116=89,1,0)</f>
        <v>1</v>
      </c>
      <c r="H116" t="str">
        <f t="shared" si="1"/>
        <v>2017-05</v>
      </c>
    </row>
    <row r="117" spans="1:8" x14ac:dyDescent="0.25">
      <c r="A117" t="s">
        <v>0</v>
      </c>
      <c r="B117" t="s">
        <v>94</v>
      </c>
      <c r="C117" s="3">
        <v>0.49</v>
      </c>
      <c r="D117" t="s">
        <v>102</v>
      </c>
      <c r="E117" s="1">
        <v>3.5000000000000003E-2</v>
      </c>
      <c r="F117" s="11">
        <f>E117*3000-16</f>
        <v>89.000000000000014</v>
      </c>
      <c r="G117">
        <f>IF(F117=89,1,0)</f>
        <v>1</v>
      </c>
      <c r="H117" t="str">
        <f t="shared" si="1"/>
        <v>2017-05</v>
      </c>
    </row>
    <row r="118" spans="1:8" x14ac:dyDescent="0.25">
      <c r="A118" t="s">
        <v>0</v>
      </c>
      <c r="B118" t="s">
        <v>94</v>
      </c>
      <c r="C118" s="3">
        <v>0.47</v>
      </c>
      <c r="D118" t="s">
        <v>68</v>
      </c>
      <c r="E118" s="1">
        <v>3.5000000000000003E-2</v>
      </c>
      <c r="F118" s="11">
        <f>E118*3000-16</f>
        <v>89.000000000000014</v>
      </c>
      <c r="G118">
        <f>IF(F118=89,1,0)</f>
        <v>1</v>
      </c>
      <c r="H118" t="str">
        <f t="shared" si="1"/>
        <v>2017-05</v>
      </c>
    </row>
    <row r="119" spans="1:8" x14ac:dyDescent="0.25">
      <c r="A119" t="s">
        <v>0</v>
      </c>
      <c r="B119" t="s">
        <v>94</v>
      </c>
      <c r="C119" s="3">
        <v>0.47</v>
      </c>
      <c r="D119" t="s">
        <v>69</v>
      </c>
      <c r="E119" s="1">
        <v>3.5000000000000003E-2</v>
      </c>
      <c r="F119" s="11">
        <f>E119*3000-16</f>
        <v>89.000000000000014</v>
      </c>
      <c r="G119">
        <f>IF(F119=89,1,0)</f>
        <v>1</v>
      </c>
      <c r="H119" t="str">
        <f t="shared" si="1"/>
        <v>2017-05</v>
      </c>
    </row>
    <row r="120" spans="1:8" x14ac:dyDescent="0.25">
      <c r="A120" t="s">
        <v>0</v>
      </c>
      <c r="B120" t="s">
        <v>94</v>
      </c>
      <c r="C120" s="3">
        <v>0.48</v>
      </c>
      <c r="D120" t="s">
        <v>70</v>
      </c>
      <c r="E120" s="1">
        <v>3.5000000000000003E-2</v>
      </c>
      <c r="F120" s="11">
        <f>E120*3000-16</f>
        <v>89.000000000000014</v>
      </c>
      <c r="G120">
        <f>IF(F120=89,1,0)</f>
        <v>1</v>
      </c>
      <c r="H120" t="str">
        <f t="shared" si="1"/>
        <v>2017-05</v>
      </c>
    </row>
    <row r="121" spans="1:8" x14ac:dyDescent="0.25">
      <c r="A121" t="s">
        <v>0</v>
      </c>
      <c r="B121" t="s">
        <v>94</v>
      </c>
      <c r="C121" s="3">
        <v>0.46</v>
      </c>
      <c r="D121" t="s">
        <v>71</v>
      </c>
      <c r="E121" s="1">
        <v>3.5000000000000003E-2</v>
      </c>
      <c r="F121" s="11">
        <f>E121*3000-16</f>
        <v>89.000000000000014</v>
      </c>
      <c r="G121">
        <f>IF(F121=89,1,0)</f>
        <v>1</v>
      </c>
      <c r="H121" t="str">
        <f t="shared" si="1"/>
        <v>2017-05</v>
      </c>
    </row>
    <row r="122" spans="1:8" x14ac:dyDescent="0.25">
      <c r="A122" t="s">
        <v>0</v>
      </c>
      <c r="B122" t="s">
        <v>94</v>
      </c>
      <c r="C122" s="3">
        <v>0.45</v>
      </c>
      <c r="D122" t="s">
        <v>103</v>
      </c>
      <c r="E122" s="1">
        <v>3.5000000000000003E-2</v>
      </c>
      <c r="F122" s="11">
        <f>E122*3000-16</f>
        <v>89.000000000000014</v>
      </c>
      <c r="G122">
        <f>IF(F122=89,1,0)</f>
        <v>1</v>
      </c>
      <c r="H122" t="str">
        <f t="shared" si="1"/>
        <v>2017-05</v>
      </c>
    </row>
    <row r="123" spans="1:8" x14ac:dyDescent="0.25">
      <c r="A123" t="s">
        <v>0</v>
      </c>
      <c r="B123" t="s">
        <v>94</v>
      </c>
      <c r="C123" s="3">
        <v>0.46</v>
      </c>
      <c r="D123" t="s">
        <v>46</v>
      </c>
      <c r="E123" s="1">
        <v>3.5000000000000003E-2</v>
      </c>
      <c r="F123" s="11">
        <f t="shared" ref="F123:F186" si="2">E123*3000-16</f>
        <v>89.000000000000014</v>
      </c>
      <c r="G123">
        <f t="shared" ref="G123:G186" si="3">IF(F123=89,1,0)</f>
        <v>1</v>
      </c>
      <c r="H123" t="str">
        <f t="shared" ref="H123:H186" si="4">LEFT(D123,7)</f>
        <v>2017-05</v>
      </c>
    </row>
    <row r="124" spans="1:8" x14ac:dyDescent="0.25">
      <c r="A124" t="s">
        <v>0</v>
      </c>
      <c r="B124" t="s">
        <v>94</v>
      </c>
      <c r="C124" s="3">
        <v>0.48</v>
      </c>
      <c r="D124" t="s">
        <v>104</v>
      </c>
      <c r="E124" s="1">
        <v>2.0833333333300001E-2</v>
      </c>
      <c r="F124" s="11">
        <f t="shared" si="2"/>
        <v>46.499999999900005</v>
      </c>
      <c r="G124">
        <f t="shared" si="3"/>
        <v>0</v>
      </c>
      <c r="H124" t="str">
        <f t="shared" si="4"/>
        <v>2017-05</v>
      </c>
    </row>
    <row r="125" spans="1:8" x14ac:dyDescent="0.25">
      <c r="A125" t="s">
        <v>0</v>
      </c>
      <c r="B125" t="s">
        <v>94</v>
      </c>
      <c r="C125" s="3">
        <v>0.47</v>
      </c>
      <c r="D125" t="s">
        <v>52</v>
      </c>
      <c r="E125" s="1">
        <v>3.5000000000000003E-2</v>
      </c>
      <c r="F125" s="11">
        <f t="shared" si="2"/>
        <v>89.000000000000014</v>
      </c>
      <c r="G125">
        <f t="shared" si="3"/>
        <v>1</v>
      </c>
      <c r="H125" t="str">
        <f t="shared" si="4"/>
        <v>2017-05</v>
      </c>
    </row>
    <row r="126" spans="1:8" x14ac:dyDescent="0.25">
      <c r="A126" t="s">
        <v>0</v>
      </c>
      <c r="B126" t="s">
        <v>94</v>
      </c>
      <c r="C126" s="3">
        <v>0.47</v>
      </c>
      <c r="D126" t="s">
        <v>105</v>
      </c>
      <c r="E126" s="1">
        <v>3.5000000000000003E-2</v>
      </c>
      <c r="F126" s="11">
        <f t="shared" si="2"/>
        <v>89.000000000000014</v>
      </c>
      <c r="G126">
        <f t="shared" si="3"/>
        <v>1</v>
      </c>
      <c r="H126" t="str">
        <f t="shared" si="4"/>
        <v>2017-05</v>
      </c>
    </row>
    <row r="127" spans="1:8" x14ac:dyDescent="0.25">
      <c r="A127" t="s">
        <v>0</v>
      </c>
      <c r="B127" t="s">
        <v>94</v>
      </c>
      <c r="C127" s="3">
        <v>0.48</v>
      </c>
      <c r="D127" t="s">
        <v>93</v>
      </c>
      <c r="E127" s="1">
        <v>0</v>
      </c>
      <c r="F127" s="11">
        <f t="shared" si="2"/>
        <v>-16</v>
      </c>
      <c r="G127">
        <f t="shared" si="3"/>
        <v>0</v>
      </c>
      <c r="H127" t="str">
        <f t="shared" si="4"/>
        <v>2017-05</v>
      </c>
    </row>
    <row r="128" spans="1:8" x14ac:dyDescent="0.25">
      <c r="A128" t="s">
        <v>0</v>
      </c>
      <c r="B128" t="s">
        <v>94</v>
      </c>
      <c r="C128" s="3">
        <v>0.5</v>
      </c>
      <c r="D128" t="s">
        <v>106</v>
      </c>
      <c r="E128" s="1">
        <v>-0.04</v>
      </c>
      <c r="F128" s="11">
        <f t="shared" si="2"/>
        <v>-136</v>
      </c>
      <c r="G128">
        <f t="shared" si="3"/>
        <v>0</v>
      </c>
      <c r="H128" t="str">
        <f t="shared" si="4"/>
        <v>2017-05</v>
      </c>
    </row>
    <row r="129" spans="1:8" x14ac:dyDescent="0.25">
      <c r="A129" t="s">
        <v>0</v>
      </c>
      <c r="B129" t="s">
        <v>67</v>
      </c>
      <c r="C129" s="3">
        <v>0.76</v>
      </c>
      <c r="D129" t="s">
        <v>13</v>
      </c>
      <c r="E129" s="1">
        <v>3.5000000000000003E-2</v>
      </c>
      <c r="F129" s="11">
        <f t="shared" si="2"/>
        <v>89.000000000000014</v>
      </c>
      <c r="G129">
        <f t="shared" si="3"/>
        <v>1</v>
      </c>
      <c r="H129" t="str">
        <f t="shared" si="4"/>
        <v>2017-08</v>
      </c>
    </row>
    <row r="130" spans="1:8" x14ac:dyDescent="0.25">
      <c r="A130" t="s">
        <v>0</v>
      </c>
      <c r="B130" t="s">
        <v>67</v>
      </c>
      <c r="C130" s="3">
        <v>0.57999999999999996</v>
      </c>
      <c r="D130" t="s">
        <v>35</v>
      </c>
      <c r="E130" s="1">
        <v>3.5000000000000003E-2</v>
      </c>
      <c r="F130" s="11">
        <f t="shared" si="2"/>
        <v>89.000000000000014</v>
      </c>
      <c r="G130">
        <f t="shared" si="3"/>
        <v>1</v>
      </c>
      <c r="H130" t="str">
        <f t="shared" si="4"/>
        <v>2017-06</v>
      </c>
    </row>
    <row r="131" spans="1:8" x14ac:dyDescent="0.25">
      <c r="A131" t="s">
        <v>0</v>
      </c>
      <c r="B131" t="s">
        <v>67</v>
      </c>
      <c r="C131" s="3">
        <v>0.65</v>
      </c>
      <c r="D131" t="s">
        <v>40</v>
      </c>
      <c r="E131" s="1">
        <v>3.5000000000000003E-2</v>
      </c>
      <c r="F131" s="11">
        <f t="shared" si="2"/>
        <v>89.000000000000014</v>
      </c>
      <c r="G131">
        <f t="shared" si="3"/>
        <v>1</v>
      </c>
      <c r="H131" t="str">
        <f t="shared" si="4"/>
        <v>2017-06</v>
      </c>
    </row>
    <row r="132" spans="1:8" x14ac:dyDescent="0.25">
      <c r="A132" t="s">
        <v>0</v>
      </c>
      <c r="B132" t="s">
        <v>67</v>
      </c>
      <c r="C132" s="3">
        <v>0.56000000000000005</v>
      </c>
      <c r="D132" t="s">
        <v>42</v>
      </c>
      <c r="E132" s="1">
        <v>3.5000000000000003E-2</v>
      </c>
      <c r="F132" s="11">
        <f t="shared" si="2"/>
        <v>89.000000000000014</v>
      </c>
      <c r="G132">
        <f t="shared" si="3"/>
        <v>1</v>
      </c>
      <c r="H132" t="str">
        <f t="shared" si="4"/>
        <v>2017-06</v>
      </c>
    </row>
    <row r="133" spans="1:8" x14ac:dyDescent="0.25">
      <c r="A133" t="s">
        <v>0</v>
      </c>
      <c r="B133" t="s">
        <v>67</v>
      </c>
      <c r="C133" s="3">
        <v>0.51</v>
      </c>
      <c r="D133" t="s">
        <v>43</v>
      </c>
      <c r="E133" s="1">
        <v>3.5000000000000003E-2</v>
      </c>
      <c r="F133" s="11">
        <f t="shared" si="2"/>
        <v>89.000000000000014</v>
      </c>
      <c r="G133">
        <f t="shared" si="3"/>
        <v>1</v>
      </c>
      <c r="H133" t="str">
        <f t="shared" si="4"/>
        <v>2017-06</v>
      </c>
    </row>
    <row r="134" spans="1:8" x14ac:dyDescent="0.25">
      <c r="A134" t="s">
        <v>0</v>
      </c>
      <c r="B134" t="s">
        <v>67</v>
      </c>
      <c r="C134" s="3">
        <v>0.62</v>
      </c>
      <c r="D134" t="s">
        <v>44</v>
      </c>
      <c r="E134" s="1">
        <v>3.5000000000000003E-2</v>
      </c>
      <c r="F134" s="11">
        <f t="shared" si="2"/>
        <v>89.000000000000014</v>
      </c>
      <c r="G134">
        <f t="shared" si="3"/>
        <v>1</v>
      </c>
      <c r="H134" t="str">
        <f t="shared" si="4"/>
        <v>2017-06</v>
      </c>
    </row>
    <row r="135" spans="1:8" x14ac:dyDescent="0.25">
      <c r="A135" t="s">
        <v>0</v>
      </c>
      <c r="B135" t="s">
        <v>67</v>
      </c>
      <c r="C135" s="3">
        <v>0.85</v>
      </c>
      <c r="D135" t="s">
        <v>68</v>
      </c>
      <c r="E135" s="1">
        <v>3.5000000000000003E-2</v>
      </c>
      <c r="F135" s="11">
        <f t="shared" si="2"/>
        <v>89.000000000000014</v>
      </c>
      <c r="G135">
        <f t="shared" si="3"/>
        <v>1</v>
      </c>
      <c r="H135" t="str">
        <f t="shared" si="4"/>
        <v>2017-05</v>
      </c>
    </row>
    <row r="136" spans="1:8" x14ac:dyDescent="0.25">
      <c r="A136" t="s">
        <v>0</v>
      </c>
      <c r="B136" t="s">
        <v>67</v>
      </c>
      <c r="C136" s="3">
        <v>0.87</v>
      </c>
      <c r="D136" t="s">
        <v>69</v>
      </c>
      <c r="E136" s="1">
        <v>3.5000000000000003E-2</v>
      </c>
      <c r="F136" s="11">
        <f t="shared" si="2"/>
        <v>89.000000000000014</v>
      </c>
      <c r="G136">
        <f t="shared" si="3"/>
        <v>1</v>
      </c>
      <c r="H136" t="str">
        <f t="shared" si="4"/>
        <v>2017-05</v>
      </c>
    </row>
    <row r="137" spans="1:8" x14ac:dyDescent="0.25">
      <c r="A137" t="s">
        <v>0</v>
      </c>
      <c r="B137" t="s">
        <v>67</v>
      </c>
      <c r="C137" s="3">
        <v>0.84</v>
      </c>
      <c r="D137" t="s">
        <v>70</v>
      </c>
      <c r="E137" s="1">
        <v>3.5000000000000003E-2</v>
      </c>
      <c r="F137" s="11">
        <f t="shared" si="2"/>
        <v>89.000000000000014</v>
      </c>
      <c r="G137">
        <f t="shared" si="3"/>
        <v>1</v>
      </c>
      <c r="H137" t="str">
        <f t="shared" si="4"/>
        <v>2017-05</v>
      </c>
    </row>
    <row r="138" spans="1:8" x14ac:dyDescent="0.25">
      <c r="A138" t="s">
        <v>0</v>
      </c>
      <c r="B138" t="s">
        <v>67</v>
      </c>
      <c r="C138" s="3">
        <v>0.86</v>
      </c>
      <c r="D138" t="s">
        <v>71</v>
      </c>
      <c r="E138" s="1">
        <v>3.5000000000000003E-2</v>
      </c>
      <c r="F138" s="11">
        <f t="shared" si="2"/>
        <v>89.000000000000014</v>
      </c>
      <c r="G138">
        <f t="shared" si="3"/>
        <v>1</v>
      </c>
      <c r="H138" t="str">
        <f t="shared" si="4"/>
        <v>2017-05</v>
      </c>
    </row>
    <row r="139" spans="1:8" x14ac:dyDescent="0.25">
      <c r="A139" t="s">
        <v>0</v>
      </c>
      <c r="B139" t="s">
        <v>107</v>
      </c>
      <c r="C139" s="3">
        <v>0.2</v>
      </c>
      <c r="D139" t="s">
        <v>31</v>
      </c>
      <c r="E139" s="1">
        <v>-2.5000000000000001E-2</v>
      </c>
      <c r="F139" s="11">
        <f t="shared" si="2"/>
        <v>-91</v>
      </c>
      <c r="G139">
        <f t="shared" si="3"/>
        <v>0</v>
      </c>
      <c r="H139" t="str">
        <f t="shared" si="4"/>
        <v>2017-06</v>
      </c>
    </row>
    <row r="140" spans="1:8" x14ac:dyDescent="0.25">
      <c r="A140" t="s">
        <v>0</v>
      </c>
      <c r="B140" t="s">
        <v>72</v>
      </c>
      <c r="C140" s="3">
        <v>24.85</v>
      </c>
      <c r="D140" t="s">
        <v>73</v>
      </c>
      <c r="E140" s="1">
        <v>3.5000000000000003E-2</v>
      </c>
      <c r="F140" s="11">
        <f t="shared" si="2"/>
        <v>89.000000000000014</v>
      </c>
      <c r="G140">
        <f t="shared" si="3"/>
        <v>1</v>
      </c>
      <c r="H140" t="str">
        <f t="shared" si="4"/>
        <v>2017-07</v>
      </c>
    </row>
    <row r="141" spans="1:8" x14ac:dyDescent="0.25">
      <c r="A141" t="s">
        <v>0</v>
      </c>
      <c r="B141" t="s">
        <v>72</v>
      </c>
      <c r="C141" s="3">
        <v>25.2</v>
      </c>
      <c r="D141" t="s">
        <v>9</v>
      </c>
      <c r="E141" s="1">
        <v>3.5000000000000003E-2</v>
      </c>
      <c r="F141" s="11">
        <f t="shared" si="2"/>
        <v>89.000000000000014</v>
      </c>
      <c r="G141">
        <f t="shared" si="3"/>
        <v>1</v>
      </c>
      <c r="H141" t="str">
        <f t="shared" si="4"/>
        <v>2017-07</v>
      </c>
    </row>
    <row r="142" spans="1:8" x14ac:dyDescent="0.25">
      <c r="A142" t="s">
        <v>0</v>
      </c>
      <c r="B142" t="s">
        <v>108</v>
      </c>
      <c r="C142" s="3">
        <v>0.17499999999999999</v>
      </c>
      <c r="D142" t="s">
        <v>8</v>
      </c>
      <c r="E142" s="1">
        <v>0</v>
      </c>
      <c r="F142" s="11">
        <f t="shared" si="2"/>
        <v>-16</v>
      </c>
      <c r="G142">
        <f t="shared" si="3"/>
        <v>0</v>
      </c>
      <c r="H142" t="str">
        <f t="shared" si="4"/>
        <v>2017-08</v>
      </c>
    </row>
    <row r="143" spans="1:8" x14ac:dyDescent="0.25">
      <c r="A143" t="s">
        <v>0</v>
      </c>
      <c r="B143" t="s">
        <v>108</v>
      </c>
      <c r="C143" s="3">
        <v>0.17499999999999999</v>
      </c>
      <c r="D143" t="s">
        <v>13</v>
      </c>
      <c r="E143" s="1">
        <v>0</v>
      </c>
      <c r="F143" s="11">
        <f t="shared" si="2"/>
        <v>-16</v>
      </c>
      <c r="G143">
        <f t="shared" si="3"/>
        <v>0</v>
      </c>
      <c r="H143" t="str">
        <f t="shared" si="4"/>
        <v>2017-08</v>
      </c>
    </row>
    <row r="144" spans="1:8" x14ac:dyDescent="0.25">
      <c r="A144" t="s">
        <v>0</v>
      </c>
      <c r="B144" t="s">
        <v>108</v>
      </c>
      <c r="C144" s="3">
        <v>0.18</v>
      </c>
      <c r="D144" t="s">
        <v>15</v>
      </c>
      <c r="E144" s="1">
        <v>-2.7777777777800002E-2</v>
      </c>
      <c r="F144" s="11">
        <f t="shared" si="2"/>
        <v>-99.333333333400006</v>
      </c>
      <c r="G144">
        <f t="shared" si="3"/>
        <v>0</v>
      </c>
      <c r="H144" t="str">
        <f t="shared" si="4"/>
        <v>2017-08</v>
      </c>
    </row>
    <row r="145" spans="1:8" x14ac:dyDescent="0.25">
      <c r="A145" t="s">
        <v>0</v>
      </c>
      <c r="B145" t="s">
        <v>108</v>
      </c>
      <c r="C145" s="3">
        <v>0.17499999999999999</v>
      </c>
      <c r="D145" t="s">
        <v>95</v>
      </c>
      <c r="E145" s="1">
        <v>0</v>
      </c>
      <c r="F145" s="11">
        <f t="shared" si="2"/>
        <v>-16</v>
      </c>
      <c r="G145">
        <f t="shared" si="3"/>
        <v>0</v>
      </c>
      <c r="H145" t="str">
        <f t="shared" si="4"/>
        <v>2017-08</v>
      </c>
    </row>
    <row r="146" spans="1:8" x14ac:dyDescent="0.25">
      <c r="A146" t="s">
        <v>0</v>
      </c>
      <c r="B146" t="s">
        <v>108</v>
      </c>
      <c r="C146" s="3">
        <v>0.18</v>
      </c>
      <c r="D146" t="s">
        <v>96</v>
      </c>
      <c r="E146" s="1">
        <v>0</v>
      </c>
      <c r="F146" s="11">
        <f t="shared" si="2"/>
        <v>-16</v>
      </c>
      <c r="G146">
        <f t="shared" si="3"/>
        <v>0</v>
      </c>
      <c r="H146" t="str">
        <f t="shared" si="4"/>
        <v>2017-08</v>
      </c>
    </row>
    <row r="147" spans="1:8" x14ac:dyDescent="0.25">
      <c r="A147" t="s">
        <v>0</v>
      </c>
      <c r="B147" t="s">
        <v>108</v>
      </c>
      <c r="C147" s="3">
        <v>0.19500000000000001</v>
      </c>
      <c r="D147" t="s">
        <v>109</v>
      </c>
      <c r="E147" s="1">
        <v>-7.6923076923100006E-2</v>
      </c>
      <c r="F147" s="11">
        <f t="shared" si="2"/>
        <v>-246.76923076930001</v>
      </c>
      <c r="G147">
        <f t="shared" si="3"/>
        <v>0</v>
      </c>
      <c r="H147" t="str">
        <f t="shared" si="4"/>
        <v>2017-08</v>
      </c>
    </row>
    <row r="148" spans="1:8" x14ac:dyDescent="0.25">
      <c r="A148" t="s">
        <v>0</v>
      </c>
      <c r="B148" t="s">
        <v>108</v>
      </c>
      <c r="C148" s="3">
        <v>0.2</v>
      </c>
      <c r="D148" t="s">
        <v>110</v>
      </c>
      <c r="E148" s="1">
        <v>-0.1</v>
      </c>
      <c r="F148" s="11">
        <f t="shared" si="2"/>
        <v>-316</v>
      </c>
      <c r="G148">
        <f t="shared" si="3"/>
        <v>0</v>
      </c>
      <c r="H148" t="str">
        <f t="shared" si="4"/>
        <v>2017-08</v>
      </c>
    </row>
    <row r="149" spans="1:8" x14ac:dyDescent="0.25">
      <c r="A149" t="s">
        <v>0</v>
      </c>
      <c r="B149" t="s">
        <v>108</v>
      </c>
      <c r="C149" s="3">
        <v>0.2</v>
      </c>
      <c r="D149" t="s">
        <v>111</v>
      </c>
      <c r="E149" s="1">
        <v>-0.1</v>
      </c>
      <c r="F149" s="11">
        <f t="shared" si="2"/>
        <v>-316</v>
      </c>
      <c r="G149">
        <f t="shared" si="3"/>
        <v>0</v>
      </c>
      <c r="H149" t="str">
        <f t="shared" si="4"/>
        <v>2017-08</v>
      </c>
    </row>
    <row r="150" spans="1:8" x14ac:dyDescent="0.25">
      <c r="A150" t="s">
        <v>0</v>
      </c>
      <c r="B150" t="s">
        <v>108</v>
      </c>
      <c r="C150" s="3">
        <v>0.20499999999999999</v>
      </c>
      <c r="D150" t="s">
        <v>48</v>
      </c>
      <c r="E150" s="1">
        <v>-0.121951219512</v>
      </c>
      <c r="F150" s="11">
        <f t="shared" si="2"/>
        <v>-381.85365853600001</v>
      </c>
      <c r="G150">
        <f t="shared" si="3"/>
        <v>0</v>
      </c>
      <c r="H150" t="str">
        <f t="shared" si="4"/>
        <v>2017-08</v>
      </c>
    </row>
    <row r="151" spans="1:8" x14ac:dyDescent="0.25">
      <c r="A151" t="s">
        <v>0</v>
      </c>
      <c r="B151" t="s">
        <v>108</v>
      </c>
      <c r="C151" s="3">
        <v>0.19500000000000001</v>
      </c>
      <c r="D151" t="s">
        <v>49</v>
      </c>
      <c r="E151" s="1">
        <v>3.5000000000000003E-2</v>
      </c>
      <c r="F151" s="11">
        <f t="shared" si="2"/>
        <v>89.000000000000014</v>
      </c>
      <c r="G151">
        <f t="shared" si="3"/>
        <v>1</v>
      </c>
      <c r="H151" t="str">
        <f t="shared" si="4"/>
        <v>2017-08</v>
      </c>
    </row>
    <row r="152" spans="1:8" x14ac:dyDescent="0.25">
      <c r="A152" t="s">
        <v>0</v>
      </c>
      <c r="B152" t="s">
        <v>108</v>
      </c>
      <c r="C152" s="3">
        <v>0.20499999999999999</v>
      </c>
      <c r="D152" t="s">
        <v>112</v>
      </c>
      <c r="E152" s="1">
        <v>-2.4390243902400001E-2</v>
      </c>
      <c r="F152" s="11">
        <f t="shared" si="2"/>
        <v>-89.170731707200005</v>
      </c>
      <c r="G152">
        <f t="shared" si="3"/>
        <v>0</v>
      </c>
      <c r="H152" t="str">
        <f t="shared" si="4"/>
        <v>2017-08</v>
      </c>
    </row>
    <row r="153" spans="1:8" x14ac:dyDescent="0.25">
      <c r="A153" t="s">
        <v>0</v>
      </c>
      <c r="B153" t="s">
        <v>108</v>
      </c>
      <c r="C153" s="3">
        <v>0.2</v>
      </c>
      <c r="D153" t="s">
        <v>16</v>
      </c>
      <c r="E153" s="1">
        <v>2.5000000000000001E-2</v>
      </c>
      <c r="F153" s="11">
        <f t="shared" si="2"/>
        <v>59</v>
      </c>
      <c r="G153">
        <f t="shared" si="3"/>
        <v>0</v>
      </c>
      <c r="H153" t="str">
        <f t="shared" si="4"/>
        <v>2017-08</v>
      </c>
    </row>
    <row r="154" spans="1:8" x14ac:dyDescent="0.25">
      <c r="A154" t="s">
        <v>0</v>
      </c>
      <c r="B154" t="s">
        <v>108</v>
      </c>
      <c r="C154" s="3">
        <v>0.20499999999999999</v>
      </c>
      <c r="D154" t="s">
        <v>84</v>
      </c>
      <c r="E154" s="1">
        <v>0</v>
      </c>
      <c r="F154" s="11">
        <f t="shared" si="2"/>
        <v>-16</v>
      </c>
      <c r="G154">
        <f t="shared" si="3"/>
        <v>0</v>
      </c>
      <c r="H154" t="str">
        <f t="shared" si="4"/>
        <v>2017-08</v>
      </c>
    </row>
    <row r="155" spans="1:8" x14ac:dyDescent="0.25">
      <c r="A155" t="s">
        <v>0</v>
      </c>
      <c r="B155" t="s">
        <v>108</v>
      </c>
      <c r="C155" s="3">
        <v>0.2</v>
      </c>
      <c r="D155" t="s">
        <v>17</v>
      </c>
      <c r="E155" s="1">
        <v>2.5000000000000001E-2</v>
      </c>
      <c r="F155" s="11">
        <f t="shared" si="2"/>
        <v>59</v>
      </c>
      <c r="G155">
        <f t="shared" si="3"/>
        <v>0</v>
      </c>
      <c r="H155" t="str">
        <f t="shared" si="4"/>
        <v>2017-08</v>
      </c>
    </row>
    <row r="156" spans="1:8" x14ac:dyDescent="0.25">
      <c r="A156" t="s">
        <v>0</v>
      </c>
      <c r="B156" t="s">
        <v>108</v>
      </c>
      <c r="C156" s="3">
        <v>0.19500000000000001</v>
      </c>
      <c r="D156" t="s">
        <v>18</v>
      </c>
      <c r="E156" s="1">
        <v>3.5000000000000003E-2</v>
      </c>
      <c r="F156" s="11">
        <f t="shared" si="2"/>
        <v>89.000000000000014</v>
      </c>
      <c r="G156">
        <f t="shared" si="3"/>
        <v>1</v>
      </c>
      <c r="H156" t="str">
        <f t="shared" si="4"/>
        <v>2017-08</v>
      </c>
    </row>
    <row r="157" spans="1:8" x14ac:dyDescent="0.25">
      <c r="A157" t="s">
        <v>0</v>
      </c>
      <c r="B157" t="s">
        <v>108</v>
      </c>
      <c r="C157" s="3">
        <v>0.20499999999999999</v>
      </c>
      <c r="D157" t="s">
        <v>19</v>
      </c>
      <c r="E157" s="1">
        <v>0</v>
      </c>
      <c r="F157" s="11">
        <f t="shared" si="2"/>
        <v>-16</v>
      </c>
      <c r="G157">
        <f t="shared" si="3"/>
        <v>0</v>
      </c>
      <c r="H157" t="str">
        <f t="shared" si="4"/>
        <v>2017-08</v>
      </c>
    </row>
    <row r="158" spans="1:8" x14ac:dyDescent="0.25">
      <c r="A158" t="s">
        <v>0</v>
      </c>
      <c r="B158" t="s">
        <v>108</v>
      </c>
      <c r="C158" s="3">
        <v>0.19</v>
      </c>
      <c r="D158" t="s">
        <v>22</v>
      </c>
      <c r="E158" s="1">
        <v>3.5000000000000003E-2</v>
      </c>
      <c r="F158" s="11">
        <f t="shared" si="2"/>
        <v>89.000000000000014</v>
      </c>
      <c r="G158">
        <f t="shared" si="3"/>
        <v>1</v>
      </c>
      <c r="H158" t="str">
        <f t="shared" si="4"/>
        <v>2017-07</v>
      </c>
    </row>
    <row r="159" spans="1:8" x14ac:dyDescent="0.25">
      <c r="A159" t="s">
        <v>0</v>
      </c>
      <c r="B159" t="s">
        <v>108</v>
      </c>
      <c r="C159" s="3">
        <v>0.20499999999999999</v>
      </c>
      <c r="D159" t="s">
        <v>23</v>
      </c>
      <c r="E159" s="1">
        <v>3.5000000000000003E-2</v>
      </c>
      <c r="F159" s="11">
        <f t="shared" si="2"/>
        <v>89.000000000000014</v>
      </c>
      <c r="G159">
        <f t="shared" si="3"/>
        <v>1</v>
      </c>
      <c r="H159" t="str">
        <f t="shared" si="4"/>
        <v>2017-07</v>
      </c>
    </row>
    <row r="160" spans="1:8" x14ac:dyDescent="0.25">
      <c r="A160" t="s">
        <v>0</v>
      </c>
      <c r="B160" t="s">
        <v>108</v>
      </c>
      <c r="C160" s="3">
        <v>0.215</v>
      </c>
      <c r="D160" t="s">
        <v>85</v>
      </c>
      <c r="E160" s="1">
        <v>-4.6511627907000003E-2</v>
      </c>
      <c r="F160" s="11">
        <f t="shared" si="2"/>
        <v>-155.534883721</v>
      </c>
      <c r="G160">
        <f t="shared" si="3"/>
        <v>0</v>
      </c>
      <c r="H160" t="str">
        <f t="shared" si="4"/>
        <v>2017-07</v>
      </c>
    </row>
    <row r="161" spans="1:8" x14ac:dyDescent="0.25">
      <c r="A161" t="s">
        <v>0</v>
      </c>
      <c r="B161" t="s">
        <v>108</v>
      </c>
      <c r="C161" s="3">
        <v>0.22500000000000001</v>
      </c>
      <c r="D161" t="s">
        <v>50</v>
      </c>
      <c r="E161" s="1">
        <v>-8.8888888888899995E-2</v>
      </c>
      <c r="F161" s="11">
        <f t="shared" si="2"/>
        <v>-282.6666666667</v>
      </c>
      <c r="G161">
        <f t="shared" si="3"/>
        <v>0</v>
      </c>
      <c r="H161" t="str">
        <f t="shared" si="4"/>
        <v>2017-07</v>
      </c>
    </row>
    <row r="162" spans="1:8" x14ac:dyDescent="0.25">
      <c r="A162" t="s">
        <v>0</v>
      </c>
      <c r="B162" t="s">
        <v>108</v>
      </c>
      <c r="C162" s="3">
        <v>0.22500000000000001</v>
      </c>
      <c r="D162" t="s">
        <v>51</v>
      </c>
      <c r="E162" s="1">
        <v>-4.4444444444400003E-2</v>
      </c>
      <c r="F162" s="11">
        <f t="shared" si="2"/>
        <v>-149.33333333320002</v>
      </c>
      <c r="G162">
        <f t="shared" si="3"/>
        <v>0</v>
      </c>
      <c r="H162" t="str">
        <f t="shared" si="4"/>
        <v>2017-07</v>
      </c>
    </row>
    <row r="163" spans="1:8" x14ac:dyDescent="0.25">
      <c r="A163" t="s">
        <v>0</v>
      </c>
      <c r="B163" t="s">
        <v>108</v>
      </c>
      <c r="C163" s="3">
        <v>0.23</v>
      </c>
      <c r="D163" t="s">
        <v>24</v>
      </c>
      <c r="E163" s="1">
        <v>-6.5217391304300001E-2</v>
      </c>
      <c r="F163" s="11">
        <f t="shared" si="2"/>
        <v>-211.6521739129</v>
      </c>
      <c r="G163">
        <f t="shared" si="3"/>
        <v>0</v>
      </c>
      <c r="H163" t="str">
        <f t="shared" si="4"/>
        <v>2017-07</v>
      </c>
    </row>
    <row r="164" spans="1:8" x14ac:dyDescent="0.25">
      <c r="A164" t="s">
        <v>0</v>
      </c>
      <c r="B164" t="s">
        <v>108</v>
      </c>
      <c r="C164" s="3">
        <v>0.23</v>
      </c>
      <c r="D164" t="s">
        <v>88</v>
      </c>
      <c r="E164" s="1">
        <v>-6.5217391304300001E-2</v>
      </c>
      <c r="F164" s="11">
        <f t="shared" si="2"/>
        <v>-211.6521739129</v>
      </c>
      <c r="G164">
        <f t="shared" si="3"/>
        <v>0</v>
      </c>
      <c r="H164" t="str">
        <f t="shared" si="4"/>
        <v>2017-07</v>
      </c>
    </row>
    <row r="165" spans="1:8" x14ac:dyDescent="0.25">
      <c r="A165" t="s">
        <v>0</v>
      </c>
      <c r="B165" t="s">
        <v>108</v>
      </c>
      <c r="C165" s="3">
        <v>0.24</v>
      </c>
      <c r="D165" t="s">
        <v>26</v>
      </c>
      <c r="E165" s="1">
        <v>3.5000000000000003E-2</v>
      </c>
      <c r="F165" s="11">
        <f t="shared" si="2"/>
        <v>89.000000000000014</v>
      </c>
      <c r="G165">
        <f t="shared" si="3"/>
        <v>1</v>
      </c>
      <c r="H165" t="str">
        <f t="shared" si="4"/>
        <v>2017-07</v>
      </c>
    </row>
    <row r="166" spans="1:8" x14ac:dyDescent="0.25">
      <c r="A166" t="s">
        <v>0</v>
      </c>
      <c r="B166" t="s">
        <v>108</v>
      </c>
      <c r="C166" s="3">
        <v>0.15</v>
      </c>
      <c r="D166" t="s">
        <v>73</v>
      </c>
      <c r="E166" s="1">
        <v>3.5000000000000003E-2</v>
      </c>
      <c r="F166" s="11">
        <f t="shared" si="2"/>
        <v>89.000000000000014</v>
      </c>
      <c r="G166">
        <f t="shared" si="3"/>
        <v>1</v>
      </c>
      <c r="H166" t="str">
        <f t="shared" si="4"/>
        <v>2017-07</v>
      </c>
    </row>
    <row r="167" spans="1:8" x14ac:dyDescent="0.25">
      <c r="A167" t="s">
        <v>0</v>
      </c>
      <c r="B167" t="s">
        <v>108</v>
      </c>
      <c r="C167" s="3">
        <v>0.155</v>
      </c>
      <c r="D167" t="s">
        <v>9</v>
      </c>
      <c r="E167" s="1">
        <v>3.5000000000000003E-2</v>
      </c>
      <c r="F167" s="11">
        <f t="shared" si="2"/>
        <v>89.000000000000014</v>
      </c>
      <c r="G167">
        <f t="shared" si="3"/>
        <v>1</v>
      </c>
      <c r="H167" t="str">
        <f t="shared" si="4"/>
        <v>2017-07</v>
      </c>
    </row>
    <row r="168" spans="1:8" x14ac:dyDescent="0.25">
      <c r="A168" t="s">
        <v>0</v>
      </c>
      <c r="B168" t="s">
        <v>108</v>
      </c>
      <c r="C168" s="3">
        <v>0.155</v>
      </c>
      <c r="D168" t="s">
        <v>10</v>
      </c>
      <c r="E168" s="1">
        <v>3.5000000000000003E-2</v>
      </c>
      <c r="F168" s="11">
        <f t="shared" si="2"/>
        <v>89.000000000000014</v>
      </c>
      <c r="G168">
        <f t="shared" si="3"/>
        <v>1</v>
      </c>
      <c r="H168" t="str">
        <f t="shared" si="4"/>
        <v>2017-07</v>
      </c>
    </row>
    <row r="169" spans="1:8" x14ac:dyDescent="0.25">
      <c r="A169" t="s">
        <v>0</v>
      </c>
      <c r="B169" t="s">
        <v>108</v>
      </c>
      <c r="C169" s="3">
        <v>0.16</v>
      </c>
      <c r="D169" t="s">
        <v>11</v>
      </c>
      <c r="E169" s="1">
        <v>3.5000000000000003E-2</v>
      </c>
      <c r="F169" s="11">
        <f t="shared" si="2"/>
        <v>89.000000000000014</v>
      </c>
      <c r="G169">
        <f t="shared" si="3"/>
        <v>1</v>
      </c>
      <c r="H169" t="str">
        <f t="shared" si="4"/>
        <v>2017-07</v>
      </c>
    </row>
    <row r="170" spans="1:8" x14ac:dyDescent="0.25">
      <c r="A170" t="s">
        <v>0</v>
      </c>
      <c r="B170" t="s">
        <v>108</v>
      </c>
      <c r="C170" s="3">
        <v>0.17499999999999999</v>
      </c>
      <c r="D170" t="s">
        <v>12</v>
      </c>
      <c r="E170" s="1">
        <v>3.5000000000000003E-2</v>
      </c>
      <c r="F170" s="11">
        <f t="shared" si="2"/>
        <v>89.000000000000014</v>
      </c>
      <c r="G170">
        <f t="shared" si="3"/>
        <v>1</v>
      </c>
      <c r="H170" t="str">
        <f t="shared" si="4"/>
        <v>2017-07</v>
      </c>
    </row>
    <row r="171" spans="1:8" x14ac:dyDescent="0.25">
      <c r="A171" t="s">
        <v>0</v>
      </c>
      <c r="B171" t="s">
        <v>108</v>
      </c>
      <c r="C171" s="3">
        <v>0.17499999999999999</v>
      </c>
      <c r="D171" t="s">
        <v>28</v>
      </c>
      <c r="E171" s="1">
        <v>3.5000000000000003E-2</v>
      </c>
      <c r="F171" s="11">
        <f t="shared" si="2"/>
        <v>89.000000000000014</v>
      </c>
      <c r="G171">
        <f t="shared" si="3"/>
        <v>1</v>
      </c>
      <c r="H171" t="str">
        <f t="shared" si="4"/>
        <v>2017-07</v>
      </c>
    </row>
    <row r="172" spans="1:8" x14ac:dyDescent="0.25">
      <c r="A172" t="s">
        <v>0</v>
      </c>
      <c r="B172" t="s">
        <v>108</v>
      </c>
      <c r="C172" s="3">
        <v>0.18</v>
      </c>
      <c r="D172" t="s">
        <v>29</v>
      </c>
      <c r="E172" s="1">
        <v>3.5000000000000003E-2</v>
      </c>
      <c r="F172" s="11">
        <f t="shared" si="2"/>
        <v>89.000000000000014</v>
      </c>
      <c r="G172">
        <f t="shared" si="3"/>
        <v>1</v>
      </c>
      <c r="H172" t="str">
        <f t="shared" si="4"/>
        <v>2017-07</v>
      </c>
    </row>
    <row r="173" spans="1:8" x14ac:dyDescent="0.25">
      <c r="A173" t="s">
        <v>0</v>
      </c>
      <c r="B173" t="s">
        <v>108</v>
      </c>
      <c r="C173" s="3">
        <v>0.18</v>
      </c>
      <c r="D173" t="s">
        <v>30</v>
      </c>
      <c r="E173" s="1">
        <v>3.5000000000000003E-2</v>
      </c>
      <c r="F173" s="11">
        <f t="shared" si="2"/>
        <v>89.000000000000014</v>
      </c>
      <c r="G173">
        <f t="shared" si="3"/>
        <v>1</v>
      </c>
      <c r="H173" t="str">
        <f t="shared" si="4"/>
        <v>2017-07</v>
      </c>
    </row>
    <row r="174" spans="1:8" x14ac:dyDescent="0.25">
      <c r="A174" t="s">
        <v>0</v>
      </c>
      <c r="B174" t="s">
        <v>108</v>
      </c>
      <c r="C174" s="3">
        <v>0.17499999999999999</v>
      </c>
      <c r="D174" t="s">
        <v>31</v>
      </c>
      <c r="E174" s="1">
        <v>3.5000000000000003E-2</v>
      </c>
      <c r="F174" s="11">
        <f t="shared" si="2"/>
        <v>89.000000000000014</v>
      </c>
      <c r="G174">
        <f t="shared" si="3"/>
        <v>1</v>
      </c>
      <c r="H174" t="str">
        <f t="shared" si="4"/>
        <v>2017-06</v>
      </c>
    </row>
    <row r="175" spans="1:8" x14ac:dyDescent="0.25">
      <c r="A175" t="s">
        <v>0</v>
      </c>
      <c r="B175" t="s">
        <v>108</v>
      </c>
      <c r="C175" s="3">
        <v>0.17</v>
      </c>
      <c r="D175" t="s">
        <v>32</v>
      </c>
      <c r="E175" s="1">
        <v>3.5000000000000003E-2</v>
      </c>
      <c r="F175" s="11">
        <f t="shared" si="2"/>
        <v>89.000000000000014</v>
      </c>
      <c r="G175">
        <f t="shared" si="3"/>
        <v>1</v>
      </c>
      <c r="H175" t="str">
        <f t="shared" si="4"/>
        <v>2017-06</v>
      </c>
    </row>
    <row r="176" spans="1:8" x14ac:dyDescent="0.25">
      <c r="A176" t="s">
        <v>0</v>
      </c>
      <c r="B176" t="s">
        <v>108</v>
      </c>
      <c r="C176" s="3">
        <v>0.17</v>
      </c>
      <c r="D176" t="s">
        <v>33</v>
      </c>
      <c r="E176" s="1">
        <v>3.5000000000000003E-2</v>
      </c>
      <c r="F176" s="11">
        <f t="shared" si="2"/>
        <v>89.000000000000014</v>
      </c>
      <c r="G176">
        <f t="shared" si="3"/>
        <v>1</v>
      </c>
      <c r="H176" t="str">
        <f t="shared" si="4"/>
        <v>2017-06</v>
      </c>
    </row>
    <row r="177" spans="1:9" x14ac:dyDescent="0.25">
      <c r="A177" t="s">
        <v>0</v>
      </c>
      <c r="B177" t="s">
        <v>108</v>
      </c>
      <c r="C177" s="3">
        <v>0.17</v>
      </c>
      <c r="D177" t="s">
        <v>47</v>
      </c>
      <c r="E177" s="1">
        <v>3.5000000000000003E-2</v>
      </c>
      <c r="F177" s="11">
        <f t="shared" si="2"/>
        <v>89.000000000000014</v>
      </c>
      <c r="G177">
        <f t="shared" si="3"/>
        <v>1</v>
      </c>
      <c r="H177" t="str">
        <f t="shared" si="4"/>
        <v>2017-06</v>
      </c>
    </row>
    <row r="178" spans="1:9" x14ac:dyDescent="0.25">
      <c r="A178" t="s">
        <v>0</v>
      </c>
      <c r="B178" t="s">
        <v>108</v>
      </c>
      <c r="C178" s="3">
        <v>0.17</v>
      </c>
      <c r="D178" t="s">
        <v>34</v>
      </c>
      <c r="E178" s="1">
        <v>3.5000000000000003E-2</v>
      </c>
      <c r="F178" s="11">
        <f t="shared" si="2"/>
        <v>89.000000000000014</v>
      </c>
      <c r="G178">
        <f t="shared" si="3"/>
        <v>1</v>
      </c>
      <c r="H178" t="str">
        <f t="shared" si="4"/>
        <v>2017-06</v>
      </c>
    </row>
    <row r="179" spans="1:9" x14ac:dyDescent="0.25">
      <c r="A179" t="s">
        <v>0</v>
      </c>
      <c r="B179" t="s">
        <v>108</v>
      </c>
      <c r="C179" s="3">
        <v>0.17499999999999999</v>
      </c>
      <c r="D179" t="s">
        <v>35</v>
      </c>
      <c r="E179" s="1">
        <v>2.85714285714E-2</v>
      </c>
      <c r="F179" s="11">
        <f t="shared" si="2"/>
        <v>69.714285714200003</v>
      </c>
      <c r="G179">
        <f t="shared" si="3"/>
        <v>0</v>
      </c>
      <c r="H179" t="str">
        <f t="shared" si="4"/>
        <v>2017-06</v>
      </c>
    </row>
    <row r="180" spans="1:9" x14ac:dyDescent="0.25">
      <c r="A180" t="s">
        <v>0</v>
      </c>
      <c r="B180" t="s">
        <v>108</v>
      </c>
      <c r="C180" s="3">
        <v>0.18</v>
      </c>
      <c r="D180" t="s">
        <v>36</v>
      </c>
      <c r="E180" s="1">
        <v>0</v>
      </c>
      <c r="F180" s="11">
        <f t="shared" si="2"/>
        <v>-16</v>
      </c>
      <c r="G180">
        <f t="shared" si="3"/>
        <v>0</v>
      </c>
      <c r="H180" t="str">
        <f t="shared" si="4"/>
        <v>2017-06</v>
      </c>
    </row>
    <row r="181" spans="1:9" x14ac:dyDescent="0.25">
      <c r="A181" t="s">
        <v>0</v>
      </c>
      <c r="B181" t="s">
        <v>108</v>
      </c>
      <c r="C181" s="3">
        <v>0.17499999999999999</v>
      </c>
      <c r="D181" t="s">
        <v>37</v>
      </c>
      <c r="E181" s="1">
        <v>2.85714285714E-2</v>
      </c>
      <c r="F181" s="11">
        <f t="shared" si="2"/>
        <v>69.714285714200003</v>
      </c>
      <c r="G181">
        <f t="shared" si="3"/>
        <v>0</v>
      </c>
      <c r="H181" t="str">
        <f t="shared" si="4"/>
        <v>2017-06</v>
      </c>
    </row>
    <row r="182" spans="1:9" x14ac:dyDescent="0.25">
      <c r="A182" t="s">
        <v>0</v>
      </c>
      <c r="B182" t="s">
        <v>108</v>
      </c>
      <c r="C182" s="3">
        <v>0.17499999999999999</v>
      </c>
      <c r="D182" t="s">
        <v>38</v>
      </c>
      <c r="E182" s="1">
        <v>2.85714285714E-2</v>
      </c>
      <c r="F182" s="11">
        <f t="shared" si="2"/>
        <v>69.714285714200003</v>
      </c>
      <c r="G182">
        <f t="shared" si="3"/>
        <v>0</v>
      </c>
      <c r="H182" t="str">
        <f t="shared" si="4"/>
        <v>2017-06</v>
      </c>
    </row>
    <row r="183" spans="1:9" x14ac:dyDescent="0.25">
      <c r="A183" t="s">
        <v>0</v>
      </c>
      <c r="B183" t="s">
        <v>108</v>
      </c>
      <c r="C183" s="3">
        <v>0.18</v>
      </c>
      <c r="D183" t="s">
        <v>39</v>
      </c>
      <c r="E183" s="1">
        <v>-2.7777777777800002E-2</v>
      </c>
      <c r="F183" s="11">
        <f t="shared" si="2"/>
        <v>-99.333333333400006</v>
      </c>
      <c r="G183">
        <f t="shared" si="3"/>
        <v>0</v>
      </c>
      <c r="H183" t="str">
        <f t="shared" si="4"/>
        <v>2017-06</v>
      </c>
    </row>
    <row r="184" spans="1:9" x14ac:dyDescent="0.25">
      <c r="A184" t="s">
        <v>0</v>
      </c>
      <c r="B184" t="s">
        <v>108</v>
      </c>
      <c r="C184" s="3">
        <v>0.185</v>
      </c>
      <c r="D184" t="s">
        <v>40</v>
      </c>
      <c r="E184" s="1">
        <v>-5.4054054054099999E-2</v>
      </c>
      <c r="F184" s="11">
        <f t="shared" si="2"/>
        <v>-178.16216216230001</v>
      </c>
      <c r="G184">
        <f t="shared" si="3"/>
        <v>0</v>
      </c>
      <c r="H184" t="str">
        <f t="shared" si="4"/>
        <v>2017-06</v>
      </c>
    </row>
    <row r="185" spans="1:9" x14ac:dyDescent="0.25">
      <c r="A185" t="s">
        <v>0</v>
      </c>
      <c r="B185" t="s">
        <v>108</v>
      </c>
      <c r="C185" s="3">
        <v>0.185</v>
      </c>
      <c r="D185" t="s">
        <v>75</v>
      </c>
      <c r="E185" s="1">
        <v>-2.7027027027000002E-2</v>
      </c>
      <c r="F185" s="11">
        <f t="shared" si="2"/>
        <v>-97.081081081000008</v>
      </c>
      <c r="G185">
        <f t="shared" si="3"/>
        <v>0</v>
      </c>
      <c r="H185" t="str">
        <f t="shared" si="4"/>
        <v>2017-06</v>
      </c>
    </row>
    <row r="186" spans="1:9" x14ac:dyDescent="0.25">
      <c r="A186" t="s">
        <v>0</v>
      </c>
      <c r="B186" t="s">
        <v>108</v>
      </c>
      <c r="C186" s="3">
        <v>0.19</v>
      </c>
      <c r="D186" t="s">
        <v>76</v>
      </c>
      <c r="E186" s="1">
        <v>-5.2631578947399997E-2</v>
      </c>
      <c r="F186" s="11">
        <f t="shared" si="2"/>
        <v>-173.89473684219999</v>
      </c>
      <c r="G186">
        <f t="shared" si="3"/>
        <v>0</v>
      </c>
      <c r="H186" t="str">
        <f t="shared" si="4"/>
        <v>2017-06</v>
      </c>
    </row>
    <row r="187" spans="1:9" x14ac:dyDescent="0.25">
      <c r="A187" t="s">
        <v>0</v>
      </c>
      <c r="B187" t="s">
        <v>108</v>
      </c>
      <c r="C187" s="3">
        <v>0.185</v>
      </c>
      <c r="D187" t="s">
        <v>77</v>
      </c>
      <c r="E187" s="1">
        <v>-2.7027027027000002E-2</v>
      </c>
      <c r="F187" s="11">
        <f t="shared" ref="F187:F250" si="5">E187*3000-16</f>
        <v>-97.081081081000008</v>
      </c>
      <c r="G187">
        <f t="shared" ref="G187:G250" si="6">IF(F187=89,1,0)</f>
        <v>0</v>
      </c>
      <c r="H187" t="str">
        <f t="shared" ref="H187:H250" si="7">LEFT(D187,7)</f>
        <v>2017-06</v>
      </c>
    </row>
    <row r="188" spans="1:9" x14ac:dyDescent="0.25">
      <c r="A188" t="s">
        <v>0</v>
      </c>
      <c r="B188" t="s">
        <v>108</v>
      </c>
      <c r="C188" s="3">
        <v>0.19</v>
      </c>
      <c r="D188" t="s">
        <v>41</v>
      </c>
      <c r="E188" s="1">
        <v>-5.2631578947399997E-2</v>
      </c>
      <c r="F188" s="11">
        <f t="shared" si="5"/>
        <v>-173.89473684219999</v>
      </c>
      <c r="G188">
        <f t="shared" si="6"/>
        <v>0</v>
      </c>
      <c r="H188" t="str">
        <f t="shared" si="7"/>
        <v>2017-06</v>
      </c>
    </row>
    <row r="189" spans="1:9" x14ac:dyDescent="0.25">
      <c r="A189" t="s">
        <v>0</v>
      </c>
      <c r="B189" t="s">
        <v>108</v>
      </c>
      <c r="C189" s="3">
        <v>0.18</v>
      </c>
      <c r="D189" t="s">
        <v>42</v>
      </c>
      <c r="E189" s="1">
        <v>3.5000000000000003E-2</v>
      </c>
      <c r="F189" s="11">
        <f t="shared" si="5"/>
        <v>89.000000000000014</v>
      </c>
      <c r="G189">
        <f t="shared" si="6"/>
        <v>1</v>
      </c>
      <c r="H189" t="str">
        <f t="shared" si="7"/>
        <v>2017-06</v>
      </c>
    </row>
    <row r="190" spans="1:9" x14ac:dyDescent="0.25">
      <c r="A190" t="s">
        <v>0</v>
      </c>
      <c r="B190" t="s">
        <v>108</v>
      </c>
      <c r="C190" s="3">
        <v>0.19</v>
      </c>
      <c r="D190" t="s">
        <v>43</v>
      </c>
      <c r="E190" s="1">
        <v>-2.6315789473699999E-2</v>
      </c>
      <c r="F190" s="11">
        <f t="shared" si="5"/>
        <v>-94.947368421099995</v>
      </c>
      <c r="G190">
        <f t="shared" si="6"/>
        <v>0</v>
      </c>
      <c r="H190" t="str">
        <f t="shared" si="7"/>
        <v>2017-06</v>
      </c>
    </row>
    <row r="191" spans="1:9" x14ac:dyDescent="0.25">
      <c r="A191" t="s">
        <v>0</v>
      </c>
      <c r="B191" t="s">
        <v>108</v>
      </c>
      <c r="C191" s="3">
        <v>0.20499999999999999</v>
      </c>
      <c r="D191" t="s">
        <v>44</v>
      </c>
      <c r="E191" s="1">
        <v>-7.3170731707299999E-2</v>
      </c>
      <c r="F191" s="11">
        <f t="shared" si="5"/>
        <v>-235.51219512189999</v>
      </c>
      <c r="G191">
        <f t="shared" si="6"/>
        <v>0</v>
      </c>
      <c r="H191" t="str">
        <f t="shared" si="7"/>
        <v>2017-06</v>
      </c>
    </row>
    <row r="192" spans="1:9" x14ac:dyDescent="0.25">
      <c r="A192" t="s">
        <v>0</v>
      </c>
      <c r="B192" t="s">
        <v>74</v>
      </c>
      <c r="C192" s="3">
        <v>0.95</v>
      </c>
      <c r="D192" t="s">
        <v>12</v>
      </c>
      <c r="E192" s="1">
        <v>3.5000000000000003E-2</v>
      </c>
      <c r="F192" s="11">
        <f t="shared" si="5"/>
        <v>89.000000000000014</v>
      </c>
      <c r="G192">
        <f t="shared" si="6"/>
        <v>1</v>
      </c>
      <c r="H192" t="str">
        <f t="shared" si="7"/>
        <v>2017-07</v>
      </c>
      <c r="I192">
        <f>C192*(1+E192)</f>
        <v>0.98324999999999985</v>
      </c>
    </row>
    <row r="193" spans="1:8" x14ac:dyDescent="0.25">
      <c r="A193" t="s">
        <v>0</v>
      </c>
      <c r="B193" t="s">
        <v>74</v>
      </c>
      <c r="C193" s="3">
        <v>0.90500000000000003</v>
      </c>
      <c r="D193" t="s">
        <v>30</v>
      </c>
      <c r="E193" s="1">
        <v>3.5000000000000003E-2</v>
      </c>
      <c r="F193" s="11">
        <f t="shared" si="5"/>
        <v>89.000000000000014</v>
      </c>
      <c r="G193">
        <f t="shared" si="6"/>
        <v>1</v>
      </c>
      <c r="H193" t="str">
        <f t="shared" si="7"/>
        <v>2017-07</v>
      </c>
    </row>
    <row r="194" spans="1:8" x14ac:dyDescent="0.25">
      <c r="A194" t="s">
        <v>0</v>
      </c>
      <c r="B194" t="s">
        <v>74</v>
      </c>
      <c r="C194" s="3">
        <v>0.89900000000000002</v>
      </c>
      <c r="D194" t="s">
        <v>31</v>
      </c>
      <c r="E194" s="1">
        <v>3.5000000000000003E-2</v>
      </c>
      <c r="F194" s="11">
        <f t="shared" si="5"/>
        <v>89.000000000000014</v>
      </c>
      <c r="G194">
        <f t="shared" si="6"/>
        <v>1</v>
      </c>
      <c r="H194" t="str">
        <f t="shared" si="7"/>
        <v>2017-06</v>
      </c>
    </row>
    <row r="195" spans="1:8" x14ac:dyDescent="0.25">
      <c r="A195" t="s">
        <v>0</v>
      </c>
      <c r="B195" t="s">
        <v>74</v>
      </c>
      <c r="C195" s="3">
        <v>0.88</v>
      </c>
      <c r="D195" t="s">
        <v>32</v>
      </c>
      <c r="E195" s="1">
        <v>3.5000000000000003E-2</v>
      </c>
      <c r="F195" s="11">
        <f t="shared" si="5"/>
        <v>89.000000000000014</v>
      </c>
      <c r="G195">
        <f t="shared" si="6"/>
        <v>1</v>
      </c>
      <c r="H195" t="str">
        <f t="shared" si="7"/>
        <v>2017-06</v>
      </c>
    </row>
    <row r="196" spans="1:8" x14ac:dyDescent="0.25">
      <c r="A196" t="s">
        <v>0</v>
      </c>
      <c r="B196" t="s">
        <v>74</v>
      </c>
      <c r="C196" s="3">
        <v>0.85499999999999998</v>
      </c>
      <c r="D196" t="s">
        <v>33</v>
      </c>
      <c r="E196" s="1">
        <v>3.5000000000000003E-2</v>
      </c>
      <c r="F196" s="11">
        <f t="shared" si="5"/>
        <v>89.000000000000014</v>
      </c>
      <c r="G196">
        <f t="shared" si="6"/>
        <v>1</v>
      </c>
      <c r="H196" t="str">
        <f t="shared" si="7"/>
        <v>2017-06</v>
      </c>
    </row>
    <row r="197" spans="1:8" x14ac:dyDescent="0.25">
      <c r="A197" t="s">
        <v>0</v>
      </c>
      <c r="B197" t="s">
        <v>74</v>
      </c>
      <c r="C197" s="3">
        <v>0.81499999999999995</v>
      </c>
      <c r="D197" t="s">
        <v>47</v>
      </c>
      <c r="E197" s="1">
        <v>3.5000000000000003E-2</v>
      </c>
      <c r="F197" s="11">
        <f t="shared" si="5"/>
        <v>89.000000000000014</v>
      </c>
      <c r="G197">
        <f t="shared" si="6"/>
        <v>1</v>
      </c>
      <c r="H197" t="str">
        <f t="shared" si="7"/>
        <v>2017-06</v>
      </c>
    </row>
    <row r="198" spans="1:8" x14ac:dyDescent="0.25">
      <c r="A198" t="s">
        <v>0</v>
      </c>
      <c r="B198" t="s">
        <v>74</v>
      </c>
      <c r="C198" s="3">
        <v>0.87</v>
      </c>
      <c r="D198" t="s">
        <v>38</v>
      </c>
      <c r="E198" s="1">
        <v>3.5000000000000003E-2</v>
      </c>
      <c r="F198" s="11">
        <f t="shared" si="5"/>
        <v>89.000000000000014</v>
      </c>
      <c r="G198">
        <f t="shared" si="6"/>
        <v>1</v>
      </c>
      <c r="H198" t="str">
        <f t="shared" si="7"/>
        <v>2017-06</v>
      </c>
    </row>
    <row r="199" spans="1:8" x14ac:dyDescent="0.25">
      <c r="A199" t="s">
        <v>0</v>
      </c>
      <c r="B199" t="s">
        <v>74</v>
      </c>
      <c r="C199" s="3">
        <v>0.86799999999999999</v>
      </c>
      <c r="D199" t="s">
        <v>39</v>
      </c>
      <c r="E199" s="1">
        <v>3.5000000000000003E-2</v>
      </c>
      <c r="F199" s="11">
        <f t="shared" si="5"/>
        <v>89.000000000000014</v>
      </c>
      <c r="G199">
        <f t="shared" si="6"/>
        <v>1</v>
      </c>
      <c r="H199" t="str">
        <f t="shared" si="7"/>
        <v>2017-06</v>
      </c>
    </row>
    <row r="200" spans="1:8" x14ac:dyDescent="0.25">
      <c r="A200" t="s">
        <v>0</v>
      </c>
      <c r="B200" t="s">
        <v>74</v>
      </c>
      <c r="C200" s="3">
        <v>0.88</v>
      </c>
      <c r="D200" t="s">
        <v>40</v>
      </c>
      <c r="E200" s="1">
        <v>0</v>
      </c>
      <c r="F200" s="11">
        <f t="shared" si="5"/>
        <v>-16</v>
      </c>
      <c r="G200">
        <f t="shared" si="6"/>
        <v>0</v>
      </c>
      <c r="H200" t="str">
        <f t="shared" si="7"/>
        <v>2017-06</v>
      </c>
    </row>
    <row r="201" spans="1:8" x14ac:dyDescent="0.25">
      <c r="A201" t="s">
        <v>0</v>
      </c>
      <c r="B201" t="s">
        <v>74</v>
      </c>
      <c r="C201" s="3">
        <v>0.83099999999999996</v>
      </c>
      <c r="D201" t="s">
        <v>75</v>
      </c>
      <c r="E201" s="1">
        <v>3.5000000000000003E-2</v>
      </c>
      <c r="F201" s="11">
        <f t="shared" si="5"/>
        <v>89.000000000000014</v>
      </c>
      <c r="G201">
        <f t="shared" si="6"/>
        <v>1</v>
      </c>
      <c r="H201" t="str">
        <f t="shared" si="7"/>
        <v>2017-06</v>
      </c>
    </row>
    <row r="202" spans="1:8" x14ac:dyDescent="0.25">
      <c r="A202" t="s">
        <v>0</v>
      </c>
      <c r="B202" t="s">
        <v>74</v>
      </c>
      <c r="C202" s="3">
        <v>0.84099999999999997</v>
      </c>
      <c r="D202" t="s">
        <v>76</v>
      </c>
      <c r="E202" s="1">
        <v>3.5000000000000003E-2</v>
      </c>
      <c r="F202" s="11">
        <f t="shared" si="5"/>
        <v>89.000000000000014</v>
      </c>
      <c r="G202">
        <f t="shared" si="6"/>
        <v>1</v>
      </c>
      <c r="H202" t="str">
        <f t="shared" si="7"/>
        <v>2017-06</v>
      </c>
    </row>
    <row r="203" spans="1:8" x14ac:dyDescent="0.25">
      <c r="A203" t="s">
        <v>0</v>
      </c>
      <c r="B203" t="s">
        <v>74</v>
      </c>
      <c r="C203" s="3">
        <v>0.82699999999999996</v>
      </c>
      <c r="D203" t="s">
        <v>77</v>
      </c>
      <c r="E203" s="1">
        <v>3.5000000000000003E-2</v>
      </c>
      <c r="F203" s="11">
        <f t="shared" si="5"/>
        <v>89.000000000000014</v>
      </c>
      <c r="G203">
        <f t="shared" si="6"/>
        <v>1</v>
      </c>
      <c r="H203" t="str">
        <f t="shared" si="7"/>
        <v>2017-06</v>
      </c>
    </row>
    <row r="204" spans="1:8" x14ac:dyDescent="0.25">
      <c r="A204" t="s">
        <v>0</v>
      </c>
      <c r="B204" t="s">
        <v>74</v>
      </c>
      <c r="C204" s="3">
        <v>0.96</v>
      </c>
      <c r="D204" t="s">
        <v>41</v>
      </c>
      <c r="E204" s="1">
        <v>-9.375E-2</v>
      </c>
      <c r="F204" s="11">
        <f t="shared" si="5"/>
        <v>-297.25</v>
      </c>
      <c r="G204">
        <f t="shared" si="6"/>
        <v>0</v>
      </c>
      <c r="H204" t="str">
        <f t="shared" si="7"/>
        <v>2017-06</v>
      </c>
    </row>
    <row r="205" spans="1:8" x14ac:dyDescent="0.25">
      <c r="A205" t="s">
        <v>0</v>
      </c>
      <c r="B205" t="s">
        <v>74</v>
      </c>
      <c r="C205" s="3">
        <v>0.68</v>
      </c>
      <c r="D205" t="s">
        <v>42</v>
      </c>
      <c r="E205" s="1">
        <v>3.5000000000000003E-2</v>
      </c>
      <c r="F205" s="11">
        <f t="shared" si="5"/>
        <v>89.000000000000014</v>
      </c>
      <c r="G205">
        <f t="shared" si="6"/>
        <v>1</v>
      </c>
      <c r="H205" t="str">
        <f t="shared" si="7"/>
        <v>2017-06</v>
      </c>
    </row>
    <row r="206" spans="1:8" x14ac:dyDescent="0.25">
      <c r="A206" t="s">
        <v>0</v>
      </c>
      <c r="B206" t="s">
        <v>74</v>
      </c>
      <c r="C206" s="3">
        <v>0.82499999999999996</v>
      </c>
      <c r="D206" t="s">
        <v>43</v>
      </c>
      <c r="E206" s="1">
        <v>3.5000000000000003E-2</v>
      </c>
      <c r="F206" s="11">
        <f t="shared" si="5"/>
        <v>89.000000000000014</v>
      </c>
      <c r="G206">
        <f t="shared" si="6"/>
        <v>1</v>
      </c>
      <c r="H206" t="str">
        <f t="shared" si="7"/>
        <v>2017-06</v>
      </c>
    </row>
    <row r="207" spans="1:8" x14ac:dyDescent="0.25">
      <c r="A207" t="s">
        <v>0</v>
      </c>
      <c r="B207" t="s">
        <v>113</v>
      </c>
      <c r="C207" s="3">
        <v>16.2</v>
      </c>
      <c r="D207" t="s">
        <v>19</v>
      </c>
      <c r="E207" s="1">
        <v>3.5000000000000003E-2</v>
      </c>
      <c r="F207" s="11">
        <f t="shared" si="5"/>
        <v>89.000000000000014</v>
      </c>
      <c r="G207">
        <f t="shared" si="6"/>
        <v>1</v>
      </c>
      <c r="H207" t="str">
        <f t="shared" si="7"/>
        <v>2017-08</v>
      </c>
    </row>
    <row r="208" spans="1:8" x14ac:dyDescent="0.25">
      <c r="A208" t="s">
        <v>0</v>
      </c>
      <c r="B208" t="s">
        <v>113</v>
      </c>
      <c r="C208" s="3">
        <v>16</v>
      </c>
      <c r="D208" t="s">
        <v>20</v>
      </c>
      <c r="E208" s="1">
        <v>3.5000000000000003E-2</v>
      </c>
      <c r="F208" s="11">
        <f t="shared" si="5"/>
        <v>89.000000000000014</v>
      </c>
      <c r="G208">
        <f t="shared" si="6"/>
        <v>1</v>
      </c>
      <c r="H208" t="str">
        <f t="shared" si="7"/>
        <v>2017-08</v>
      </c>
    </row>
    <row r="209" spans="1:8" x14ac:dyDescent="0.25">
      <c r="A209" t="s">
        <v>0</v>
      </c>
      <c r="B209" t="s">
        <v>78</v>
      </c>
      <c r="C209" s="3">
        <v>10.18</v>
      </c>
      <c r="D209" t="s">
        <v>10</v>
      </c>
      <c r="E209" s="1">
        <v>3.5000000000000003E-2</v>
      </c>
      <c r="F209" s="11">
        <f t="shared" si="5"/>
        <v>89.000000000000014</v>
      </c>
      <c r="G209">
        <f t="shared" si="6"/>
        <v>1</v>
      </c>
      <c r="H209" t="str">
        <f t="shared" si="7"/>
        <v>2017-07</v>
      </c>
    </row>
    <row r="210" spans="1:8" x14ac:dyDescent="0.25">
      <c r="A210" t="s">
        <v>0</v>
      </c>
      <c r="B210" t="s">
        <v>78</v>
      </c>
      <c r="C210" s="3">
        <v>10.105</v>
      </c>
      <c r="D210" t="s">
        <v>11</v>
      </c>
      <c r="E210" s="1">
        <v>3.5000000000000003E-2</v>
      </c>
      <c r="F210" s="11">
        <f t="shared" si="5"/>
        <v>89.000000000000014</v>
      </c>
      <c r="G210">
        <f t="shared" si="6"/>
        <v>1</v>
      </c>
      <c r="H210" t="str">
        <f t="shared" si="7"/>
        <v>2017-07</v>
      </c>
    </row>
    <row r="211" spans="1:8" x14ac:dyDescent="0.25">
      <c r="A211" t="s">
        <v>0</v>
      </c>
      <c r="B211" t="s">
        <v>114</v>
      </c>
      <c r="C211" s="3">
        <v>0.46</v>
      </c>
      <c r="D211" t="s">
        <v>31</v>
      </c>
      <c r="E211" s="1">
        <v>3.5000000000000003E-2</v>
      </c>
      <c r="F211" s="11">
        <f t="shared" si="5"/>
        <v>89.000000000000014</v>
      </c>
      <c r="G211">
        <f t="shared" si="6"/>
        <v>1</v>
      </c>
      <c r="H211" t="str">
        <f t="shared" si="7"/>
        <v>2017-06</v>
      </c>
    </row>
    <row r="212" spans="1:8" x14ac:dyDescent="0.25">
      <c r="A212" t="s">
        <v>0</v>
      </c>
      <c r="B212" t="s">
        <v>114</v>
      </c>
      <c r="C212" s="3">
        <v>0.47499999999999998</v>
      </c>
      <c r="D212" t="s">
        <v>33</v>
      </c>
      <c r="E212" s="1">
        <v>1.05263157895E-2</v>
      </c>
      <c r="F212" s="11">
        <f t="shared" si="5"/>
        <v>15.5789473685</v>
      </c>
      <c r="G212">
        <f t="shared" si="6"/>
        <v>0</v>
      </c>
      <c r="H212" t="str">
        <f t="shared" si="7"/>
        <v>2017-06</v>
      </c>
    </row>
    <row r="213" spans="1:8" x14ac:dyDescent="0.25">
      <c r="A213" t="s">
        <v>0</v>
      </c>
      <c r="B213" t="s">
        <v>114</v>
      </c>
      <c r="C213" s="3">
        <v>0.48</v>
      </c>
      <c r="D213" t="s">
        <v>34</v>
      </c>
      <c r="E213" s="1">
        <v>0</v>
      </c>
      <c r="F213" s="11">
        <f t="shared" si="5"/>
        <v>-16</v>
      </c>
      <c r="G213">
        <f t="shared" si="6"/>
        <v>0</v>
      </c>
      <c r="H213" t="str">
        <f t="shared" si="7"/>
        <v>2017-06</v>
      </c>
    </row>
    <row r="214" spans="1:8" x14ac:dyDescent="0.25">
      <c r="A214" t="s">
        <v>0</v>
      </c>
      <c r="B214" t="s">
        <v>114</v>
      </c>
      <c r="C214" s="3">
        <v>0.47499999999999998</v>
      </c>
      <c r="D214" t="s">
        <v>35</v>
      </c>
      <c r="E214" s="1">
        <v>1.05263157895E-2</v>
      </c>
      <c r="F214" s="11">
        <f t="shared" si="5"/>
        <v>15.5789473685</v>
      </c>
      <c r="G214">
        <f t="shared" si="6"/>
        <v>0</v>
      </c>
      <c r="H214" t="str">
        <f t="shared" si="7"/>
        <v>2017-06</v>
      </c>
    </row>
    <row r="215" spans="1:8" x14ac:dyDescent="0.25">
      <c r="A215" t="s">
        <v>0</v>
      </c>
      <c r="B215" t="s">
        <v>114</v>
      </c>
      <c r="C215" s="3">
        <v>0.47499999999999998</v>
      </c>
      <c r="D215" t="s">
        <v>36</v>
      </c>
      <c r="E215" s="1">
        <v>1.05263157895E-2</v>
      </c>
      <c r="F215" s="11">
        <f t="shared" si="5"/>
        <v>15.5789473685</v>
      </c>
      <c r="G215">
        <f t="shared" si="6"/>
        <v>0</v>
      </c>
      <c r="H215" t="str">
        <f t="shared" si="7"/>
        <v>2017-06</v>
      </c>
    </row>
    <row r="216" spans="1:8" x14ac:dyDescent="0.25">
      <c r="A216" t="s">
        <v>0</v>
      </c>
      <c r="B216" t="s">
        <v>114</v>
      </c>
      <c r="C216" s="3">
        <v>0.49</v>
      </c>
      <c r="D216" t="s">
        <v>37</v>
      </c>
      <c r="E216" s="1">
        <v>-3.0612244898000001E-2</v>
      </c>
      <c r="F216" s="11">
        <f t="shared" si="5"/>
        <v>-107.836734694</v>
      </c>
      <c r="G216">
        <f t="shared" si="6"/>
        <v>0</v>
      </c>
      <c r="H216" t="str">
        <f t="shared" si="7"/>
        <v>2017-06</v>
      </c>
    </row>
    <row r="217" spans="1:8" x14ac:dyDescent="0.25">
      <c r="A217" t="s">
        <v>0</v>
      </c>
      <c r="B217" t="s">
        <v>114</v>
      </c>
      <c r="C217" s="3">
        <v>0.505</v>
      </c>
      <c r="D217" t="s">
        <v>38</v>
      </c>
      <c r="E217" s="1">
        <v>-3.9603960395999997E-2</v>
      </c>
      <c r="F217" s="11">
        <f t="shared" si="5"/>
        <v>-134.81188118799997</v>
      </c>
      <c r="G217">
        <f t="shared" si="6"/>
        <v>0</v>
      </c>
      <c r="H217" t="str">
        <f t="shared" si="7"/>
        <v>2017-06</v>
      </c>
    </row>
    <row r="218" spans="1:8" x14ac:dyDescent="0.25">
      <c r="A218" t="s">
        <v>0</v>
      </c>
      <c r="B218" t="s">
        <v>114</v>
      </c>
      <c r="C218" s="3">
        <v>0.52500000000000002</v>
      </c>
      <c r="D218" t="s">
        <v>39</v>
      </c>
      <c r="E218" s="1">
        <v>-7.6190476190499998E-2</v>
      </c>
      <c r="F218" s="11">
        <f t="shared" si="5"/>
        <v>-244.57142857150001</v>
      </c>
      <c r="G218">
        <f t="shared" si="6"/>
        <v>0</v>
      </c>
      <c r="H218" t="str">
        <f t="shared" si="7"/>
        <v>2017-06</v>
      </c>
    </row>
    <row r="219" spans="1:8" x14ac:dyDescent="0.25">
      <c r="A219" t="s">
        <v>0</v>
      </c>
      <c r="B219" t="s">
        <v>114</v>
      </c>
      <c r="C219" s="3">
        <v>0.495</v>
      </c>
      <c r="D219" t="s">
        <v>40</v>
      </c>
      <c r="E219" s="1">
        <v>3.5000000000000003E-2</v>
      </c>
      <c r="F219" s="11">
        <f t="shared" si="5"/>
        <v>89.000000000000014</v>
      </c>
      <c r="G219">
        <f t="shared" si="6"/>
        <v>1</v>
      </c>
      <c r="H219" t="str">
        <f t="shared" si="7"/>
        <v>2017-06</v>
      </c>
    </row>
    <row r="220" spans="1:8" x14ac:dyDescent="0.25">
      <c r="A220" t="s">
        <v>0</v>
      </c>
      <c r="B220" t="s">
        <v>114</v>
      </c>
      <c r="C220" s="3">
        <v>0.5</v>
      </c>
      <c r="D220" t="s">
        <v>75</v>
      </c>
      <c r="E220" s="1">
        <v>3.5000000000000003E-2</v>
      </c>
      <c r="F220" s="11">
        <f t="shared" si="5"/>
        <v>89.000000000000014</v>
      </c>
      <c r="G220">
        <f t="shared" si="6"/>
        <v>1</v>
      </c>
      <c r="H220" t="str">
        <f t="shared" si="7"/>
        <v>2017-06</v>
      </c>
    </row>
    <row r="221" spans="1:8" x14ac:dyDescent="0.25">
      <c r="A221" t="s">
        <v>0</v>
      </c>
      <c r="B221" t="s">
        <v>114</v>
      </c>
      <c r="C221" s="3">
        <v>0.48499999999999999</v>
      </c>
      <c r="D221" t="s">
        <v>76</v>
      </c>
      <c r="E221" s="1">
        <v>3.5000000000000003E-2</v>
      </c>
      <c r="F221" s="11">
        <f t="shared" si="5"/>
        <v>89.000000000000014</v>
      </c>
      <c r="G221">
        <f t="shared" si="6"/>
        <v>1</v>
      </c>
      <c r="H221" t="str">
        <f t="shared" si="7"/>
        <v>2017-06</v>
      </c>
    </row>
    <row r="222" spans="1:8" x14ac:dyDescent="0.25">
      <c r="A222" t="s">
        <v>0</v>
      </c>
      <c r="B222" t="s">
        <v>114</v>
      </c>
      <c r="C222" s="3">
        <v>0.44500000000000001</v>
      </c>
      <c r="D222" t="s">
        <v>77</v>
      </c>
      <c r="E222" s="1">
        <v>3.5000000000000003E-2</v>
      </c>
      <c r="F222" s="11">
        <f t="shared" si="5"/>
        <v>89.000000000000014</v>
      </c>
      <c r="G222">
        <f t="shared" si="6"/>
        <v>1</v>
      </c>
      <c r="H222" t="str">
        <f t="shared" si="7"/>
        <v>2017-06</v>
      </c>
    </row>
    <row r="223" spans="1:8" x14ac:dyDescent="0.25">
      <c r="A223" t="s">
        <v>0</v>
      </c>
      <c r="B223" t="s">
        <v>114</v>
      </c>
      <c r="C223" s="3">
        <v>0.45500000000000002</v>
      </c>
      <c r="D223" t="s">
        <v>41</v>
      </c>
      <c r="E223" s="1">
        <v>3.5000000000000003E-2</v>
      </c>
      <c r="F223" s="11">
        <f t="shared" si="5"/>
        <v>89.000000000000014</v>
      </c>
      <c r="G223">
        <f t="shared" si="6"/>
        <v>1</v>
      </c>
      <c r="H223" t="str">
        <f t="shared" si="7"/>
        <v>2017-06</v>
      </c>
    </row>
    <row r="224" spans="1:8" x14ac:dyDescent="0.25">
      <c r="A224" t="s">
        <v>0</v>
      </c>
      <c r="B224" t="s">
        <v>114</v>
      </c>
      <c r="C224" s="3">
        <v>0.43</v>
      </c>
      <c r="D224" t="s">
        <v>42</v>
      </c>
      <c r="E224" s="1">
        <v>3.5000000000000003E-2</v>
      </c>
      <c r="F224" s="11">
        <f t="shared" si="5"/>
        <v>89.000000000000014</v>
      </c>
      <c r="G224">
        <f t="shared" si="6"/>
        <v>1</v>
      </c>
      <c r="H224" t="str">
        <f t="shared" si="7"/>
        <v>2017-06</v>
      </c>
    </row>
    <row r="225" spans="1:8" x14ac:dyDescent="0.25">
      <c r="A225" t="s">
        <v>0</v>
      </c>
      <c r="B225" t="s">
        <v>114</v>
      </c>
      <c r="C225" s="3">
        <v>0.44</v>
      </c>
      <c r="D225" t="s">
        <v>43</v>
      </c>
      <c r="E225" s="1">
        <v>3.5000000000000003E-2</v>
      </c>
      <c r="F225" s="11">
        <f t="shared" si="5"/>
        <v>89.000000000000014</v>
      </c>
      <c r="G225">
        <f t="shared" si="6"/>
        <v>1</v>
      </c>
      <c r="H225" t="str">
        <f t="shared" si="7"/>
        <v>2017-06</v>
      </c>
    </row>
    <row r="226" spans="1:8" x14ac:dyDescent="0.25">
      <c r="A226" t="s">
        <v>0</v>
      </c>
      <c r="B226" t="s">
        <v>114</v>
      </c>
      <c r="C226" s="3">
        <v>0.48</v>
      </c>
      <c r="D226" t="s">
        <v>44</v>
      </c>
      <c r="E226" s="1">
        <v>3.5000000000000003E-2</v>
      </c>
      <c r="F226" s="11">
        <f t="shared" si="5"/>
        <v>89.000000000000014</v>
      </c>
      <c r="G226">
        <f t="shared" si="6"/>
        <v>1</v>
      </c>
      <c r="H226" t="str">
        <f t="shared" si="7"/>
        <v>2017-06</v>
      </c>
    </row>
    <row r="227" spans="1:8" x14ac:dyDescent="0.25">
      <c r="A227" t="s">
        <v>0</v>
      </c>
      <c r="B227" t="s">
        <v>114</v>
      </c>
      <c r="C227" s="3">
        <v>0.56999999999999995</v>
      </c>
      <c r="D227" t="s">
        <v>103</v>
      </c>
      <c r="E227" s="1">
        <v>3.5000000000000003E-2</v>
      </c>
      <c r="F227" s="11">
        <f t="shared" si="5"/>
        <v>89.000000000000014</v>
      </c>
      <c r="G227">
        <f t="shared" si="6"/>
        <v>1</v>
      </c>
      <c r="H227" t="str">
        <f t="shared" si="7"/>
        <v>2017-05</v>
      </c>
    </row>
    <row r="228" spans="1:8" x14ac:dyDescent="0.25">
      <c r="A228" t="s">
        <v>0</v>
      </c>
      <c r="B228" t="s">
        <v>114</v>
      </c>
      <c r="C228" s="3">
        <v>0.59</v>
      </c>
      <c r="D228" t="s">
        <v>46</v>
      </c>
      <c r="E228" s="1">
        <v>-8.4745762711900003E-3</v>
      </c>
      <c r="F228" s="11">
        <f t="shared" si="5"/>
        <v>-41.423728813570001</v>
      </c>
      <c r="G228">
        <f t="shared" si="6"/>
        <v>0</v>
      </c>
      <c r="H228" t="str">
        <f t="shared" si="7"/>
        <v>2017-05</v>
      </c>
    </row>
    <row r="229" spans="1:8" x14ac:dyDescent="0.25">
      <c r="A229" t="s">
        <v>0</v>
      </c>
      <c r="B229" t="s">
        <v>114</v>
      </c>
      <c r="C229" s="3">
        <v>0.6</v>
      </c>
      <c r="D229" t="s">
        <v>104</v>
      </c>
      <c r="E229" s="1">
        <v>-2.5000000000000001E-2</v>
      </c>
      <c r="F229" s="11">
        <f t="shared" si="5"/>
        <v>-91</v>
      </c>
      <c r="G229">
        <f t="shared" si="6"/>
        <v>0</v>
      </c>
      <c r="H229" t="str">
        <f t="shared" si="7"/>
        <v>2017-05</v>
      </c>
    </row>
    <row r="230" spans="1:8" x14ac:dyDescent="0.25">
      <c r="A230" t="s">
        <v>0</v>
      </c>
      <c r="B230" t="s">
        <v>114</v>
      </c>
      <c r="C230" s="3">
        <v>0.6</v>
      </c>
      <c r="D230" t="s">
        <v>52</v>
      </c>
      <c r="E230" s="1">
        <v>-2.5000000000000001E-2</v>
      </c>
      <c r="F230" s="11">
        <f t="shared" si="5"/>
        <v>-91</v>
      </c>
      <c r="G230">
        <f t="shared" si="6"/>
        <v>0</v>
      </c>
      <c r="H230" t="str">
        <f t="shared" si="7"/>
        <v>2017-05</v>
      </c>
    </row>
    <row r="231" spans="1:8" x14ac:dyDescent="0.25">
      <c r="A231" t="s">
        <v>0</v>
      </c>
      <c r="B231" t="s">
        <v>79</v>
      </c>
      <c r="C231" s="3">
        <v>3.1139999999999999</v>
      </c>
      <c r="D231" t="s">
        <v>10</v>
      </c>
      <c r="E231" s="1">
        <v>3.5000000000000003E-2</v>
      </c>
      <c r="F231" s="11">
        <f t="shared" si="5"/>
        <v>89.000000000000014</v>
      </c>
      <c r="G231">
        <f t="shared" si="6"/>
        <v>1</v>
      </c>
      <c r="H231" t="str">
        <f t="shared" si="7"/>
        <v>2017-07</v>
      </c>
    </row>
    <row r="232" spans="1:8" x14ac:dyDescent="0.25">
      <c r="A232" t="s">
        <v>0</v>
      </c>
      <c r="B232" t="s">
        <v>79</v>
      </c>
      <c r="C232" s="3">
        <v>3.149</v>
      </c>
      <c r="D232" t="s">
        <v>11</v>
      </c>
      <c r="E232" s="1">
        <v>3.5000000000000003E-2</v>
      </c>
      <c r="F232" s="11">
        <f t="shared" si="5"/>
        <v>89.000000000000014</v>
      </c>
      <c r="G232">
        <f t="shared" si="6"/>
        <v>1</v>
      </c>
      <c r="H232" t="str">
        <f t="shared" si="7"/>
        <v>2017-07</v>
      </c>
    </row>
    <row r="233" spans="1:8" x14ac:dyDescent="0.25">
      <c r="A233" t="s">
        <v>0</v>
      </c>
      <c r="B233" t="s">
        <v>79</v>
      </c>
      <c r="C233" s="3">
        <v>3.12</v>
      </c>
      <c r="D233" t="s">
        <v>12</v>
      </c>
      <c r="E233" s="1">
        <v>3.5000000000000003E-2</v>
      </c>
      <c r="F233" s="11">
        <f t="shared" si="5"/>
        <v>89.000000000000014</v>
      </c>
      <c r="G233">
        <f t="shared" si="6"/>
        <v>1</v>
      </c>
      <c r="H233" t="str">
        <f t="shared" si="7"/>
        <v>2017-07</v>
      </c>
    </row>
    <row r="234" spans="1:8" x14ac:dyDescent="0.25">
      <c r="A234" t="s">
        <v>0</v>
      </c>
      <c r="B234" t="s">
        <v>79</v>
      </c>
      <c r="C234" s="3">
        <v>3.16</v>
      </c>
      <c r="D234" t="s">
        <v>28</v>
      </c>
      <c r="E234" s="1">
        <v>3.5000000000000003E-2</v>
      </c>
      <c r="F234" s="11">
        <f t="shared" si="5"/>
        <v>89.000000000000014</v>
      </c>
      <c r="G234">
        <f t="shared" si="6"/>
        <v>1</v>
      </c>
      <c r="H234" t="str">
        <f t="shared" si="7"/>
        <v>2017-07</v>
      </c>
    </row>
    <row r="235" spans="1:8" x14ac:dyDescent="0.25">
      <c r="A235" t="s">
        <v>0</v>
      </c>
      <c r="B235" t="s">
        <v>79</v>
      </c>
      <c r="C235" s="3">
        <v>3.1909999999999998</v>
      </c>
      <c r="D235" t="s">
        <v>29</v>
      </c>
      <c r="E235" s="1">
        <v>3.5000000000000003E-2</v>
      </c>
      <c r="F235" s="11">
        <f t="shared" si="5"/>
        <v>89.000000000000014</v>
      </c>
      <c r="G235">
        <f t="shared" si="6"/>
        <v>1</v>
      </c>
      <c r="H235" t="str">
        <f t="shared" si="7"/>
        <v>2017-07</v>
      </c>
    </row>
    <row r="236" spans="1:8" x14ac:dyDescent="0.25">
      <c r="A236" t="s">
        <v>0</v>
      </c>
      <c r="B236" t="s">
        <v>79</v>
      </c>
      <c r="C236" s="3">
        <v>3.1389999999999998</v>
      </c>
      <c r="D236" t="s">
        <v>31</v>
      </c>
      <c r="E236" s="1">
        <v>3.5000000000000003E-2</v>
      </c>
      <c r="F236" s="11">
        <f t="shared" si="5"/>
        <v>89.000000000000014</v>
      </c>
      <c r="G236">
        <f t="shared" si="6"/>
        <v>1</v>
      </c>
      <c r="H236" t="str">
        <f t="shared" si="7"/>
        <v>2017-06</v>
      </c>
    </row>
    <row r="237" spans="1:8" x14ac:dyDescent="0.25">
      <c r="A237" t="s">
        <v>0</v>
      </c>
      <c r="B237" t="s">
        <v>79</v>
      </c>
      <c r="C237" s="3">
        <v>3.22</v>
      </c>
      <c r="D237" t="s">
        <v>38</v>
      </c>
      <c r="E237" s="1">
        <v>3.5000000000000003E-2</v>
      </c>
      <c r="F237" s="11">
        <f t="shared" si="5"/>
        <v>89.000000000000014</v>
      </c>
      <c r="G237">
        <f t="shared" si="6"/>
        <v>1</v>
      </c>
      <c r="H237" t="str">
        <f t="shared" si="7"/>
        <v>2017-06</v>
      </c>
    </row>
    <row r="238" spans="1:8" x14ac:dyDescent="0.25">
      <c r="A238" t="s">
        <v>0</v>
      </c>
      <c r="B238" t="s">
        <v>79</v>
      </c>
      <c r="C238" s="3">
        <v>2.806</v>
      </c>
      <c r="D238" t="s">
        <v>77</v>
      </c>
      <c r="E238" s="1">
        <v>3.5000000000000003E-2</v>
      </c>
      <c r="F238" s="11">
        <f t="shared" si="5"/>
        <v>89.000000000000014</v>
      </c>
      <c r="G238">
        <f t="shared" si="6"/>
        <v>1</v>
      </c>
      <c r="H238" t="str">
        <f t="shared" si="7"/>
        <v>2017-06</v>
      </c>
    </row>
    <row r="239" spans="1:8" x14ac:dyDescent="0.25">
      <c r="A239" t="s">
        <v>0</v>
      </c>
      <c r="B239" t="s">
        <v>79</v>
      </c>
      <c r="C239" s="3">
        <v>2.76</v>
      </c>
      <c r="D239" t="s">
        <v>42</v>
      </c>
      <c r="E239" s="1">
        <v>3.5000000000000003E-2</v>
      </c>
      <c r="F239" s="11">
        <f t="shared" si="5"/>
        <v>89.000000000000014</v>
      </c>
      <c r="G239">
        <f t="shared" si="6"/>
        <v>1</v>
      </c>
      <c r="H239" t="str">
        <f t="shared" si="7"/>
        <v>2017-06</v>
      </c>
    </row>
    <row r="240" spans="1:8" x14ac:dyDescent="0.25">
      <c r="A240" t="s">
        <v>0</v>
      </c>
      <c r="B240" t="s">
        <v>79</v>
      </c>
      <c r="C240" s="3">
        <v>2.6739999999999999</v>
      </c>
      <c r="D240" t="s">
        <v>43</v>
      </c>
      <c r="E240" s="1">
        <v>3.5000000000000003E-2</v>
      </c>
      <c r="F240" s="11">
        <f t="shared" si="5"/>
        <v>89.000000000000014</v>
      </c>
      <c r="G240">
        <f t="shared" si="6"/>
        <v>1</v>
      </c>
      <c r="H240" t="str">
        <f t="shared" si="7"/>
        <v>2017-06</v>
      </c>
    </row>
    <row r="241" spans="1:8" x14ac:dyDescent="0.25">
      <c r="A241" t="s">
        <v>0</v>
      </c>
      <c r="B241" t="s">
        <v>79</v>
      </c>
      <c r="C241" s="3">
        <v>3.0409999999999999</v>
      </c>
      <c r="D241" t="s">
        <v>44</v>
      </c>
      <c r="E241" s="1">
        <v>3.5000000000000003E-2</v>
      </c>
      <c r="F241" s="11">
        <f t="shared" si="5"/>
        <v>89.000000000000014</v>
      </c>
      <c r="G241">
        <f t="shared" si="6"/>
        <v>1</v>
      </c>
      <c r="H241" t="str">
        <f t="shared" si="7"/>
        <v>2017-06</v>
      </c>
    </row>
    <row r="242" spans="1:8" x14ac:dyDescent="0.25">
      <c r="A242" t="s">
        <v>0</v>
      </c>
      <c r="B242" t="s">
        <v>79</v>
      </c>
      <c r="C242" s="3">
        <v>3.0529999999999999</v>
      </c>
      <c r="D242" t="s">
        <v>45</v>
      </c>
      <c r="E242" s="1">
        <v>3.5000000000000003E-2</v>
      </c>
      <c r="F242" s="11">
        <f t="shared" si="5"/>
        <v>89.000000000000014</v>
      </c>
      <c r="G242">
        <f t="shared" si="6"/>
        <v>1</v>
      </c>
      <c r="H242" t="str">
        <f t="shared" si="7"/>
        <v>2017-06</v>
      </c>
    </row>
    <row r="243" spans="1:8" x14ac:dyDescent="0.25">
      <c r="A243" t="s">
        <v>0</v>
      </c>
      <c r="B243" t="s">
        <v>115</v>
      </c>
      <c r="C243" s="3">
        <v>2.17</v>
      </c>
      <c r="D243" t="s">
        <v>16</v>
      </c>
      <c r="E243" s="1">
        <v>1.4746543778799999E-2</v>
      </c>
      <c r="F243" s="11">
        <f t="shared" si="5"/>
        <v>28.239631336399995</v>
      </c>
      <c r="G243">
        <f t="shared" si="6"/>
        <v>0</v>
      </c>
      <c r="H243" t="str">
        <f t="shared" si="7"/>
        <v>2017-08</v>
      </c>
    </row>
    <row r="244" spans="1:8" x14ac:dyDescent="0.25">
      <c r="A244" t="s">
        <v>0</v>
      </c>
      <c r="B244" t="s">
        <v>115</v>
      </c>
      <c r="C244" s="3">
        <v>2.165</v>
      </c>
      <c r="D244" t="s">
        <v>84</v>
      </c>
      <c r="E244" s="1">
        <v>3.4642032332599999E-2</v>
      </c>
      <c r="F244" s="11">
        <f t="shared" si="5"/>
        <v>87.926096997800002</v>
      </c>
      <c r="G244">
        <f t="shared" si="6"/>
        <v>0</v>
      </c>
      <c r="H244" t="str">
        <f t="shared" si="7"/>
        <v>2017-08</v>
      </c>
    </row>
    <row r="245" spans="1:8" x14ac:dyDescent="0.25">
      <c r="A245" t="s">
        <v>0</v>
      </c>
      <c r="B245" t="s">
        <v>115</v>
      </c>
      <c r="C245" s="3">
        <v>2.1349999999999998</v>
      </c>
      <c r="D245" t="s">
        <v>17</v>
      </c>
      <c r="E245" s="1">
        <v>3.5000000000000003E-2</v>
      </c>
      <c r="F245" s="11">
        <f t="shared" si="5"/>
        <v>89.000000000000014</v>
      </c>
      <c r="G245">
        <f t="shared" si="6"/>
        <v>1</v>
      </c>
      <c r="H245" t="str">
        <f t="shared" si="7"/>
        <v>2017-08</v>
      </c>
    </row>
    <row r="246" spans="1:8" x14ac:dyDescent="0.25">
      <c r="A246" t="s">
        <v>0</v>
      </c>
      <c r="B246" t="s">
        <v>115</v>
      </c>
      <c r="C246" s="3">
        <v>2.17</v>
      </c>
      <c r="D246" t="s">
        <v>18</v>
      </c>
      <c r="E246" s="1">
        <v>3.2258064516099999E-2</v>
      </c>
      <c r="F246" s="11">
        <f t="shared" si="5"/>
        <v>80.774193548299991</v>
      </c>
      <c r="G246">
        <f t="shared" si="6"/>
        <v>0</v>
      </c>
      <c r="H246" t="str">
        <f t="shared" si="7"/>
        <v>2017-08</v>
      </c>
    </row>
    <row r="247" spans="1:8" x14ac:dyDescent="0.25">
      <c r="A247" t="s">
        <v>0</v>
      </c>
      <c r="B247" t="s">
        <v>115</v>
      </c>
      <c r="C247" s="3">
        <v>2.125</v>
      </c>
      <c r="D247" t="s">
        <v>19</v>
      </c>
      <c r="E247" s="1">
        <v>3.5000000000000003E-2</v>
      </c>
      <c r="F247" s="11">
        <f t="shared" si="5"/>
        <v>89.000000000000014</v>
      </c>
      <c r="G247">
        <f t="shared" si="6"/>
        <v>1</v>
      </c>
      <c r="H247" t="str">
        <f t="shared" si="7"/>
        <v>2017-08</v>
      </c>
    </row>
    <row r="248" spans="1:8" x14ac:dyDescent="0.25">
      <c r="A248" t="s">
        <v>0</v>
      </c>
      <c r="B248" t="s">
        <v>115</v>
      </c>
      <c r="C248" s="3">
        <v>2.1800000000000002</v>
      </c>
      <c r="D248" t="s">
        <v>20</v>
      </c>
      <c r="E248" s="1">
        <v>2.7522935779800001E-2</v>
      </c>
      <c r="F248" s="11">
        <f t="shared" si="5"/>
        <v>66.568807339399996</v>
      </c>
      <c r="G248">
        <f t="shared" si="6"/>
        <v>0</v>
      </c>
      <c r="H248" t="str">
        <f t="shared" si="7"/>
        <v>2017-08</v>
      </c>
    </row>
    <row r="249" spans="1:8" x14ac:dyDescent="0.25">
      <c r="A249" t="s">
        <v>0</v>
      </c>
      <c r="B249" t="s">
        <v>115</v>
      </c>
      <c r="C249" s="3">
        <v>2.141</v>
      </c>
      <c r="D249" t="s">
        <v>21</v>
      </c>
      <c r="E249" s="1">
        <v>1.4012143858E-2</v>
      </c>
      <c r="F249" s="11">
        <f t="shared" si="5"/>
        <v>26.036431573999998</v>
      </c>
      <c r="G249">
        <f t="shared" si="6"/>
        <v>0</v>
      </c>
      <c r="H249" t="str">
        <f t="shared" si="7"/>
        <v>2017-07</v>
      </c>
    </row>
    <row r="250" spans="1:8" x14ac:dyDescent="0.25">
      <c r="A250" t="s">
        <v>0</v>
      </c>
      <c r="B250" t="s">
        <v>115</v>
      </c>
      <c r="C250" s="3">
        <v>2.1629999999999998</v>
      </c>
      <c r="D250" t="s">
        <v>22</v>
      </c>
      <c r="E250" s="1">
        <v>3.69856680536E-3</v>
      </c>
      <c r="F250" s="11">
        <f t="shared" si="5"/>
        <v>-4.9042995839200003</v>
      </c>
      <c r="G250">
        <f t="shared" si="6"/>
        <v>0</v>
      </c>
      <c r="H250" t="str">
        <f t="shared" si="7"/>
        <v>2017-07</v>
      </c>
    </row>
    <row r="251" spans="1:8" x14ac:dyDescent="0.25">
      <c r="A251" t="s">
        <v>0</v>
      </c>
      <c r="B251" t="s">
        <v>115</v>
      </c>
      <c r="C251" s="3">
        <v>2.1800000000000002</v>
      </c>
      <c r="D251" t="s">
        <v>24</v>
      </c>
      <c r="E251" s="1">
        <v>3.5000000000000003E-2</v>
      </c>
      <c r="F251" s="11">
        <f t="shared" ref="F251:F288" si="8">E251*3000-16</f>
        <v>89.000000000000014</v>
      </c>
      <c r="G251">
        <f t="shared" ref="G251:G288" si="9">IF(F251=89,1,0)</f>
        <v>1</v>
      </c>
      <c r="H251" t="str">
        <f t="shared" ref="H251:H288" si="10">LEFT(D251,7)</f>
        <v>2017-07</v>
      </c>
    </row>
    <row r="252" spans="1:8" x14ac:dyDescent="0.25">
      <c r="A252" t="s">
        <v>0</v>
      </c>
      <c r="B252" t="s">
        <v>115</v>
      </c>
      <c r="C252" s="3">
        <v>2.105</v>
      </c>
      <c r="D252" t="s">
        <v>88</v>
      </c>
      <c r="E252" s="1">
        <v>3.5000000000000003E-2</v>
      </c>
      <c r="F252" s="11">
        <f t="shared" si="8"/>
        <v>89.000000000000014</v>
      </c>
      <c r="G252">
        <f t="shared" si="9"/>
        <v>1</v>
      </c>
      <c r="H252" t="str">
        <f t="shared" si="10"/>
        <v>2017-07</v>
      </c>
    </row>
    <row r="253" spans="1:8" x14ac:dyDescent="0.25">
      <c r="A253" t="s">
        <v>0</v>
      </c>
      <c r="B253" t="s">
        <v>115</v>
      </c>
      <c r="C253" s="3">
        <v>2.57</v>
      </c>
      <c r="D253" t="s">
        <v>37</v>
      </c>
      <c r="E253" s="1">
        <v>3.5000000000000003E-2</v>
      </c>
      <c r="F253" s="11">
        <f t="shared" si="8"/>
        <v>89.000000000000014</v>
      </c>
      <c r="G253">
        <f t="shared" si="9"/>
        <v>1</v>
      </c>
      <c r="H253" t="str">
        <f t="shared" si="10"/>
        <v>2017-06</v>
      </c>
    </row>
    <row r="254" spans="1:8" x14ac:dyDescent="0.25">
      <c r="A254" t="s">
        <v>0</v>
      </c>
      <c r="B254" t="s">
        <v>115</v>
      </c>
      <c r="C254" s="3">
        <v>2.661</v>
      </c>
      <c r="D254" t="s">
        <v>38</v>
      </c>
      <c r="E254" s="1">
        <v>-7.1401728673400004E-3</v>
      </c>
      <c r="F254" s="11">
        <f t="shared" si="8"/>
        <v>-37.420518602019996</v>
      </c>
      <c r="G254">
        <f t="shared" si="9"/>
        <v>0</v>
      </c>
      <c r="H254" t="str">
        <f t="shared" si="10"/>
        <v>2017-06</v>
      </c>
    </row>
    <row r="255" spans="1:8" x14ac:dyDescent="0.25">
      <c r="A255" t="s">
        <v>0</v>
      </c>
      <c r="B255" t="s">
        <v>115</v>
      </c>
      <c r="C255" s="3">
        <v>2.573</v>
      </c>
      <c r="D255" t="s">
        <v>42</v>
      </c>
      <c r="E255" s="1">
        <v>3.5000000000000003E-2</v>
      </c>
      <c r="F255" s="11">
        <f t="shared" si="8"/>
        <v>89.000000000000014</v>
      </c>
      <c r="G255">
        <f t="shared" si="9"/>
        <v>1</v>
      </c>
      <c r="H255" t="str">
        <f t="shared" si="10"/>
        <v>2017-06</v>
      </c>
    </row>
    <row r="256" spans="1:8" x14ac:dyDescent="0.25">
      <c r="A256" t="s">
        <v>0</v>
      </c>
      <c r="B256" t="s">
        <v>115</v>
      </c>
      <c r="C256" s="3">
        <v>2.7109999999999999</v>
      </c>
      <c r="D256" t="s">
        <v>43</v>
      </c>
      <c r="E256" s="1">
        <v>3.5000000000000003E-2</v>
      </c>
      <c r="F256" s="11">
        <f t="shared" si="8"/>
        <v>89.000000000000014</v>
      </c>
      <c r="G256">
        <f t="shared" si="9"/>
        <v>1</v>
      </c>
      <c r="H256" t="str">
        <f t="shared" si="10"/>
        <v>2017-06</v>
      </c>
    </row>
    <row r="257" spans="1:8" x14ac:dyDescent="0.25">
      <c r="A257" t="s">
        <v>0</v>
      </c>
      <c r="B257" t="s">
        <v>116</v>
      </c>
      <c r="C257" s="3">
        <v>1.645</v>
      </c>
      <c r="D257" t="s">
        <v>11</v>
      </c>
      <c r="E257" s="1">
        <v>3.5000000000000003E-2</v>
      </c>
      <c r="F257" s="11">
        <f t="shared" si="8"/>
        <v>89.000000000000014</v>
      </c>
      <c r="G257">
        <f t="shared" si="9"/>
        <v>1</v>
      </c>
      <c r="H257" t="str">
        <f t="shared" si="10"/>
        <v>2017-07</v>
      </c>
    </row>
    <row r="258" spans="1:8" x14ac:dyDescent="0.25">
      <c r="A258" t="s">
        <v>0</v>
      </c>
      <c r="B258" t="s">
        <v>116</v>
      </c>
      <c r="C258" s="3">
        <v>1.81</v>
      </c>
      <c r="D258" t="s">
        <v>36</v>
      </c>
      <c r="E258" s="1">
        <v>-1.5469613259699999E-2</v>
      </c>
      <c r="F258" s="11">
        <f t="shared" si="8"/>
        <v>-62.408839779099999</v>
      </c>
      <c r="G258">
        <f t="shared" si="9"/>
        <v>0</v>
      </c>
      <c r="H258" t="str">
        <f t="shared" si="10"/>
        <v>2017-06</v>
      </c>
    </row>
    <row r="259" spans="1:8" x14ac:dyDescent="0.25">
      <c r="A259" t="s">
        <v>0</v>
      </c>
      <c r="B259" t="s">
        <v>116</v>
      </c>
      <c r="C259" s="3">
        <v>1.82</v>
      </c>
      <c r="D259" t="s">
        <v>38</v>
      </c>
      <c r="E259" s="1">
        <v>-1.37362637363E-2</v>
      </c>
      <c r="F259" s="11">
        <f t="shared" si="8"/>
        <v>-57.208791208900003</v>
      </c>
      <c r="G259">
        <f t="shared" si="9"/>
        <v>0</v>
      </c>
      <c r="H259" t="str">
        <f t="shared" si="10"/>
        <v>2017-06</v>
      </c>
    </row>
    <row r="260" spans="1:8" x14ac:dyDescent="0.25">
      <c r="A260" t="s">
        <v>0</v>
      </c>
      <c r="B260" t="s">
        <v>116</v>
      </c>
      <c r="C260" s="3">
        <v>1.82</v>
      </c>
      <c r="D260" t="s">
        <v>39</v>
      </c>
      <c r="E260" s="1">
        <v>1.15384615385E-2</v>
      </c>
      <c r="F260" s="11">
        <f t="shared" si="8"/>
        <v>18.615384615499998</v>
      </c>
      <c r="G260">
        <f t="shared" si="9"/>
        <v>0</v>
      </c>
      <c r="H260" t="str">
        <f t="shared" si="10"/>
        <v>2017-06</v>
      </c>
    </row>
    <row r="261" spans="1:8" x14ac:dyDescent="0.25">
      <c r="A261" t="s">
        <v>0</v>
      </c>
      <c r="B261" t="s">
        <v>116</v>
      </c>
      <c r="C261" s="3">
        <v>1.83</v>
      </c>
      <c r="D261" t="s">
        <v>40</v>
      </c>
      <c r="E261" s="1">
        <v>6.0109289617500004E-3</v>
      </c>
      <c r="F261" s="11">
        <f t="shared" si="8"/>
        <v>2.0327868852500011</v>
      </c>
      <c r="G261">
        <f t="shared" si="9"/>
        <v>0</v>
      </c>
      <c r="H261" t="str">
        <f t="shared" si="10"/>
        <v>2017-06</v>
      </c>
    </row>
    <row r="262" spans="1:8" x14ac:dyDescent="0.25">
      <c r="A262" t="s">
        <v>0</v>
      </c>
      <c r="B262" t="s">
        <v>116</v>
      </c>
      <c r="C262" s="3">
        <v>1.8089999999999999</v>
      </c>
      <c r="D262" t="s">
        <v>75</v>
      </c>
      <c r="E262" s="1">
        <v>1.7689331122199999E-2</v>
      </c>
      <c r="F262" s="11">
        <f t="shared" si="8"/>
        <v>37.0679933666</v>
      </c>
      <c r="G262">
        <f t="shared" si="9"/>
        <v>0</v>
      </c>
      <c r="H262" t="str">
        <f t="shared" si="10"/>
        <v>2017-06</v>
      </c>
    </row>
    <row r="263" spans="1:8" x14ac:dyDescent="0.25">
      <c r="A263" t="s">
        <v>0</v>
      </c>
      <c r="B263" t="s">
        <v>116</v>
      </c>
      <c r="C263" s="3">
        <v>1.77</v>
      </c>
      <c r="D263" t="s">
        <v>77</v>
      </c>
      <c r="E263" s="1">
        <v>3.5000000000000003E-2</v>
      </c>
      <c r="F263" s="11">
        <f t="shared" si="8"/>
        <v>89.000000000000014</v>
      </c>
      <c r="G263">
        <f t="shared" si="9"/>
        <v>1</v>
      </c>
      <c r="H263" t="str">
        <f t="shared" si="10"/>
        <v>2017-06</v>
      </c>
    </row>
    <row r="264" spans="1:8" x14ac:dyDescent="0.25">
      <c r="A264" t="s">
        <v>0</v>
      </c>
      <c r="B264" t="s">
        <v>116</v>
      </c>
      <c r="C264" s="3">
        <v>1.736</v>
      </c>
      <c r="D264" t="s">
        <v>41</v>
      </c>
      <c r="E264" s="1">
        <v>3.5000000000000003E-2</v>
      </c>
      <c r="F264" s="11">
        <f t="shared" si="8"/>
        <v>89.000000000000014</v>
      </c>
      <c r="G264">
        <f t="shared" si="9"/>
        <v>1</v>
      </c>
      <c r="H264" t="str">
        <f t="shared" si="10"/>
        <v>2017-06</v>
      </c>
    </row>
    <row r="265" spans="1:8" x14ac:dyDescent="0.25">
      <c r="A265" t="s">
        <v>0</v>
      </c>
      <c r="B265" t="s">
        <v>116</v>
      </c>
      <c r="C265" s="3">
        <v>1.712</v>
      </c>
      <c r="D265" t="s">
        <v>42</v>
      </c>
      <c r="E265" s="1">
        <v>3.5000000000000003E-2</v>
      </c>
      <c r="F265" s="11">
        <f t="shared" si="8"/>
        <v>89.000000000000014</v>
      </c>
      <c r="G265">
        <f t="shared" si="9"/>
        <v>1</v>
      </c>
      <c r="H265" t="str">
        <f t="shared" si="10"/>
        <v>2017-06</v>
      </c>
    </row>
    <row r="266" spans="1:8" x14ac:dyDescent="0.25">
      <c r="A266" t="s">
        <v>0</v>
      </c>
      <c r="B266" t="s">
        <v>116</v>
      </c>
      <c r="C266" s="3">
        <v>1.75</v>
      </c>
      <c r="D266" t="s">
        <v>43</v>
      </c>
      <c r="E266" s="1">
        <v>3.5000000000000003E-2</v>
      </c>
      <c r="F266" s="11">
        <f t="shared" si="8"/>
        <v>89.000000000000014</v>
      </c>
      <c r="G266">
        <f t="shared" si="9"/>
        <v>1</v>
      </c>
      <c r="H266" t="str">
        <f t="shared" si="10"/>
        <v>2017-06</v>
      </c>
    </row>
    <row r="267" spans="1:8" x14ac:dyDescent="0.25">
      <c r="A267" t="s">
        <v>0</v>
      </c>
      <c r="B267" t="s">
        <v>116</v>
      </c>
      <c r="C267" s="3">
        <v>1.92</v>
      </c>
      <c r="D267" t="s">
        <v>44</v>
      </c>
      <c r="E267" s="1">
        <v>0</v>
      </c>
      <c r="F267" s="11">
        <f t="shared" si="8"/>
        <v>-16</v>
      </c>
      <c r="G267">
        <f t="shared" si="9"/>
        <v>0</v>
      </c>
      <c r="H267" t="str">
        <f t="shared" si="10"/>
        <v>2017-06</v>
      </c>
    </row>
    <row r="268" spans="1:8" x14ac:dyDescent="0.25">
      <c r="A268" t="s">
        <v>0</v>
      </c>
      <c r="B268" t="s">
        <v>116</v>
      </c>
      <c r="C268" s="3">
        <v>1.97</v>
      </c>
      <c r="D268" t="s">
        <v>103</v>
      </c>
      <c r="E268" s="1">
        <v>3.5000000000000003E-2</v>
      </c>
      <c r="F268" s="11">
        <f t="shared" si="8"/>
        <v>89.000000000000014</v>
      </c>
      <c r="G268">
        <f t="shared" si="9"/>
        <v>1</v>
      </c>
      <c r="H268" t="str">
        <f t="shared" si="10"/>
        <v>2017-05</v>
      </c>
    </row>
    <row r="269" spans="1:8" x14ac:dyDescent="0.25">
      <c r="A269" t="s">
        <v>0</v>
      </c>
      <c r="B269" t="s">
        <v>117</v>
      </c>
      <c r="C269" s="3">
        <v>3.0190000000000001</v>
      </c>
      <c r="D269" t="s">
        <v>9</v>
      </c>
      <c r="E269" s="1">
        <v>1.1262007287200001E-2</v>
      </c>
      <c r="F269" s="11">
        <f t="shared" si="8"/>
        <v>17.786021861600005</v>
      </c>
      <c r="G269">
        <f t="shared" si="9"/>
        <v>0</v>
      </c>
      <c r="H269" t="str">
        <f t="shared" si="10"/>
        <v>2017-07</v>
      </c>
    </row>
    <row r="270" spans="1:8" x14ac:dyDescent="0.25">
      <c r="A270" t="s">
        <v>0</v>
      </c>
      <c r="B270" t="s">
        <v>117</v>
      </c>
      <c r="C270" s="3">
        <v>3.0529999999999999</v>
      </c>
      <c r="D270" t="s">
        <v>10</v>
      </c>
      <c r="E270" s="1">
        <v>0</v>
      </c>
      <c r="F270" s="11">
        <f t="shared" si="8"/>
        <v>-16</v>
      </c>
      <c r="G270">
        <f t="shared" si="9"/>
        <v>0</v>
      </c>
      <c r="H270" t="str">
        <f t="shared" si="10"/>
        <v>2017-07</v>
      </c>
    </row>
    <row r="271" spans="1:8" x14ac:dyDescent="0.25">
      <c r="A271" t="s">
        <v>0</v>
      </c>
      <c r="B271" t="s">
        <v>117</v>
      </c>
      <c r="C271" s="3">
        <v>3.089</v>
      </c>
      <c r="D271" t="s">
        <v>11</v>
      </c>
      <c r="E271" s="1">
        <v>-1.16542570411E-2</v>
      </c>
      <c r="F271" s="11">
        <f t="shared" si="8"/>
        <v>-50.962771123300001</v>
      </c>
      <c r="G271">
        <f t="shared" si="9"/>
        <v>0</v>
      </c>
      <c r="H271" t="str">
        <f t="shared" si="10"/>
        <v>2017-07</v>
      </c>
    </row>
    <row r="272" spans="1:8" x14ac:dyDescent="0.25">
      <c r="A272" t="s">
        <v>0</v>
      </c>
      <c r="B272" t="s">
        <v>117</v>
      </c>
      <c r="C272" s="3">
        <v>2.9769999999999999</v>
      </c>
      <c r="D272" t="s">
        <v>43</v>
      </c>
      <c r="E272" s="1">
        <v>3.5000000000000003E-2</v>
      </c>
      <c r="F272" s="11">
        <f t="shared" si="8"/>
        <v>89.000000000000014</v>
      </c>
      <c r="G272">
        <f t="shared" si="9"/>
        <v>1</v>
      </c>
      <c r="H272" t="str">
        <f t="shared" si="10"/>
        <v>2017-06</v>
      </c>
    </row>
    <row r="273" spans="1:8" x14ac:dyDescent="0.25">
      <c r="A273" t="s">
        <v>0</v>
      </c>
      <c r="B273" t="s">
        <v>80</v>
      </c>
      <c r="C273" s="3">
        <v>2.99</v>
      </c>
      <c r="D273" t="s">
        <v>43</v>
      </c>
      <c r="E273" s="1">
        <v>3.5000000000000003E-2</v>
      </c>
      <c r="F273" s="11">
        <f t="shared" si="8"/>
        <v>89.000000000000014</v>
      </c>
      <c r="G273">
        <f t="shared" si="9"/>
        <v>1</v>
      </c>
      <c r="H273" t="str">
        <f t="shared" si="10"/>
        <v>2017-06</v>
      </c>
    </row>
    <row r="274" spans="1:8" x14ac:dyDescent="0.25">
      <c r="A274" t="s">
        <v>0</v>
      </c>
      <c r="B274" t="s">
        <v>80</v>
      </c>
      <c r="C274" s="3">
        <v>3.15</v>
      </c>
      <c r="D274" t="s">
        <v>44</v>
      </c>
      <c r="E274" s="1">
        <v>3.5000000000000003E-2</v>
      </c>
      <c r="F274" s="11">
        <f t="shared" si="8"/>
        <v>89.000000000000014</v>
      </c>
      <c r="G274">
        <f t="shared" si="9"/>
        <v>1</v>
      </c>
      <c r="H274" t="str">
        <f t="shared" si="10"/>
        <v>2017-06</v>
      </c>
    </row>
    <row r="275" spans="1:8" x14ac:dyDescent="0.25">
      <c r="A275" t="s">
        <v>0</v>
      </c>
      <c r="B275" t="s">
        <v>118</v>
      </c>
      <c r="C275" s="3">
        <v>12.94</v>
      </c>
      <c r="D275" t="s">
        <v>20</v>
      </c>
      <c r="E275" s="1">
        <v>3.5000000000000003E-2</v>
      </c>
      <c r="F275" s="11">
        <f t="shared" si="8"/>
        <v>89.000000000000014</v>
      </c>
      <c r="G275">
        <f t="shared" si="9"/>
        <v>1</v>
      </c>
      <c r="H275" t="str">
        <f t="shared" si="10"/>
        <v>2017-08</v>
      </c>
    </row>
    <row r="276" spans="1:8" x14ac:dyDescent="0.25">
      <c r="A276" t="s">
        <v>0</v>
      </c>
      <c r="B276" t="s">
        <v>118</v>
      </c>
      <c r="C276" s="3">
        <v>13.85</v>
      </c>
      <c r="D276" t="s">
        <v>21</v>
      </c>
      <c r="E276" s="1">
        <v>-8.6642599278000006E-3</v>
      </c>
      <c r="F276" s="11">
        <f t="shared" si="8"/>
        <v>-41.992779783400003</v>
      </c>
      <c r="G276">
        <f t="shared" si="9"/>
        <v>0</v>
      </c>
      <c r="H276" t="str">
        <f t="shared" si="10"/>
        <v>2017-07</v>
      </c>
    </row>
    <row r="277" spans="1:8" x14ac:dyDescent="0.25">
      <c r="A277" t="s">
        <v>0</v>
      </c>
      <c r="B277" t="s">
        <v>118</v>
      </c>
      <c r="C277" s="3">
        <v>14.58</v>
      </c>
      <c r="D277" t="s">
        <v>22</v>
      </c>
      <c r="E277" s="1">
        <v>-4.6639231824400003E-2</v>
      </c>
      <c r="F277" s="11">
        <f t="shared" si="8"/>
        <v>-155.91769547320001</v>
      </c>
      <c r="G277">
        <f t="shared" si="9"/>
        <v>0</v>
      </c>
      <c r="H277" t="str">
        <f t="shared" si="10"/>
        <v>2017-07</v>
      </c>
    </row>
    <row r="278" spans="1:8" x14ac:dyDescent="0.25">
      <c r="A278" t="s">
        <v>0</v>
      </c>
      <c r="B278" t="s">
        <v>118</v>
      </c>
      <c r="C278" s="3">
        <v>14.505000000000001</v>
      </c>
      <c r="D278" t="s">
        <v>23</v>
      </c>
      <c r="E278" s="1">
        <v>-4.1709755256799999E-2</v>
      </c>
      <c r="F278" s="11">
        <f t="shared" si="8"/>
        <v>-141.1292657704</v>
      </c>
      <c r="G278">
        <f t="shared" si="9"/>
        <v>0</v>
      </c>
      <c r="H278" t="str">
        <f t="shared" si="10"/>
        <v>2017-07</v>
      </c>
    </row>
    <row r="279" spans="1:8" x14ac:dyDescent="0.25">
      <c r="A279" t="s">
        <v>0</v>
      </c>
      <c r="B279" t="s">
        <v>118</v>
      </c>
      <c r="C279" s="3">
        <v>16.975000000000001</v>
      </c>
      <c r="D279" t="s">
        <v>24</v>
      </c>
      <c r="E279" s="1">
        <v>-0.14108983799700001</v>
      </c>
      <c r="F279" s="11">
        <f t="shared" si="8"/>
        <v>-439.269513991</v>
      </c>
      <c r="G279">
        <f t="shared" si="9"/>
        <v>0</v>
      </c>
      <c r="H279" t="str">
        <f t="shared" si="10"/>
        <v>2017-07</v>
      </c>
    </row>
    <row r="280" spans="1:8" x14ac:dyDescent="0.25">
      <c r="A280" t="s">
        <v>0</v>
      </c>
      <c r="B280" t="s">
        <v>119</v>
      </c>
      <c r="C280" s="3">
        <v>0.16500000000000001</v>
      </c>
      <c r="D280" t="s">
        <v>9</v>
      </c>
      <c r="E280" s="1">
        <v>3.5000000000000003E-2</v>
      </c>
      <c r="F280" s="11">
        <f t="shared" si="8"/>
        <v>89.000000000000014</v>
      </c>
      <c r="G280">
        <f t="shared" si="9"/>
        <v>1</v>
      </c>
      <c r="H280" t="str">
        <f t="shared" si="10"/>
        <v>2017-07</v>
      </c>
    </row>
    <row r="281" spans="1:8" x14ac:dyDescent="0.25">
      <c r="A281" t="s">
        <v>0</v>
      </c>
      <c r="B281" t="s">
        <v>119</v>
      </c>
      <c r="C281" s="3">
        <v>0.16800000000000001</v>
      </c>
      <c r="D281" t="s">
        <v>10</v>
      </c>
      <c r="E281" s="1">
        <v>2.3809523809500001E-2</v>
      </c>
      <c r="F281" s="11">
        <f t="shared" si="8"/>
        <v>55.428571428500007</v>
      </c>
      <c r="G281">
        <f t="shared" si="9"/>
        <v>0</v>
      </c>
      <c r="H281" t="str">
        <f t="shared" si="10"/>
        <v>2017-07</v>
      </c>
    </row>
    <row r="282" spans="1:8" x14ac:dyDescent="0.25">
      <c r="A282" t="s">
        <v>0</v>
      </c>
      <c r="B282" t="s">
        <v>119</v>
      </c>
      <c r="C282" s="3">
        <v>0.17199999999999999</v>
      </c>
      <c r="D282" t="s">
        <v>30</v>
      </c>
      <c r="E282" s="1">
        <v>-1.1627906976700001E-2</v>
      </c>
      <c r="F282" s="11">
        <f t="shared" si="8"/>
        <v>-50.883720930100004</v>
      </c>
      <c r="G282">
        <f t="shared" si="9"/>
        <v>0</v>
      </c>
      <c r="H282" t="str">
        <f t="shared" si="10"/>
        <v>2017-07</v>
      </c>
    </row>
    <row r="283" spans="1:8" x14ac:dyDescent="0.25">
      <c r="A283" t="s">
        <v>0</v>
      </c>
      <c r="B283" t="s">
        <v>119</v>
      </c>
      <c r="C283" s="3">
        <v>0.17199999999999999</v>
      </c>
      <c r="D283" t="s">
        <v>31</v>
      </c>
      <c r="E283" s="1">
        <v>-1.1627906976700001E-2</v>
      </c>
      <c r="F283" s="11">
        <f t="shared" si="8"/>
        <v>-50.883720930100004</v>
      </c>
      <c r="G283">
        <f t="shared" si="9"/>
        <v>0</v>
      </c>
      <c r="H283" t="str">
        <f t="shared" si="10"/>
        <v>2017-06</v>
      </c>
    </row>
    <row r="284" spans="1:8" x14ac:dyDescent="0.25">
      <c r="A284" t="s">
        <v>0</v>
      </c>
      <c r="B284" t="s">
        <v>119</v>
      </c>
      <c r="C284" s="3">
        <v>0.17100000000000001</v>
      </c>
      <c r="D284" t="s">
        <v>32</v>
      </c>
      <c r="E284" s="1">
        <v>5.8479532163700004E-3</v>
      </c>
      <c r="F284" s="11">
        <f t="shared" si="8"/>
        <v>1.5438596491100007</v>
      </c>
      <c r="G284">
        <f t="shared" si="9"/>
        <v>0</v>
      </c>
      <c r="H284" t="str">
        <f t="shared" si="10"/>
        <v>2017-06</v>
      </c>
    </row>
    <row r="285" spans="1:8" x14ac:dyDescent="0.25">
      <c r="A285" t="s">
        <v>0</v>
      </c>
      <c r="B285" t="s">
        <v>119</v>
      </c>
      <c r="C285" s="3">
        <v>0.16700000000000001</v>
      </c>
      <c r="D285" t="s">
        <v>43</v>
      </c>
      <c r="E285" s="1">
        <v>3.5000000000000003E-2</v>
      </c>
      <c r="F285" s="11">
        <f t="shared" si="8"/>
        <v>89.000000000000014</v>
      </c>
      <c r="G285">
        <f t="shared" si="9"/>
        <v>1</v>
      </c>
      <c r="H285" t="str">
        <f t="shared" si="10"/>
        <v>2017-06</v>
      </c>
    </row>
    <row r="286" spans="1:8" x14ac:dyDescent="0.25">
      <c r="A286" t="s">
        <v>0</v>
      </c>
      <c r="B286" t="s">
        <v>120</v>
      </c>
      <c r="C286" s="3">
        <v>29.76</v>
      </c>
      <c r="D286" t="s">
        <v>20</v>
      </c>
      <c r="E286" s="1">
        <v>-1.52889784946E-2</v>
      </c>
      <c r="F286" s="11">
        <f t="shared" si="8"/>
        <v>-61.866935483799999</v>
      </c>
      <c r="G286">
        <f t="shared" si="9"/>
        <v>0</v>
      </c>
      <c r="H286" t="str">
        <f t="shared" si="10"/>
        <v>2017-08</v>
      </c>
    </row>
    <row r="287" spans="1:8" x14ac:dyDescent="0.25">
      <c r="A287" t="s">
        <v>0</v>
      </c>
      <c r="B287" t="s">
        <v>120</v>
      </c>
      <c r="C287" s="3">
        <v>29.965</v>
      </c>
      <c r="D287" t="s">
        <v>21</v>
      </c>
      <c r="E287" s="1">
        <v>-1.5518104455200001E-2</v>
      </c>
      <c r="F287" s="11">
        <f t="shared" si="8"/>
        <v>-62.554313365600002</v>
      </c>
      <c r="G287">
        <f t="shared" si="9"/>
        <v>0</v>
      </c>
      <c r="H287" t="str">
        <f t="shared" si="10"/>
        <v>2017-07</v>
      </c>
    </row>
    <row r="288" spans="1:8" x14ac:dyDescent="0.25">
      <c r="A288" t="s">
        <v>0</v>
      </c>
      <c r="B288" t="s">
        <v>120</v>
      </c>
      <c r="C288" s="3">
        <v>31.03</v>
      </c>
      <c r="D288" t="s">
        <v>22</v>
      </c>
      <c r="E288" s="1">
        <v>-1.3696422816599999E-2</v>
      </c>
      <c r="F288" s="11">
        <f t="shared" si="8"/>
        <v>-57.089268449799995</v>
      </c>
      <c r="G288">
        <f t="shared" si="9"/>
        <v>0</v>
      </c>
      <c r="H288" t="str">
        <f t="shared" si="10"/>
        <v>2017-07</v>
      </c>
    </row>
  </sheetData>
  <autoFilter ref="A1:H28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All-Dinamica</vt:lpstr>
      <vt:lpstr>All-Analisis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GA</dc:creator>
  <cp:lastModifiedBy>Ruben GA</cp:lastModifiedBy>
  <dcterms:created xsi:type="dcterms:W3CDTF">2017-09-06T14:47:53Z</dcterms:created>
  <dcterms:modified xsi:type="dcterms:W3CDTF">2017-09-06T15:37:36Z</dcterms:modified>
</cp:coreProperties>
</file>