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 activeTab="4"/>
  </bookViews>
  <sheets>
    <sheet name="Hoja4" sheetId="4" r:id="rId1"/>
    <sheet name="Hoja5" sheetId="5" r:id="rId2"/>
    <sheet name="Hoja1" sheetId="1" r:id="rId3"/>
    <sheet name="Hoja2" sheetId="2" r:id="rId4"/>
    <sheet name="Hoja3" sheetId="3" r:id="rId5"/>
  </sheets>
  <calcPr calcId="145621"/>
  <pivotCaches>
    <pivotCache cacheId="5" r:id="rId6"/>
  </pivotCaches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8" i="3"/>
  <c r="E10" i="3"/>
  <c r="E23" i="3"/>
  <c r="E24" i="3"/>
  <c r="E26" i="3"/>
  <c r="E21" i="3"/>
  <c r="E19" i="3"/>
  <c r="E17" i="3"/>
  <c r="E9" i="3"/>
  <c r="E20" i="3"/>
  <c r="E11" i="3"/>
  <c r="E8" i="3"/>
  <c r="E13" i="3"/>
  <c r="E22" i="3"/>
  <c r="E7" i="3"/>
  <c r="E6" i="3"/>
  <c r="E18" i="3"/>
  <c r="E15" i="3"/>
  <c r="E12" i="3"/>
  <c r="E5" i="3"/>
  <c r="E4" i="3"/>
  <c r="E3" i="3"/>
  <c r="E25" i="3"/>
  <c r="E2" i="3"/>
  <c r="E27" i="3"/>
  <c r="E16" i="3"/>
  <c r="E14" i="3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" i="4"/>
</calcChain>
</file>

<file path=xl/sharedStrings.xml><?xml version="1.0" encoding="utf-8"?>
<sst xmlns="http://schemas.openxmlformats.org/spreadsheetml/2006/main" count="963" uniqueCount="125">
  <si>
    <t>INVERTIR</t>
  </si>
  <si>
    <t>ABG</t>
  </si>
  <si>
    <t>2017-08-30T17:36:00,000000000</t>
  </si>
  <si>
    <t>2017-08-29T17:36:00,000000000</t>
  </si>
  <si>
    <t>2017-08-28T17:36:00,000000000</t>
  </si>
  <si>
    <t>2017-08-25T17:36:00,000000000</t>
  </si>
  <si>
    <t>2017-08-24T17:36:00,000000000</t>
  </si>
  <si>
    <t>2017-08-09T17:36:00,000000000</t>
  </si>
  <si>
    <t>2017-08-07T17:36:00,000000000</t>
  </si>
  <si>
    <t>2017-08-04T17:36:00,000000000</t>
  </si>
  <si>
    <t>2017-08-03T17:36:00,000000000</t>
  </si>
  <si>
    <t>2017-08-02T17:36:00,000000000</t>
  </si>
  <si>
    <t>2017-08-01T17:36:00,000000000</t>
  </si>
  <si>
    <t>2017-07-31T17:36:00,000000000</t>
  </si>
  <si>
    <t>2017-07-28T17:36:00,000000000</t>
  </si>
  <si>
    <t>2017-07-26T17:36:00,000000000</t>
  </si>
  <si>
    <t>2017-07-24T17:36:00,000000000</t>
  </si>
  <si>
    <t>2017-07-21T17:36:00,000000000</t>
  </si>
  <si>
    <t>2017-07-20T17:36:00,000000000</t>
  </si>
  <si>
    <t>2017-07-19T17:36:00,000000000</t>
  </si>
  <si>
    <t>2017-07-18T17:36:00,000000000</t>
  </si>
  <si>
    <t>2017-07-14T17:36:00,000000000</t>
  </si>
  <si>
    <t>2017-07-07T17:36:00,000000000</t>
  </si>
  <si>
    <t>2017-07-06T17:36:00,000000000</t>
  </si>
  <si>
    <t>2017-07-05T17:36:00,000000000</t>
  </si>
  <si>
    <t>2017-07-04T17:36:00,000000000</t>
  </si>
  <si>
    <t>2017-07-03T17:36:00,000000000</t>
  </si>
  <si>
    <t>2017-06-30T17:36:00,000000000</t>
  </si>
  <si>
    <t>2017-06-29T17:36:00,000000000</t>
  </si>
  <si>
    <t>2017-06-28T17:36:00,000000000</t>
  </si>
  <si>
    <t>2017-06-26T17:36:00,000000000</t>
  </si>
  <si>
    <t>2017-06-23T17:36:00,000000000</t>
  </si>
  <si>
    <t>2017-06-22T17:36:00,000000000</t>
  </si>
  <si>
    <t>2017-06-21T17:36:00,000000000</t>
  </si>
  <si>
    <t>2017-06-20T17:36:00,000000000</t>
  </si>
  <si>
    <t>2017-06-19T17:36:00,000000000</t>
  </si>
  <si>
    <t>2017-06-16T17:36:00,000000000</t>
  </si>
  <si>
    <t>2017-06-13T17:36:00,000000000</t>
  </si>
  <si>
    <t>2017-06-12T17:36:00,000000000</t>
  </si>
  <si>
    <t>2017-06-09T17:36:00,000000000</t>
  </si>
  <si>
    <t>2017-06-08T17:36:00,000000000</t>
  </si>
  <si>
    <t>2017-06-07T17:36:00,000000000</t>
  </si>
  <si>
    <t>2017-06-06T17:36:00,000000000</t>
  </si>
  <si>
    <t>2017-05-17T17:36:00,000000000</t>
  </si>
  <si>
    <t>ADZ</t>
  </si>
  <si>
    <t>2017-06-27T17:36:00,000000000</t>
  </si>
  <si>
    <t>ADV</t>
  </si>
  <si>
    <t>2017-07-12T17:36:00,000000000</t>
  </si>
  <si>
    <t>ALM</t>
  </si>
  <si>
    <t>2017-07-25T17:36:00,000000000</t>
  </si>
  <si>
    <t>2017-07-13T17:36:00,000000000</t>
  </si>
  <si>
    <t>2017-07-11T17:36:00,000000000</t>
  </si>
  <si>
    <t>2017-07-10T17:36:00,000000000</t>
  </si>
  <si>
    <t>AMP</t>
  </si>
  <si>
    <t>APAM</t>
  </si>
  <si>
    <t>A3M</t>
  </si>
  <si>
    <t>CBAV</t>
  </si>
  <si>
    <t>2017-08-10T17:36:00,000000000</t>
  </si>
  <si>
    <t>BIO</t>
  </si>
  <si>
    <t>2017-05-15T17:36:00,000000000</t>
  </si>
  <si>
    <t>2017-05-12T17:36:00,000000000</t>
  </si>
  <si>
    <t>BAIN</t>
  </si>
  <si>
    <t>2017-04-21T17:36:00,000000000</t>
  </si>
  <si>
    <t>2017-04-18T17:36:00,000000000</t>
  </si>
  <si>
    <t>2017-04-13T17:36:00,000000000</t>
  </si>
  <si>
    <t>CDR</t>
  </si>
  <si>
    <t>2017-08-21T17:36:00,000000000</t>
  </si>
  <si>
    <t>2017-08-18T17:36:00,000000000</t>
  </si>
  <si>
    <t>2017-06-15T17:36:00,000000000</t>
  </si>
  <si>
    <t>2017-06-14T17:36:00,000000000</t>
  </si>
  <si>
    <t>2017-06-05T17:36:00,000000000</t>
  </si>
  <si>
    <t>2017-06-02T17:36:00,000000000</t>
  </si>
  <si>
    <t>2017-06-01T17:36:00,000000000</t>
  </si>
  <si>
    <t>2017-05-31T17:36:00,000000000</t>
  </si>
  <si>
    <t>2017-05-30T17:36:00,000000000</t>
  </si>
  <si>
    <t>2017-05-29T17:36:00,000000000</t>
  </si>
  <si>
    <t>2017-05-26T17:36:00,000000000</t>
  </si>
  <si>
    <t>2017-05-25T17:36:00,000000000</t>
  </si>
  <si>
    <t>2017-05-24T17:36:00,000000000</t>
  </si>
  <si>
    <t>2017-05-23T17:36:00,000000000</t>
  </si>
  <si>
    <t>2017-05-22T17:36:00,000000000</t>
  </si>
  <si>
    <t>2017-05-19T17:36:00,000000000</t>
  </si>
  <si>
    <t>2017-05-18T17:36:00,000000000</t>
  </si>
  <si>
    <t>2017-05-16T17:36:00,000000000</t>
  </si>
  <si>
    <t>2017-05-11T17:36:00,000000000</t>
  </si>
  <si>
    <t>MDF</t>
  </si>
  <si>
    <t>OLE</t>
  </si>
  <si>
    <t>IBG</t>
  </si>
  <si>
    <t>INY</t>
  </si>
  <si>
    <t>2017-08-23T17:36:00,000000000</t>
  </si>
  <si>
    <t>2017-08-22T17:36:00,000000000</t>
  </si>
  <si>
    <t>2017-08-17T17:36:00,000000000</t>
  </si>
  <si>
    <t>2017-08-16T17:36:00,000000000</t>
  </si>
  <si>
    <t>2017-08-15T17:36:00,000000000</t>
  </si>
  <si>
    <t>2017-08-14T17:36:00,000000000</t>
  </si>
  <si>
    <t>2017-08-11T17:36:00,000000000</t>
  </si>
  <si>
    <t>2017-08-08T17:36:00,000000000</t>
  </si>
  <si>
    <t>2017-07-27T17:36:00,000000000</t>
  </si>
  <si>
    <t>LBK</t>
  </si>
  <si>
    <t>LGT</t>
  </si>
  <si>
    <t>TL5</t>
  </si>
  <si>
    <t>NAT</t>
  </si>
  <si>
    <t>OHL</t>
  </si>
  <si>
    <t>ORY</t>
  </si>
  <si>
    <t>QBT</t>
  </si>
  <si>
    <t>RJF</t>
  </si>
  <si>
    <t>GSJ</t>
  </si>
  <si>
    <t>SGRE</t>
  </si>
  <si>
    <t>SNC</t>
  </si>
  <si>
    <t>TRE</t>
  </si>
  <si>
    <t>Data</t>
  </si>
  <si>
    <t>Ind</t>
  </si>
  <si>
    <t>Valor</t>
  </si>
  <si>
    <t>Fecha</t>
  </si>
  <si>
    <t>Rentabilidad</t>
  </si>
  <si>
    <t>BenefConComision</t>
  </si>
  <si>
    <t>Ops</t>
  </si>
  <si>
    <t>Aciertos</t>
  </si>
  <si>
    <t>Etiquetas de fila</t>
  </si>
  <si>
    <t>Total general</t>
  </si>
  <si>
    <t>Suma de BenefConComision</t>
  </si>
  <si>
    <t>Suma de Ops</t>
  </si>
  <si>
    <t>Suma de Aciertos</t>
  </si>
  <si>
    <t>% Acierto</t>
  </si>
  <si>
    <t>BenfxOps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</si>
</sst>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43" fontId="0" fillId="0" borderId="0" xfId="0" applyNumberFormat="1"/>
    <xf numFmtId="164" fontId="0" fillId="0" borderId="0" xfId="2" applyNumberFormat="1" applyFont="1"/>
    <xf numFmtId="0" fontId="0" fillId="4" borderId="0" xfId="0" applyFill="1" applyAlignment="1">
      <alignment horizontal="left"/>
    </xf>
    <xf numFmtId="43" fontId="0" fillId="4" borderId="0" xfId="0" applyNumberFormat="1" applyFill="1"/>
    <xf numFmtId="164" fontId="0" fillId="4" borderId="0" xfId="2" applyNumberFormat="1" applyFont="1" applyFill="1"/>
    <xf numFmtId="43" fontId="0" fillId="4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4"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Antolin Aguado" refreshedDate="42987.620791666668" createdVersion="4" refreshedVersion="4" minRefreshableVersion="3" recordCount="295">
  <cacheSource type="worksheet">
    <worksheetSource ref="A1:H296" sheet="Hoja1"/>
  </cacheSource>
  <cacheFields count="8">
    <cacheField name="Data" numFmtId="0">
      <sharedItems count="1">
        <s v="INVERTIR"/>
      </sharedItems>
    </cacheField>
    <cacheField name="Ind" numFmtId="0">
      <sharedItems count="27">
        <s v="ABG"/>
        <s v="ADZ"/>
        <s v="ADV"/>
        <s v="ALM"/>
        <s v="AMP"/>
        <s v="APAM"/>
        <s v="A3M"/>
        <s v="CBAV"/>
        <s v="BIO"/>
        <s v="BAIN"/>
        <s v="CDR"/>
        <s v="MDF"/>
        <s v="OLE"/>
        <s v="IBG"/>
        <s v="INY"/>
        <s v="LBK"/>
        <s v="LGT"/>
        <s v="TL5"/>
        <s v="NAT"/>
        <s v="OHL"/>
        <s v="ORY"/>
        <s v="QBT"/>
        <s v="RJF"/>
        <s v="GSJ"/>
        <s v="SGRE"/>
        <s v="SNC"/>
        <s v="TRE"/>
      </sharedItems>
    </cacheField>
    <cacheField name="Valor" numFmtId="0">
      <sharedItems containsSemiMixedTypes="0" containsString="0" containsNumber="1" minValue="2.9000000000000001E-2" maxValue="39.24"/>
    </cacheField>
    <cacheField name="Fecha" numFmtId="0">
      <sharedItems/>
    </cacheField>
    <cacheField name="Rentabilidad" numFmtId="0">
      <sharedItems containsSemiMixedTypes="0" containsString="0" containsNumber="1" minValue="-0.310628742515" maxValue="3.5000000000000003E-2"/>
    </cacheField>
    <cacheField name="BenefConComision" numFmtId="0">
      <sharedItems containsSemiMixedTypes="0" containsString="0" containsNumber="1" minValue="-947.886227545" maxValue="89.000000000000014"/>
    </cacheField>
    <cacheField name="Ops" numFmtId="0">
      <sharedItems containsSemiMixedTypes="0" containsString="0" containsNumber="1" containsInteger="1" minValue="1" maxValue="1"/>
    </cacheField>
    <cacheField name="Acierto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0"/>
    <n v="3.9E-2"/>
    <s v="2017-08-30T17:36:00,000000000"/>
    <n v="-2.5641025641000001E-2"/>
    <n v="-92.923076922999996"/>
    <n v="1"/>
    <n v="0"/>
  </r>
  <r>
    <x v="0"/>
    <x v="0"/>
    <n v="3.9E-2"/>
    <s v="2017-08-29T17:36:00,000000000"/>
    <n v="2.5641025641000001E-2"/>
    <n v="60.923076922999996"/>
    <n v="1"/>
    <n v="0"/>
  </r>
  <r>
    <x v="0"/>
    <x v="0"/>
    <n v="3.9E-2"/>
    <s v="2017-08-28T17:36:00,000000000"/>
    <n v="2.5641025641000001E-2"/>
    <n v="60.923076922999996"/>
    <n v="1"/>
    <n v="0"/>
  </r>
  <r>
    <x v="0"/>
    <x v="0"/>
    <n v="3.9E-2"/>
    <s v="2017-08-25T17:36:00,000000000"/>
    <n v="2.5641025641000001E-2"/>
    <n v="60.923076922999996"/>
    <n v="1"/>
    <n v="0"/>
  </r>
  <r>
    <x v="0"/>
    <x v="0"/>
    <n v="0.04"/>
    <s v="2017-08-24T17:36:00,000000000"/>
    <n v="0"/>
    <n v="-16"/>
    <n v="1"/>
    <n v="0"/>
  </r>
  <r>
    <x v="0"/>
    <x v="0"/>
    <n v="3.9E-2"/>
    <s v="2017-08-09T17:36:00,000000000"/>
    <n v="2.5641025641000001E-2"/>
    <n v="60.923076922999996"/>
    <n v="1"/>
    <n v="0"/>
  </r>
  <r>
    <x v="0"/>
    <x v="0"/>
    <n v="0.04"/>
    <s v="2017-08-07T17:36:00,000000000"/>
    <n v="0"/>
    <n v="-16"/>
    <n v="1"/>
    <n v="0"/>
  </r>
  <r>
    <x v="0"/>
    <x v="0"/>
    <n v="3.9E-2"/>
    <s v="2017-08-04T17:36:00,000000000"/>
    <n v="3.5000000000000003E-2"/>
    <n v="89.000000000000014"/>
    <n v="1"/>
    <n v="1"/>
  </r>
  <r>
    <x v="0"/>
    <x v="0"/>
    <n v="3.9E-2"/>
    <s v="2017-08-03T17:36:00,000000000"/>
    <n v="3.5000000000000003E-2"/>
    <n v="89.000000000000014"/>
    <n v="1"/>
    <n v="1"/>
  </r>
  <r>
    <x v="0"/>
    <x v="0"/>
    <n v="3.6999999999999998E-2"/>
    <s v="2017-08-02T17:36:00,000000000"/>
    <n v="3.5000000000000003E-2"/>
    <n v="89.000000000000014"/>
    <n v="1"/>
    <n v="1"/>
  </r>
  <r>
    <x v="0"/>
    <x v="0"/>
    <n v="3.7999999999999999E-2"/>
    <s v="2017-08-01T17:36:00,000000000"/>
    <n v="3.5000000000000003E-2"/>
    <n v="89.000000000000014"/>
    <n v="1"/>
    <n v="1"/>
  </r>
  <r>
    <x v="0"/>
    <x v="0"/>
    <n v="3.5000000000000003E-2"/>
    <s v="2017-07-31T17:36:00,000000000"/>
    <n v="3.5000000000000003E-2"/>
    <n v="89.000000000000014"/>
    <n v="1"/>
    <n v="1"/>
  </r>
  <r>
    <x v="0"/>
    <x v="0"/>
    <n v="3.5999999999999997E-2"/>
    <s v="2017-07-28T17:36:00,000000000"/>
    <n v="3.5000000000000003E-2"/>
    <n v="89.000000000000014"/>
    <n v="1"/>
    <n v="1"/>
  </r>
  <r>
    <x v="0"/>
    <x v="0"/>
    <n v="3.5000000000000003E-2"/>
    <s v="2017-07-26T17:36:00,000000000"/>
    <n v="3.5000000000000003E-2"/>
    <n v="89.000000000000014"/>
    <n v="1"/>
    <n v="1"/>
  </r>
  <r>
    <x v="0"/>
    <x v="0"/>
    <n v="3.5999999999999997E-2"/>
    <s v="2017-07-24T17:36:00,000000000"/>
    <n v="3.5000000000000003E-2"/>
    <n v="89.000000000000014"/>
    <n v="1"/>
    <n v="1"/>
  </r>
  <r>
    <x v="0"/>
    <x v="0"/>
    <n v="3.4000000000000002E-2"/>
    <s v="2017-07-21T17:36:00,000000000"/>
    <n v="3.5000000000000003E-2"/>
    <n v="89.000000000000014"/>
    <n v="1"/>
    <n v="1"/>
  </r>
  <r>
    <x v="0"/>
    <x v="0"/>
    <n v="3.5999999999999997E-2"/>
    <s v="2017-07-20T17:36:00,000000000"/>
    <n v="3.5000000000000003E-2"/>
    <n v="89.000000000000014"/>
    <n v="1"/>
    <n v="1"/>
  </r>
  <r>
    <x v="0"/>
    <x v="0"/>
    <n v="3.4000000000000002E-2"/>
    <s v="2017-07-19T17:36:00,000000000"/>
    <n v="3.5000000000000003E-2"/>
    <n v="89.000000000000014"/>
    <n v="1"/>
    <n v="1"/>
  </r>
  <r>
    <x v="0"/>
    <x v="0"/>
    <n v="3.5000000000000003E-2"/>
    <s v="2017-07-18T17:36:00,000000000"/>
    <n v="2.85714285714E-2"/>
    <n v="69.714285714200003"/>
    <n v="1"/>
    <n v="0"/>
  </r>
  <r>
    <x v="0"/>
    <x v="0"/>
    <n v="3.4000000000000002E-2"/>
    <s v="2017-07-14T17:36:00,000000000"/>
    <n v="3.5000000000000003E-2"/>
    <n v="89.000000000000014"/>
    <n v="1"/>
    <n v="1"/>
  </r>
  <r>
    <x v="0"/>
    <x v="0"/>
    <n v="3.5000000000000003E-2"/>
    <s v="2017-07-07T17:36:00,000000000"/>
    <n v="3.5000000000000003E-2"/>
    <n v="89.000000000000014"/>
    <n v="1"/>
    <n v="1"/>
  </r>
  <r>
    <x v="0"/>
    <x v="0"/>
    <n v="3.3000000000000002E-2"/>
    <s v="2017-07-06T17:36:00,000000000"/>
    <n v="3.5000000000000003E-2"/>
    <n v="89.000000000000014"/>
    <n v="1"/>
    <n v="1"/>
  </r>
  <r>
    <x v="0"/>
    <x v="0"/>
    <n v="3.4000000000000002E-2"/>
    <s v="2017-07-05T17:36:00,000000000"/>
    <n v="3.5000000000000003E-2"/>
    <n v="89.000000000000014"/>
    <n v="1"/>
    <n v="1"/>
  </r>
  <r>
    <x v="0"/>
    <x v="0"/>
    <n v="3.4000000000000002E-2"/>
    <s v="2017-07-04T17:36:00,000000000"/>
    <n v="3.5000000000000003E-2"/>
    <n v="89.000000000000014"/>
    <n v="1"/>
    <n v="1"/>
  </r>
  <r>
    <x v="0"/>
    <x v="0"/>
    <n v="3.5000000000000003E-2"/>
    <s v="2017-07-03T17:36:00,000000000"/>
    <n v="3.5000000000000003E-2"/>
    <n v="89.000000000000014"/>
    <n v="1"/>
    <n v="1"/>
  </r>
  <r>
    <x v="0"/>
    <x v="0"/>
    <n v="3.5000000000000003E-2"/>
    <s v="2017-06-30T17:36:00,000000000"/>
    <n v="3.5000000000000003E-2"/>
    <n v="89.000000000000014"/>
    <n v="1"/>
    <n v="1"/>
  </r>
  <r>
    <x v="0"/>
    <x v="0"/>
    <n v="3.6999999999999998E-2"/>
    <s v="2017-06-29T17:36:00,000000000"/>
    <n v="2.7027027027000002E-2"/>
    <n v="65.081081081000008"/>
    <n v="1"/>
    <n v="0"/>
  </r>
  <r>
    <x v="0"/>
    <x v="0"/>
    <n v="3.5000000000000003E-2"/>
    <s v="2017-06-28T17:36:00,000000000"/>
    <n v="3.5000000000000003E-2"/>
    <n v="89.000000000000014"/>
    <n v="1"/>
    <n v="1"/>
  </r>
  <r>
    <x v="0"/>
    <x v="0"/>
    <n v="2.9000000000000001E-2"/>
    <s v="2017-06-26T17:36:00,000000000"/>
    <n v="3.5000000000000003E-2"/>
    <n v="89.000000000000014"/>
    <n v="1"/>
    <n v="1"/>
  </r>
  <r>
    <x v="0"/>
    <x v="0"/>
    <n v="0.03"/>
    <s v="2017-06-23T17:36:00,000000000"/>
    <n v="3.5000000000000003E-2"/>
    <n v="89.000000000000014"/>
    <n v="1"/>
    <n v="1"/>
  </r>
  <r>
    <x v="0"/>
    <x v="0"/>
    <n v="0.03"/>
    <s v="2017-06-22T17:36:00,000000000"/>
    <n v="3.5000000000000003E-2"/>
    <n v="89.000000000000014"/>
    <n v="1"/>
    <n v="1"/>
  </r>
  <r>
    <x v="0"/>
    <x v="0"/>
    <n v="3.1E-2"/>
    <s v="2017-06-21T17:36:00,000000000"/>
    <n v="3.5000000000000003E-2"/>
    <n v="89.000000000000014"/>
    <n v="1"/>
    <n v="1"/>
  </r>
  <r>
    <x v="0"/>
    <x v="0"/>
    <n v="0.03"/>
    <s v="2017-06-20T17:36:00,000000000"/>
    <n v="3.5000000000000003E-2"/>
    <n v="89.000000000000014"/>
    <n v="1"/>
    <n v="1"/>
  </r>
  <r>
    <x v="0"/>
    <x v="0"/>
    <n v="0.03"/>
    <s v="2017-06-19T17:36:00,000000000"/>
    <n v="3.5000000000000003E-2"/>
    <n v="89.000000000000014"/>
    <n v="1"/>
    <n v="1"/>
  </r>
  <r>
    <x v="0"/>
    <x v="0"/>
    <n v="3.2000000000000001E-2"/>
    <s v="2017-06-16T17:36:00,000000000"/>
    <n v="3.5000000000000003E-2"/>
    <n v="89.000000000000014"/>
    <n v="1"/>
    <n v="1"/>
  </r>
  <r>
    <x v="0"/>
    <x v="0"/>
    <n v="3.4000000000000002E-2"/>
    <s v="2017-06-13T17:36:00,000000000"/>
    <n v="-8.8235294117600005E-2"/>
    <n v="-280.70588235280002"/>
    <n v="1"/>
    <n v="0"/>
  </r>
  <r>
    <x v="0"/>
    <x v="0"/>
    <n v="3.1E-2"/>
    <s v="2017-06-12T17:36:00,000000000"/>
    <n v="3.5000000000000003E-2"/>
    <n v="89.000000000000014"/>
    <n v="1"/>
    <n v="1"/>
  </r>
  <r>
    <x v="0"/>
    <x v="0"/>
    <n v="0.03"/>
    <s v="2017-06-09T17:36:00,000000000"/>
    <n v="3.5000000000000003E-2"/>
    <n v="89.000000000000014"/>
    <n v="1"/>
    <n v="1"/>
  </r>
  <r>
    <x v="0"/>
    <x v="0"/>
    <n v="3.2000000000000001E-2"/>
    <s v="2017-06-08T17:36:00,000000000"/>
    <n v="3.5000000000000003E-2"/>
    <n v="89.000000000000014"/>
    <n v="1"/>
    <n v="1"/>
  </r>
  <r>
    <x v="0"/>
    <x v="0"/>
    <n v="3.5000000000000003E-2"/>
    <s v="2017-06-07T17:36:00,000000000"/>
    <n v="-5.7142857142900003E-2"/>
    <n v="-187.4285714287"/>
    <n v="1"/>
    <n v="0"/>
  </r>
  <r>
    <x v="0"/>
    <x v="0"/>
    <n v="3.5999999999999997E-2"/>
    <s v="2017-06-06T17:36:00,000000000"/>
    <n v="-5.5555555555600003E-2"/>
    <n v="-182.66666666680001"/>
    <n v="1"/>
    <n v="0"/>
  </r>
  <r>
    <x v="0"/>
    <x v="0"/>
    <n v="3.7999999999999999E-2"/>
    <s v="2017-05-17T17:36:00,000000000"/>
    <n v="3.5000000000000003E-2"/>
    <n v="89.000000000000014"/>
    <n v="1"/>
    <n v="1"/>
  </r>
  <r>
    <x v="0"/>
    <x v="1"/>
    <n v="4.2300000000000004"/>
    <s v="2017-06-28T17:36:00,000000000"/>
    <n v="3.5000000000000003E-2"/>
    <n v="89.000000000000014"/>
    <n v="1"/>
    <n v="1"/>
  </r>
  <r>
    <x v="0"/>
    <x v="1"/>
    <n v="4.2300000000000004"/>
    <s v="2017-06-27T17:36:00,000000000"/>
    <n v="3.5000000000000003E-2"/>
    <n v="89.000000000000014"/>
    <n v="1"/>
    <n v="1"/>
  </r>
  <r>
    <x v="0"/>
    <x v="1"/>
    <n v="3.94"/>
    <s v="2017-06-09T17:36:00,000000000"/>
    <n v="3.5000000000000003E-2"/>
    <n v="89.000000000000014"/>
    <n v="1"/>
    <n v="1"/>
  </r>
  <r>
    <x v="0"/>
    <x v="1"/>
    <n v="3.96"/>
    <s v="2017-06-08T17:36:00,000000000"/>
    <n v="3.5000000000000003E-2"/>
    <n v="89.000000000000014"/>
    <n v="1"/>
    <n v="1"/>
  </r>
  <r>
    <x v="0"/>
    <x v="2"/>
    <n v="3"/>
    <s v="2017-07-12T17:36:00,000000000"/>
    <n v="0.03"/>
    <n v="74"/>
    <n v="1"/>
    <n v="0"/>
  </r>
  <r>
    <x v="0"/>
    <x v="2"/>
    <n v="3.07"/>
    <s v="2017-07-07T17:36:00,000000000"/>
    <n v="6.5146579804599997E-3"/>
    <n v="3.5439739413799991"/>
    <n v="1"/>
    <n v="0"/>
  </r>
  <r>
    <x v="0"/>
    <x v="2"/>
    <n v="3.13"/>
    <s v="2017-07-06T17:36:00,000000000"/>
    <n v="-9.5846645367399994E-3"/>
    <n v="-44.753993610219993"/>
    <n v="1"/>
    <n v="0"/>
  </r>
  <r>
    <x v="0"/>
    <x v="2"/>
    <n v="3.14"/>
    <s v="2017-07-05T17:36:00,000000000"/>
    <n v="-1.27388535032E-2"/>
    <n v="-54.216560509600001"/>
    <n v="1"/>
    <n v="0"/>
  </r>
  <r>
    <x v="0"/>
    <x v="2"/>
    <n v="3.09"/>
    <s v="2017-06-12T17:36:00,000000000"/>
    <n v="3.2362459546899998E-3"/>
    <n v="-6.2912621359300012"/>
    <n v="1"/>
    <n v="0"/>
  </r>
  <r>
    <x v="0"/>
    <x v="2"/>
    <n v="3.1"/>
    <s v="2017-06-09T17:36:00,000000000"/>
    <n v="0"/>
    <n v="-16"/>
    <n v="1"/>
    <n v="0"/>
  </r>
  <r>
    <x v="0"/>
    <x v="2"/>
    <n v="3.11"/>
    <s v="2017-06-08T17:36:00,000000000"/>
    <n v="-3.2154340835999998E-3"/>
    <n v="-25.646302250799998"/>
    <n v="1"/>
    <n v="0"/>
  </r>
  <r>
    <x v="0"/>
    <x v="3"/>
    <n v="8.66"/>
    <s v="2017-07-25T17:36:00,000000000"/>
    <n v="-4.2725173210200001E-2"/>
    <n v="-144.17551963060001"/>
    <n v="1"/>
    <n v="0"/>
  </r>
  <r>
    <x v="0"/>
    <x v="3"/>
    <n v="8.36"/>
    <s v="2017-07-24T17:36:00,000000000"/>
    <n v="3.5000000000000003E-2"/>
    <n v="89.000000000000014"/>
    <n v="1"/>
    <n v="1"/>
  </r>
  <r>
    <x v="0"/>
    <x v="3"/>
    <n v="8.6999999999999993"/>
    <s v="2017-07-21T17:36:00,000000000"/>
    <n v="-5.9770114942500001E-2"/>
    <n v="-195.31034482749999"/>
    <n v="1"/>
    <n v="0"/>
  </r>
  <r>
    <x v="0"/>
    <x v="3"/>
    <n v="8.92"/>
    <s v="2017-07-20T17:36:00,000000000"/>
    <n v="-5.2690582959600003E-2"/>
    <n v="-174.07174887880001"/>
    <n v="1"/>
    <n v="0"/>
  </r>
  <r>
    <x v="0"/>
    <x v="3"/>
    <n v="9"/>
    <s v="2017-07-19T17:36:00,000000000"/>
    <n v="-0.06"/>
    <n v="-196"/>
    <n v="1"/>
    <n v="0"/>
  </r>
  <r>
    <x v="0"/>
    <x v="3"/>
    <n v="9.0500000000000007"/>
    <s v="2017-07-18T17:36:00,000000000"/>
    <n v="-4.3093922651899999E-2"/>
    <n v="-145.28176795569999"/>
    <n v="1"/>
    <n v="0"/>
  </r>
  <r>
    <x v="0"/>
    <x v="3"/>
    <n v="8.99"/>
    <s v="2017-07-13T17:36:00,000000000"/>
    <n v="-7.7864293659600002E-3"/>
    <n v="-39.359288097879997"/>
    <n v="1"/>
    <n v="0"/>
  </r>
  <r>
    <x v="0"/>
    <x v="3"/>
    <n v="9.11"/>
    <s v="2017-07-12T17:36:00,000000000"/>
    <n v="-1.20746432492E-2"/>
    <n v="-52.223929747600003"/>
    <n v="1"/>
    <n v="0"/>
  </r>
  <r>
    <x v="0"/>
    <x v="3"/>
    <n v="8.85"/>
    <s v="2017-07-11T17:36:00,000000000"/>
    <n v="3.5000000000000003E-2"/>
    <n v="89.000000000000014"/>
    <n v="1"/>
    <n v="1"/>
  </r>
  <r>
    <x v="0"/>
    <x v="3"/>
    <n v="9.8000000000000007"/>
    <s v="2017-07-10T17:36:00,000000000"/>
    <n v="-6.9387755102000001E-2"/>
    <n v="-224.163265306"/>
    <n v="1"/>
    <n v="0"/>
  </r>
  <r>
    <x v="0"/>
    <x v="3"/>
    <n v="13.01"/>
    <s v="2017-07-07T17:36:00,000000000"/>
    <n v="-0.29208301306700002"/>
    <n v="-892.24903920100007"/>
    <n v="1"/>
    <n v="0"/>
  </r>
  <r>
    <x v="0"/>
    <x v="3"/>
    <n v="13.36"/>
    <s v="2017-07-06T17:36:00,000000000"/>
    <n v="-0.310628742515"/>
    <n v="-947.886227545"/>
    <n v="1"/>
    <n v="0"/>
  </r>
  <r>
    <x v="0"/>
    <x v="4"/>
    <n v="0.23"/>
    <s v="2017-08-02T17:36:00,000000000"/>
    <n v="3.5000000000000003E-2"/>
    <n v="89.000000000000014"/>
    <n v="1"/>
    <n v="1"/>
  </r>
  <r>
    <x v="0"/>
    <x v="4"/>
    <n v="0.20200000000000001"/>
    <s v="2017-06-09T17:36:00,000000000"/>
    <n v="3.5000000000000003E-2"/>
    <n v="89.000000000000014"/>
    <n v="1"/>
    <n v="1"/>
  </r>
  <r>
    <x v="0"/>
    <x v="4"/>
    <n v="0.20100000000000001"/>
    <s v="2017-06-08T17:36:00,000000000"/>
    <n v="3.5000000000000003E-2"/>
    <n v="89.000000000000014"/>
    <n v="1"/>
    <n v="1"/>
  </r>
  <r>
    <x v="0"/>
    <x v="5"/>
    <n v="39.24"/>
    <s v="2017-06-19T17:36:00,000000000"/>
    <n v="3.5000000000000003E-2"/>
    <n v="89.000000000000014"/>
    <n v="1"/>
    <n v="1"/>
  </r>
  <r>
    <x v="0"/>
    <x v="5"/>
    <n v="38.984999999999999"/>
    <s v="2017-06-16T17:36:00,000000000"/>
    <n v="3.5000000000000003E-2"/>
    <n v="89.000000000000014"/>
    <n v="1"/>
    <n v="1"/>
  </r>
  <r>
    <x v="0"/>
    <x v="6"/>
    <n v="8.8000000000000007"/>
    <s v="2017-08-30T17:36:00,000000000"/>
    <n v="3.4090909090899999E-3"/>
    <n v="-5.7727272727300001"/>
    <n v="1"/>
    <n v="0"/>
  </r>
  <r>
    <x v="0"/>
    <x v="6"/>
    <n v="9.3800000000000008"/>
    <s v="2017-07-11T17:36:00,000000000"/>
    <n v="3.5000000000000003E-2"/>
    <n v="89.000000000000014"/>
    <n v="1"/>
    <n v="1"/>
  </r>
  <r>
    <x v="0"/>
    <x v="6"/>
    <n v="9"/>
    <s v="2017-07-10T17:36:00,000000000"/>
    <n v="3.5000000000000003E-2"/>
    <n v="89.000000000000014"/>
    <n v="1"/>
    <n v="1"/>
  </r>
  <r>
    <x v="0"/>
    <x v="6"/>
    <n v="9.3699999999999992"/>
    <s v="2017-07-07T17:36:00,000000000"/>
    <n v="3.5000000000000003E-2"/>
    <n v="89.000000000000014"/>
    <n v="1"/>
    <n v="1"/>
  </r>
  <r>
    <x v="0"/>
    <x v="6"/>
    <n v="9.3699999999999992"/>
    <s v="2017-07-06T17:36:00,000000000"/>
    <n v="3.5000000000000003E-2"/>
    <n v="89.000000000000014"/>
    <n v="1"/>
    <n v="1"/>
  </r>
  <r>
    <x v="0"/>
    <x v="7"/>
    <n v="8.59"/>
    <s v="2017-08-10T17:36:00,000000000"/>
    <n v="3.5000000000000003E-2"/>
    <n v="89.000000000000014"/>
    <n v="1"/>
    <n v="1"/>
  </r>
  <r>
    <x v="0"/>
    <x v="7"/>
    <n v="9.0500000000000007"/>
    <s v="2017-08-04T17:36:00,000000000"/>
    <n v="1.9889502762400001E-2"/>
    <n v="43.668508287200005"/>
    <n v="1"/>
    <n v="0"/>
  </r>
  <r>
    <x v="0"/>
    <x v="7"/>
    <n v="8.8699999999999992"/>
    <s v="2017-08-03T17:36:00,000000000"/>
    <n v="3.5000000000000003E-2"/>
    <n v="89.000000000000014"/>
    <n v="1"/>
    <n v="1"/>
  </r>
  <r>
    <x v="0"/>
    <x v="7"/>
    <n v="9"/>
    <s v="2017-08-02T17:36:00,000000000"/>
    <n v="3.5000000000000003E-2"/>
    <n v="89.000000000000014"/>
    <n v="1"/>
    <n v="1"/>
  </r>
  <r>
    <x v="0"/>
    <x v="8"/>
    <n v="0.56000000000000005"/>
    <s v="2017-07-25T17:36:00,000000000"/>
    <n v="-1.7857142857100002E-2"/>
    <n v="-69.571428571300004"/>
    <n v="1"/>
    <n v="0"/>
  </r>
  <r>
    <x v="0"/>
    <x v="8"/>
    <n v="0.52"/>
    <s v="2017-07-24T17:36:00,000000000"/>
    <n v="3.5000000000000003E-2"/>
    <n v="89.000000000000014"/>
    <n v="1"/>
    <n v="1"/>
  </r>
  <r>
    <x v="0"/>
    <x v="8"/>
    <n v="0.52500000000000002"/>
    <s v="2017-07-21T17:36:00,000000000"/>
    <n v="3.5000000000000003E-2"/>
    <n v="89.000000000000014"/>
    <n v="1"/>
    <n v="1"/>
  </r>
  <r>
    <x v="0"/>
    <x v="8"/>
    <n v="0.52"/>
    <s v="2017-06-26T17:36:00,000000000"/>
    <n v="3.5000000000000003E-2"/>
    <n v="89.000000000000014"/>
    <n v="1"/>
    <n v="1"/>
  </r>
  <r>
    <x v="0"/>
    <x v="8"/>
    <n v="0.51500000000000001"/>
    <s v="2017-06-23T17:36:00,000000000"/>
    <n v="3.5000000000000003E-2"/>
    <n v="89.000000000000014"/>
    <n v="1"/>
    <n v="1"/>
  </r>
  <r>
    <x v="0"/>
    <x v="8"/>
    <n v="0.52"/>
    <s v="2017-06-22T17:36:00,000000000"/>
    <n v="3.5000000000000003E-2"/>
    <n v="89.000000000000014"/>
    <n v="1"/>
    <n v="1"/>
  </r>
  <r>
    <x v="0"/>
    <x v="8"/>
    <n v="0.52"/>
    <s v="2017-06-21T17:36:00,000000000"/>
    <n v="-9.6153846153799998E-3"/>
    <n v="-44.846153846139998"/>
    <n v="1"/>
    <n v="0"/>
  </r>
  <r>
    <x v="0"/>
    <x v="8"/>
    <n v="0.52500000000000002"/>
    <s v="2017-06-12T17:36:00,000000000"/>
    <n v="3.5000000000000003E-2"/>
    <n v="89.000000000000014"/>
    <n v="1"/>
    <n v="1"/>
  </r>
  <r>
    <x v="0"/>
    <x v="8"/>
    <n v="0.495"/>
    <s v="2017-06-09T17:36:00,000000000"/>
    <n v="3.5000000000000003E-2"/>
    <n v="89.000000000000014"/>
    <n v="1"/>
    <n v="1"/>
  </r>
  <r>
    <x v="0"/>
    <x v="8"/>
    <n v="0.5"/>
    <s v="2017-06-08T17:36:00,000000000"/>
    <n v="3.5000000000000003E-2"/>
    <n v="89.000000000000014"/>
    <n v="1"/>
    <n v="1"/>
  </r>
  <r>
    <x v="0"/>
    <x v="8"/>
    <n v="0.52500000000000002"/>
    <s v="2017-06-07T17:36:00,000000000"/>
    <n v="3.5000000000000003E-2"/>
    <n v="89.000000000000014"/>
    <n v="1"/>
    <n v="1"/>
  </r>
  <r>
    <x v="0"/>
    <x v="8"/>
    <n v="0.58499999999999996"/>
    <s v="2017-05-15T17:36:00,000000000"/>
    <n v="3.5000000000000003E-2"/>
    <n v="89.000000000000014"/>
    <n v="1"/>
    <n v="1"/>
  </r>
  <r>
    <x v="0"/>
    <x v="8"/>
    <n v="0.58499999999999996"/>
    <s v="2017-05-12T17:36:00,000000000"/>
    <n v="3.5000000000000003E-2"/>
    <n v="89.000000000000014"/>
    <n v="1"/>
    <n v="1"/>
  </r>
  <r>
    <x v="0"/>
    <x v="9"/>
    <n v="16.649999999999999"/>
    <s v="2017-04-21T17:36:00,000000000"/>
    <n v="3.5000000000000003E-2"/>
    <n v="89.000000000000014"/>
    <n v="1"/>
    <n v="1"/>
  </r>
  <r>
    <x v="0"/>
    <x v="9"/>
    <n v="16.649999999999999"/>
    <s v="2017-04-18T17:36:00,000000000"/>
    <n v="3.5000000000000003E-2"/>
    <n v="89.000000000000014"/>
    <n v="1"/>
    <n v="1"/>
  </r>
  <r>
    <x v="0"/>
    <x v="9"/>
    <n v="15.85"/>
    <s v="2017-04-13T17:36:00,000000000"/>
    <n v="3.5000000000000003E-2"/>
    <n v="89.000000000000014"/>
    <n v="1"/>
    <n v="1"/>
  </r>
  <r>
    <x v="0"/>
    <x v="10"/>
    <n v="0.42"/>
    <s v="2017-08-21T17:36:00,000000000"/>
    <n v="3.5000000000000003E-2"/>
    <n v="89.000000000000014"/>
    <n v="1"/>
    <n v="1"/>
  </r>
  <r>
    <x v="0"/>
    <x v="10"/>
    <n v="0.42"/>
    <s v="2017-08-18T17:36:00,000000000"/>
    <n v="3.5000000000000003E-2"/>
    <n v="89.000000000000014"/>
    <n v="1"/>
    <n v="1"/>
  </r>
  <r>
    <x v="0"/>
    <x v="10"/>
    <n v="0.44"/>
    <s v="2017-08-01T17:36:00,000000000"/>
    <n v="3.5000000000000003E-2"/>
    <n v="89.000000000000014"/>
    <n v="1"/>
    <n v="1"/>
  </r>
  <r>
    <x v="0"/>
    <x v="10"/>
    <n v="0.45"/>
    <s v="2017-06-23T17:36:00,000000000"/>
    <n v="2.2222222222200001E-2"/>
    <n v="50.666666666600008"/>
    <n v="1"/>
    <n v="0"/>
  </r>
  <r>
    <x v="0"/>
    <x v="10"/>
    <n v="0.45"/>
    <s v="2017-06-22T17:36:00,000000000"/>
    <n v="2.2222222222200001E-2"/>
    <n v="50.666666666600008"/>
    <n v="1"/>
    <n v="0"/>
  </r>
  <r>
    <x v="0"/>
    <x v="10"/>
    <n v="0.46"/>
    <s v="2017-06-19T17:36:00,000000000"/>
    <n v="0"/>
    <n v="-16"/>
    <n v="1"/>
    <n v="0"/>
  </r>
  <r>
    <x v="0"/>
    <x v="10"/>
    <n v="0.46"/>
    <s v="2017-06-16T17:36:00,000000000"/>
    <n v="0"/>
    <n v="-16"/>
    <n v="1"/>
    <n v="0"/>
  </r>
  <r>
    <x v="0"/>
    <x v="10"/>
    <n v="0.45"/>
    <s v="2017-06-15T17:36:00,000000000"/>
    <n v="2.2222222222200001E-2"/>
    <n v="50.666666666600008"/>
    <n v="1"/>
    <n v="0"/>
  </r>
  <r>
    <x v="0"/>
    <x v="10"/>
    <n v="0.46"/>
    <s v="2017-06-14T17:36:00,000000000"/>
    <n v="0"/>
    <n v="-16"/>
    <n v="1"/>
    <n v="0"/>
  </r>
  <r>
    <x v="0"/>
    <x v="10"/>
    <n v="0.45"/>
    <s v="2017-06-13T17:36:00,000000000"/>
    <n v="2.2222222222200001E-2"/>
    <n v="50.666666666600008"/>
    <n v="1"/>
    <n v="0"/>
  </r>
  <r>
    <x v="0"/>
    <x v="10"/>
    <n v="0.45"/>
    <s v="2017-06-12T17:36:00,000000000"/>
    <n v="2.2222222222200001E-2"/>
    <n v="50.666666666600008"/>
    <n v="1"/>
    <n v="0"/>
  </r>
  <r>
    <x v="0"/>
    <x v="10"/>
    <n v="0.45"/>
    <s v="2017-06-09T17:36:00,000000000"/>
    <n v="2.2222222222200001E-2"/>
    <n v="50.666666666600008"/>
    <n v="1"/>
    <n v="0"/>
  </r>
  <r>
    <x v="0"/>
    <x v="10"/>
    <n v="0.43"/>
    <s v="2017-06-08T17:36:00,000000000"/>
    <n v="3.5000000000000003E-2"/>
    <n v="89.000000000000014"/>
    <n v="1"/>
    <n v="1"/>
  </r>
  <r>
    <x v="0"/>
    <x v="10"/>
    <n v="0.45"/>
    <s v="2017-06-07T17:36:00,000000000"/>
    <n v="2.2222222222200001E-2"/>
    <n v="50.666666666600008"/>
    <n v="1"/>
    <n v="0"/>
  </r>
  <r>
    <x v="0"/>
    <x v="10"/>
    <n v="0.48"/>
    <s v="2017-06-06T17:36:00,000000000"/>
    <n v="-4.1666666666699999E-2"/>
    <n v="-141.00000000009999"/>
    <n v="1"/>
    <n v="0"/>
  </r>
  <r>
    <x v="0"/>
    <x v="10"/>
    <n v="0.49"/>
    <s v="2017-06-05T17:36:00,000000000"/>
    <n v="-6.1224489795899999E-2"/>
    <n v="-199.67346938770001"/>
    <n v="1"/>
    <n v="0"/>
  </r>
  <r>
    <x v="0"/>
    <x v="10"/>
    <n v="0.47"/>
    <s v="2017-06-02T17:36:00,000000000"/>
    <n v="3.5000000000000003E-2"/>
    <n v="89.000000000000014"/>
    <n v="1"/>
    <n v="1"/>
  </r>
  <r>
    <x v="0"/>
    <x v="10"/>
    <n v="0.48"/>
    <s v="2017-06-01T17:36:00,000000000"/>
    <n v="-4.1666666666699999E-2"/>
    <n v="-141.00000000009999"/>
    <n v="1"/>
    <n v="0"/>
  </r>
  <r>
    <x v="0"/>
    <x v="10"/>
    <n v="0.53"/>
    <s v="2017-05-31T17:36:00,000000000"/>
    <n v="-0.150943396226"/>
    <n v="-468.83018867800001"/>
    <n v="1"/>
    <n v="0"/>
  </r>
  <r>
    <x v="0"/>
    <x v="10"/>
    <n v="0.47"/>
    <s v="2017-05-30T17:36:00,000000000"/>
    <n v="3.5000000000000003E-2"/>
    <n v="89.000000000000014"/>
    <n v="1"/>
    <n v="1"/>
  </r>
  <r>
    <x v="0"/>
    <x v="10"/>
    <n v="0.46"/>
    <s v="2017-05-29T17:36:00,000000000"/>
    <n v="3.5000000000000003E-2"/>
    <n v="89.000000000000014"/>
    <n v="1"/>
    <n v="1"/>
  </r>
  <r>
    <x v="0"/>
    <x v="10"/>
    <n v="0.48"/>
    <s v="2017-05-26T17:36:00,000000000"/>
    <n v="3.5000000000000003E-2"/>
    <n v="89.000000000000014"/>
    <n v="1"/>
    <n v="1"/>
  </r>
  <r>
    <x v="0"/>
    <x v="10"/>
    <n v="0.49"/>
    <s v="2017-05-25T17:36:00,000000000"/>
    <n v="3.5000000000000003E-2"/>
    <n v="89.000000000000014"/>
    <n v="1"/>
    <n v="1"/>
  </r>
  <r>
    <x v="0"/>
    <x v="10"/>
    <n v="0.47"/>
    <s v="2017-05-24T17:36:00,000000000"/>
    <n v="3.5000000000000003E-2"/>
    <n v="89.000000000000014"/>
    <n v="1"/>
    <n v="1"/>
  </r>
  <r>
    <x v="0"/>
    <x v="10"/>
    <n v="0.47"/>
    <s v="2017-05-23T17:36:00,000000000"/>
    <n v="3.5000000000000003E-2"/>
    <n v="89.000000000000014"/>
    <n v="1"/>
    <n v="1"/>
  </r>
  <r>
    <x v="0"/>
    <x v="10"/>
    <n v="0.48"/>
    <s v="2017-05-22T17:36:00,000000000"/>
    <n v="3.5000000000000003E-2"/>
    <n v="89.000000000000014"/>
    <n v="1"/>
    <n v="1"/>
  </r>
  <r>
    <x v="0"/>
    <x v="10"/>
    <n v="0.46"/>
    <s v="2017-05-19T17:36:00,000000000"/>
    <n v="3.5000000000000003E-2"/>
    <n v="89.000000000000014"/>
    <n v="1"/>
    <n v="1"/>
  </r>
  <r>
    <x v="0"/>
    <x v="10"/>
    <n v="0.45"/>
    <s v="2017-05-18T17:36:00,000000000"/>
    <n v="3.5000000000000003E-2"/>
    <n v="89.000000000000014"/>
    <n v="1"/>
    <n v="1"/>
  </r>
  <r>
    <x v="0"/>
    <x v="10"/>
    <n v="0.46"/>
    <s v="2017-05-17T17:36:00,000000000"/>
    <n v="3.5000000000000003E-2"/>
    <n v="89.000000000000014"/>
    <n v="1"/>
    <n v="1"/>
  </r>
  <r>
    <x v="0"/>
    <x v="10"/>
    <n v="0.48"/>
    <s v="2017-05-16T17:36:00,000000000"/>
    <n v="2.0833333333300001E-2"/>
    <n v="46.499999999900005"/>
    <n v="1"/>
    <n v="0"/>
  </r>
  <r>
    <x v="0"/>
    <x v="10"/>
    <n v="0.47"/>
    <s v="2017-05-15T17:36:00,000000000"/>
    <n v="3.5000000000000003E-2"/>
    <n v="89.000000000000014"/>
    <n v="1"/>
    <n v="1"/>
  </r>
  <r>
    <x v="0"/>
    <x v="10"/>
    <n v="0.47"/>
    <s v="2017-05-12T17:36:00,000000000"/>
    <n v="3.5000000000000003E-2"/>
    <n v="89.000000000000014"/>
    <n v="1"/>
    <n v="1"/>
  </r>
  <r>
    <x v="0"/>
    <x v="10"/>
    <n v="0.48"/>
    <s v="2017-05-11T17:36:00,000000000"/>
    <n v="0"/>
    <n v="-16"/>
    <n v="1"/>
    <n v="0"/>
  </r>
  <r>
    <x v="0"/>
    <x v="11"/>
    <n v="0.57999999999999996"/>
    <s v="2017-06-23T17:36:00,000000000"/>
    <n v="3.5000000000000003E-2"/>
    <n v="89.000000000000014"/>
    <n v="1"/>
    <n v="1"/>
  </r>
  <r>
    <x v="0"/>
    <x v="11"/>
    <n v="0.67"/>
    <s v="2017-06-19T17:36:00,000000000"/>
    <n v="-7.4626865671599998E-2"/>
    <n v="-239.8805970148"/>
    <n v="1"/>
    <n v="0"/>
  </r>
  <r>
    <x v="0"/>
    <x v="11"/>
    <n v="0.56000000000000005"/>
    <s v="2017-06-09T17:36:00,000000000"/>
    <n v="3.5000000000000003E-2"/>
    <n v="89.000000000000014"/>
    <n v="1"/>
    <n v="1"/>
  </r>
  <r>
    <x v="0"/>
    <x v="11"/>
    <n v="0.51"/>
    <s v="2017-06-08T17:36:00,000000000"/>
    <n v="3.5000000000000003E-2"/>
    <n v="89.000000000000014"/>
    <n v="1"/>
    <n v="1"/>
  </r>
  <r>
    <x v="0"/>
    <x v="11"/>
    <n v="0.62"/>
    <s v="2017-06-07T17:36:00,000000000"/>
    <n v="3.5000000000000003E-2"/>
    <n v="89.000000000000014"/>
    <n v="1"/>
    <n v="1"/>
  </r>
  <r>
    <x v="0"/>
    <x v="11"/>
    <n v="0.85"/>
    <s v="2017-05-24T17:36:00,000000000"/>
    <n v="3.5000000000000003E-2"/>
    <n v="89.000000000000014"/>
    <n v="1"/>
    <n v="1"/>
  </r>
  <r>
    <x v="0"/>
    <x v="11"/>
    <n v="0.87"/>
    <s v="2017-05-23T17:36:00,000000000"/>
    <n v="3.5000000000000003E-2"/>
    <n v="89.000000000000014"/>
    <n v="1"/>
    <n v="1"/>
  </r>
  <r>
    <x v="0"/>
    <x v="11"/>
    <n v="0.84"/>
    <s v="2017-05-22T17:36:00,000000000"/>
    <n v="3.5000000000000003E-2"/>
    <n v="89.000000000000014"/>
    <n v="1"/>
    <n v="1"/>
  </r>
  <r>
    <x v="0"/>
    <x v="11"/>
    <n v="0.86"/>
    <s v="2017-05-19T17:36:00,000000000"/>
    <n v="3.5000000000000003E-2"/>
    <n v="89.000000000000014"/>
    <n v="1"/>
    <n v="1"/>
  </r>
  <r>
    <x v="0"/>
    <x v="12"/>
    <n v="0.185"/>
    <s v="2017-07-07T17:36:00,000000000"/>
    <n v="3.5000000000000003E-2"/>
    <n v="89.000000000000014"/>
    <n v="1"/>
    <n v="1"/>
  </r>
  <r>
    <x v="0"/>
    <x v="12"/>
    <n v="0.185"/>
    <s v="2017-07-06T17:36:00,000000000"/>
    <n v="3.5000000000000003E-2"/>
    <n v="89.000000000000014"/>
    <n v="1"/>
    <n v="1"/>
  </r>
  <r>
    <x v="0"/>
    <x v="12"/>
    <n v="0.19"/>
    <s v="2017-07-05T17:36:00,000000000"/>
    <n v="3.5000000000000003E-2"/>
    <n v="89.000000000000014"/>
    <n v="1"/>
    <n v="1"/>
  </r>
  <r>
    <x v="0"/>
    <x v="12"/>
    <n v="0.2"/>
    <s v="2017-07-03T17:36:00,000000000"/>
    <n v="-2.5000000000000001E-2"/>
    <n v="-91"/>
    <n v="1"/>
    <n v="0"/>
  </r>
  <r>
    <x v="0"/>
    <x v="12"/>
    <n v="0.2"/>
    <s v="2017-06-30T17:36:00,000000000"/>
    <n v="-2.5000000000000001E-2"/>
    <n v="-91"/>
    <n v="1"/>
    <n v="0"/>
  </r>
  <r>
    <x v="0"/>
    <x v="13"/>
    <n v="24.85"/>
    <s v="2017-07-12T17:36:00,000000000"/>
    <n v="3.5000000000000003E-2"/>
    <n v="89.000000000000014"/>
    <n v="1"/>
    <n v="1"/>
  </r>
  <r>
    <x v="0"/>
    <x v="13"/>
    <n v="25.2"/>
    <s v="2017-07-11T17:36:00,000000000"/>
    <n v="3.5000000000000003E-2"/>
    <n v="89.000000000000014"/>
    <n v="1"/>
    <n v="1"/>
  </r>
  <r>
    <x v="0"/>
    <x v="14"/>
    <n v="0.17"/>
    <s v="2017-08-30T17:36:00,000000000"/>
    <n v="2.9411764705900002E-2"/>
    <n v="72.235294117700008"/>
    <n v="1"/>
    <n v="0"/>
  </r>
  <r>
    <x v="0"/>
    <x v="14"/>
    <n v="0.17499999999999999"/>
    <s v="2017-08-29T17:36:00,000000000"/>
    <n v="0"/>
    <n v="-16"/>
    <n v="1"/>
    <n v="0"/>
  </r>
  <r>
    <x v="0"/>
    <x v="14"/>
    <n v="0.18"/>
    <s v="2017-08-25T17:36:00,000000000"/>
    <n v="-2.7777777777800002E-2"/>
    <n v="-99.333333333400006"/>
    <n v="1"/>
    <n v="0"/>
  </r>
  <r>
    <x v="0"/>
    <x v="14"/>
    <n v="0.17499999999999999"/>
    <s v="2017-08-23T17:36:00,000000000"/>
    <n v="0"/>
    <n v="-16"/>
    <n v="1"/>
    <n v="0"/>
  </r>
  <r>
    <x v="0"/>
    <x v="14"/>
    <n v="0.18"/>
    <s v="2017-08-22T17:36:00,000000000"/>
    <n v="-2.7777777777800002E-2"/>
    <n v="-99.333333333400006"/>
    <n v="1"/>
    <n v="0"/>
  </r>
  <r>
    <x v="0"/>
    <x v="14"/>
    <n v="0.17499999999999999"/>
    <s v="2017-08-21T17:36:00,000000000"/>
    <n v="0"/>
    <n v="-16"/>
    <n v="1"/>
    <n v="0"/>
  </r>
  <r>
    <x v="0"/>
    <x v="14"/>
    <n v="0.18"/>
    <s v="2017-08-18T17:36:00,000000000"/>
    <n v="0"/>
    <n v="-16"/>
    <n v="1"/>
    <n v="0"/>
  </r>
  <r>
    <x v="0"/>
    <x v="14"/>
    <n v="0.19500000000000001"/>
    <s v="2017-08-17T17:36:00,000000000"/>
    <n v="-7.6923076923100006E-2"/>
    <n v="-246.76923076930001"/>
    <n v="1"/>
    <n v="0"/>
  </r>
  <r>
    <x v="0"/>
    <x v="14"/>
    <n v="0.2"/>
    <s v="2017-08-16T17:36:00,000000000"/>
    <n v="-0.1"/>
    <n v="-316"/>
    <n v="1"/>
    <n v="0"/>
  </r>
  <r>
    <x v="0"/>
    <x v="14"/>
    <n v="0.20499999999999999"/>
    <s v="2017-08-15T17:36:00,000000000"/>
    <n v="-0.121951219512"/>
    <n v="-381.85365853600001"/>
    <n v="1"/>
    <n v="0"/>
  </r>
  <r>
    <x v="0"/>
    <x v="14"/>
    <n v="0.2"/>
    <s v="2017-08-14T17:36:00,000000000"/>
    <n v="-0.1"/>
    <n v="-316"/>
    <n v="1"/>
    <n v="0"/>
  </r>
  <r>
    <x v="0"/>
    <x v="14"/>
    <n v="0.20499999999999999"/>
    <s v="2017-08-11T17:36:00,000000000"/>
    <n v="-0.121951219512"/>
    <n v="-381.85365853600001"/>
    <n v="1"/>
    <n v="0"/>
  </r>
  <r>
    <x v="0"/>
    <x v="14"/>
    <n v="0.19500000000000001"/>
    <s v="2017-08-10T17:36:00,000000000"/>
    <n v="3.5000000000000003E-2"/>
    <n v="89.000000000000014"/>
    <n v="1"/>
    <n v="1"/>
  </r>
  <r>
    <x v="0"/>
    <x v="14"/>
    <n v="0.20499999999999999"/>
    <s v="2017-08-09T17:36:00,000000000"/>
    <n v="-2.4390243902400001E-2"/>
    <n v="-89.170731707200005"/>
    <n v="1"/>
    <n v="0"/>
  </r>
  <r>
    <x v="0"/>
    <x v="14"/>
    <n v="0.2"/>
    <s v="2017-08-08T17:36:00,000000000"/>
    <n v="2.5000000000000001E-2"/>
    <n v="59"/>
    <n v="1"/>
    <n v="0"/>
  </r>
  <r>
    <x v="0"/>
    <x v="14"/>
    <n v="0.20499999999999999"/>
    <s v="2017-08-07T17:36:00,000000000"/>
    <n v="0"/>
    <n v="-16"/>
    <n v="1"/>
    <n v="0"/>
  </r>
  <r>
    <x v="0"/>
    <x v="14"/>
    <n v="0.2"/>
    <s v="2017-08-04T17:36:00,000000000"/>
    <n v="2.5000000000000001E-2"/>
    <n v="59"/>
    <n v="1"/>
    <n v="0"/>
  </r>
  <r>
    <x v="0"/>
    <x v="14"/>
    <n v="0.19500000000000001"/>
    <s v="2017-08-03T17:36:00,000000000"/>
    <n v="3.5000000000000003E-2"/>
    <n v="89.000000000000014"/>
    <n v="1"/>
    <n v="1"/>
  </r>
  <r>
    <x v="0"/>
    <x v="14"/>
    <n v="0.20499999999999999"/>
    <s v="2017-08-02T17:36:00,000000000"/>
    <n v="0"/>
    <n v="-16"/>
    <n v="1"/>
    <n v="0"/>
  </r>
  <r>
    <x v="0"/>
    <x v="14"/>
    <n v="0.19"/>
    <s v="2017-07-28T17:36:00,000000000"/>
    <n v="3.5000000000000003E-2"/>
    <n v="89.000000000000014"/>
    <n v="1"/>
    <n v="1"/>
  </r>
  <r>
    <x v="0"/>
    <x v="14"/>
    <n v="0.20499999999999999"/>
    <s v="2017-07-27T17:36:00,000000000"/>
    <n v="3.5000000000000003E-2"/>
    <n v="89.000000000000014"/>
    <n v="1"/>
    <n v="1"/>
  </r>
  <r>
    <x v="0"/>
    <x v="14"/>
    <n v="0.215"/>
    <s v="2017-07-26T17:36:00,000000000"/>
    <n v="-4.6511627907000003E-2"/>
    <n v="-155.534883721"/>
    <n v="1"/>
    <n v="0"/>
  </r>
  <r>
    <x v="0"/>
    <x v="14"/>
    <n v="0.22500000000000001"/>
    <s v="2017-07-25T17:36:00,000000000"/>
    <n v="-8.8888888888899995E-2"/>
    <n v="-282.6666666667"/>
    <n v="1"/>
    <n v="0"/>
  </r>
  <r>
    <x v="0"/>
    <x v="14"/>
    <n v="0.22500000000000001"/>
    <s v="2017-07-24T17:36:00,000000000"/>
    <n v="-4.4444444444400003E-2"/>
    <n v="-149.33333333320002"/>
    <n v="1"/>
    <n v="0"/>
  </r>
  <r>
    <x v="0"/>
    <x v="14"/>
    <n v="0.23"/>
    <s v="2017-07-21T17:36:00,000000000"/>
    <n v="-6.5217391304300001E-2"/>
    <n v="-211.6521739129"/>
    <n v="1"/>
    <n v="0"/>
  </r>
  <r>
    <x v="0"/>
    <x v="14"/>
    <n v="0.23"/>
    <s v="2017-07-20T17:36:00,000000000"/>
    <n v="-6.5217391304300001E-2"/>
    <n v="-211.6521739129"/>
    <n v="1"/>
    <n v="0"/>
  </r>
  <r>
    <x v="0"/>
    <x v="14"/>
    <n v="0.24"/>
    <s v="2017-07-18T17:36:00,000000000"/>
    <n v="3.5000000000000003E-2"/>
    <n v="89.000000000000014"/>
    <n v="1"/>
    <n v="1"/>
  </r>
  <r>
    <x v="0"/>
    <x v="14"/>
    <n v="0.15"/>
    <s v="2017-07-12T17:36:00,000000000"/>
    <n v="3.5000000000000003E-2"/>
    <n v="89.000000000000014"/>
    <n v="1"/>
    <n v="1"/>
  </r>
  <r>
    <x v="0"/>
    <x v="14"/>
    <n v="0.155"/>
    <s v="2017-07-11T17:36:00,000000000"/>
    <n v="3.5000000000000003E-2"/>
    <n v="89.000000000000014"/>
    <n v="1"/>
    <n v="1"/>
  </r>
  <r>
    <x v="0"/>
    <x v="14"/>
    <n v="0.155"/>
    <s v="2017-07-10T17:36:00,000000000"/>
    <n v="3.5000000000000003E-2"/>
    <n v="89.000000000000014"/>
    <n v="1"/>
    <n v="1"/>
  </r>
  <r>
    <x v="0"/>
    <x v="14"/>
    <n v="0.16"/>
    <s v="2017-07-07T17:36:00,000000000"/>
    <n v="3.5000000000000003E-2"/>
    <n v="89.000000000000014"/>
    <n v="1"/>
    <n v="1"/>
  </r>
  <r>
    <x v="0"/>
    <x v="14"/>
    <n v="0.17499999999999999"/>
    <s v="2017-07-06T17:36:00,000000000"/>
    <n v="3.5000000000000003E-2"/>
    <n v="89.000000000000014"/>
    <n v="1"/>
    <n v="1"/>
  </r>
  <r>
    <x v="0"/>
    <x v="14"/>
    <n v="0.17499999999999999"/>
    <s v="2017-07-05T17:36:00,000000000"/>
    <n v="3.5000000000000003E-2"/>
    <n v="89.000000000000014"/>
    <n v="1"/>
    <n v="1"/>
  </r>
  <r>
    <x v="0"/>
    <x v="14"/>
    <n v="0.18"/>
    <s v="2017-07-04T17:36:00,000000000"/>
    <n v="3.5000000000000003E-2"/>
    <n v="89.000000000000014"/>
    <n v="1"/>
    <n v="1"/>
  </r>
  <r>
    <x v="0"/>
    <x v="14"/>
    <n v="0.18"/>
    <s v="2017-07-03T17:36:00,000000000"/>
    <n v="3.5000000000000003E-2"/>
    <n v="89.000000000000014"/>
    <n v="1"/>
    <n v="1"/>
  </r>
  <r>
    <x v="0"/>
    <x v="14"/>
    <n v="0.17499999999999999"/>
    <s v="2017-06-30T17:36:00,000000000"/>
    <n v="3.5000000000000003E-2"/>
    <n v="89.000000000000014"/>
    <n v="1"/>
    <n v="1"/>
  </r>
  <r>
    <x v="0"/>
    <x v="14"/>
    <n v="0.17"/>
    <s v="2017-06-29T17:36:00,000000000"/>
    <n v="3.5000000000000003E-2"/>
    <n v="89.000000000000014"/>
    <n v="1"/>
    <n v="1"/>
  </r>
  <r>
    <x v="0"/>
    <x v="14"/>
    <n v="0.17"/>
    <s v="2017-06-28T17:36:00,000000000"/>
    <n v="3.5000000000000003E-2"/>
    <n v="89.000000000000014"/>
    <n v="1"/>
    <n v="1"/>
  </r>
  <r>
    <x v="0"/>
    <x v="14"/>
    <n v="0.17"/>
    <s v="2017-06-27T17:36:00,000000000"/>
    <n v="3.5000000000000003E-2"/>
    <n v="89.000000000000014"/>
    <n v="1"/>
    <n v="1"/>
  </r>
  <r>
    <x v="0"/>
    <x v="14"/>
    <n v="0.17"/>
    <s v="2017-06-26T17:36:00,000000000"/>
    <n v="3.5000000000000003E-2"/>
    <n v="89.000000000000014"/>
    <n v="1"/>
    <n v="1"/>
  </r>
  <r>
    <x v="0"/>
    <x v="14"/>
    <n v="0.17499999999999999"/>
    <s v="2017-06-23T17:36:00,000000000"/>
    <n v="2.85714285714E-2"/>
    <n v="69.714285714200003"/>
    <n v="1"/>
    <n v="0"/>
  </r>
  <r>
    <x v="0"/>
    <x v="14"/>
    <n v="0.18"/>
    <s v="2017-06-22T17:36:00,000000000"/>
    <n v="0"/>
    <n v="-16"/>
    <n v="1"/>
    <n v="0"/>
  </r>
  <r>
    <x v="0"/>
    <x v="14"/>
    <n v="0.17499999999999999"/>
    <s v="2017-06-21T17:36:00,000000000"/>
    <n v="2.85714285714E-2"/>
    <n v="69.714285714200003"/>
    <n v="1"/>
    <n v="0"/>
  </r>
  <r>
    <x v="0"/>
    <x v="14"/>
    <n v="0.17499999999999999"/>
    <s v="2017-06-20T17:36:00,000000000"/>
    <n v="2.85714285714E-2"/>
    <n v="69.714285714200003"/>
    <n v="1"/>
    <n v="0"/>
  </r>
  <r>
    <x v="0"/>
    <x v="14"/>
    <n v="0.18"/>
    <s v="2017-06-19T17:36:00,000000000"/>
    <n v="-2.7777777777800002E-2"/>
    <n v="-99.333333333400006"/>
    <n v="1"/>
    <n v="0"/>
  </r>
  <r>
    <x v="0"/>
    <x v="14"/>
    <n v="0.185"/>
    <s v="2017-06-16T17:36:00,000000000"/>
    <n v="-5.4054054054099999E-2"/>
    <n v="-178.16216216230001"/>
    <n v="1"/>
    <n v="0"/>
  </r>
  <r>
    <x v="0"/>
    <x v="14"/>
    <n v="0.185"/>
    <s v="2017-06-15T17:36:00,000000000"/>
    <n v="-2.7027027027000002E-2"/>
    <n v="-97.081081081000008"/>
    <n v="1"/>
    <n v="0"/>
  </r>
  <r>
    <x v="0"/>
    <x v="14"/>
    <n v="0.19"/>
    <s v="2017-06-14T17:36:00,000000000"/>
    <n v="-5.2631578947399997E-2"/>
    <n v="-173.89473684219999"/>
    <n v="1"/>
    <n v="0"/>
  </r>
  <r>
    <x v="0"/>
    <x v="14"/>
    <n v="0.185"/>
    <s v="2017-06-13T17:36:00,000000000"/>
    <n v="-2.7027027027000002E-2"/>
    <n v="-97.081081081000008"/>
    <n v="1"/>
    <n v="0"/>
  </r>
  <r>
    <x v="0"/>
    <x v="14"/>
    <n v="0.19"/>
    <s v="2017-06-12T17:36:00,000000000"/>
    <n v="-5.2631578947399997E-2"/>
    <n v="-173.89473684219999"/>
    <n v="1"/>
    <n v="0"/>
  </r>
  <r>
    <x v="0"/>
    <x v="14"/>
    <n v="0.18"/>
    <s v="2017-06-09T17:36:00,000000000"/>
    <n v="3.5000000000000003E-2"/>
    <n v="89.000000000000014"/>
    <n v="1"/>
    <n v="1"/>
  </r>
  <r>
    <x v="0"/>
    <x v="14"/>
    <n v="0.19"/>
    <s v="2017-06-08T17:36:00,000000000"/>
    <n v="-2.6315789473699999E-2"/>
    <n v="-94.947368421099995"/>
    <n v="1"/>
    <n v="0"/>
  </r>
  <r>
    <x v="0"/>
    <x v="14"/>
    <n v="0.20499999999999999"/>
    <s v="2017-06-07T17:36:00,000000000"/>
    <n v="-7.3170731707299999E-2"/>
    <n v="-235.51219512189999"/>
    <n v="1"/>
    <n v="0"/>
  </r>
  <r>
    <x v="0"/>
    <x v="15"/>
    <n v="0.95"/>
    <s v="2017-07-06T17:36:00,000000000"/>
    <n v="3.5000000000000003E-2"/>
    <n v="89.000000000000014"/>
    <n v="1"/>
    <n v="1"/>
  </r>
  <r>
    <x v="0"/>
    <x v="15"/>
    <n v="0.94699999999999995"/>
    <s v="2017-07-05T17:36:00,000000000"/>
    <n v="3.5000000000000003E-2"/>
    <n v="89.000000000000014"/>
    <n v="1"/>
    <n v="1"/>
  </r>
  <r>
    <x v="0"/>
    <x v="15"/>
    <n v="0.89900000000000002"/>
    <s v="2017-06-30T17:36:00,000000000"/>
    <n v="3.5000000000000003E-2"/>
    <n v="89.000000000000014"/>
    <n v="1"/>
    <n v="1"/>
  </r>
  <r>
    <x v="0"/>
    <x v="15"/>
    <n v="0.88"/>
    <s v="2017-06-29T17:36:00,000000000"/>
    <n v="3.5000000000000003E-2"/>
    <n v="89.000000000000014"/>
    <n v="1"/>
    <n v="1"/>
  </r>
  <r>
    <x v="0"/>
    <x v="15"/>
    <n v="0.85499999999999998"/>
    <s v="2017-06-28T17:36:00,000000000"/>
    <n v="3.5000000000000003E-2"/>
    <n v="89.000000000000014"/>
    <n v="1"/>
    <n v="1"/>
  </r>
  <r>
    <x v="0"/>
    <x v="15"/>
    <n v="0.81499999999999995"/>
    <s v="2017-06-27T17:36:00,000000000"/>
    <n v="3.5000000000000003E-2"/>
    <n v="89.000000000000014"/>
    <n v="1"/>
    <n v="1"/>
  </r>
  <r>
    <x v="0"/>
    <x v="15"/>
    <n v="0.88"/>
    <s v="2017-06-16T17:36:00,000000000"/>
    <n v="0"/>
    <n v="-16"/>
    <n v="1"/>
    <n v="0"/>
  </r>
  <r>
    <x v="0"/>
    <x v="15"/>
    <n v="0.83099999999999996"/>
    <s v="2017-06-15T17:36:00,000000000"/>
    <n v="3.5000000000000003E-2"/>
    <n v="89.000000000000014"/>
    <n v="1"/>
    <n v="1"/>
  </r>
  <r>
    <x v="0"/>
    <x v="15"/>
    <n v="0.84099999999999997"/>
    <s v="2017-06-14T17:36:00,000000000"/>
    <n v="3.5000000000000003E-2"/>
    <n v="89.000000000000014"/>
    <n v="1"/>
    <n v="1"/>
  </r>
  <r>
    <x v="0"/>
    <x v="15"/>
    <n v="0.82699999999999996"/>
    <s v="2017-06-13T17:36:00,000000000"/>
    <n v="3.5000000000000003E-2"/>
    <n v="89.000000000000014"/>
    <n v="1"/>
    <n v="1"/>
  </r>
  <r>
    <x v="0"/>
    <x v="15"/>
    <n v="0.96"/>
    <s v="2017-06-12T17:36:00,000000000"/>
    <n v="-9.375E-2"/>
    <n v="-297.25"/>
    <n v="1"/>
    <n v="0"/>
  </r>
  <r>
    <x v="0"/>
    <x v="15"/>
    <n v="0.68"/>
    <s v="2017-06-09T17:36:00,000000000"/>
    <n v="3.5000000000000003E-2"/>
    <n v="89.000000000000014"/>
    <n v="1"/>
    <n v="1"/>
  </r>
  <r>
    <x v="0"/>
    <x v="15"/>
    <n v="0.82499999999999996"/>
    <s v="2017-06-08T17:36:00,000000000"/>
    <n v="3.5000000000000003E-2"/>
    <n v="89.000000000000014"/>
    <n v="1"/>
    <n v="1"/>
  </r>
  <r>
    <x v="0"/>
    <x v="16"/>
    <n v="16.2"/>
    <s v="2017-08-02T17:36:00,000000000"/>
    <n v="3.5000000000000003E-2"/>
    <n v="89.000000000000014"/>
    <n v="1"/>
    <n v="1"/>
  </r>
  <r>
    <x v="0"/>
    <x v="16"/>
    <n v="16"/>
    <s v="2017-08-01T17:36:00,000000000"/>
    <n v="3.5000000000000003E-2"/>
    <n v="89.000000000000014"/>
    <n v="1"/>
    <n v="1"/>
  </r>
  <r>
    <x v="0"/>
    <x v="17"/>
    <n v="10.18"/>
    <s v="2017-07-10T17:36:00,000000000"/>
    <n v="3.5000000000000003E-2"/>
    <n v="89.000000000000014"/>
    <n v="1"/>
    <n v="1"/>
  </r>
  <r>
    <x v="0"/>
    <x v="17"/>
    <n v="10.105"/>
    <s v="2017-07-07T17:36:00,000000000"/>
    <n v="3.5000000000000003E-2"/>
    <n v="89.000000000000014"/>
    <n v="1"/>
    <n v="1"/>
  </r>
  <r>
    <x v="0"/>
    <x v="18"/>
    <n v="0.46500000000000002"/>
    <s v="2017-06-29T17:36:00,000000000"/>
    <n v="3.2258064516099999E-2"/>
    <n v="80.774193548299991"/>
    <n v="1"/>
    <n v="0"/>
  </r>
  <r>
    <x v="0"/>
    <x v="18"/>
    <n v="0.47499999999999998"/>
    <s v="2017-06-28T17:36:00,000000000"/>
    <n v="1.05263157895E-2"/>
    <n v="15.5789473685"/>
    <n v="1"/>
    <n v="0"/>
  </r>
  <r>
    <x v="0"/>
    <x v="18"/>
    <n v="0.48499999999999999"/>
    <s v="2017-06-27T17:36:00,000000000"/>
    <n v="-1.03092783505E-2"/>
    <n v="-46.927835051499997"/>
    <n v="1"/>
    <n v="0"/>
  </r>
  <r>
    <x v="0"/>
    <x v="18"/>
    <n v="0.47499999999999998"/>
    <s v="2017-06-23T17:36:00,000000000"/>
    <n v="1.05263157895E-2"/>
    <n v="15.5789473685"/>
    <n v="1"/>
    <n v="0"/>
  </r>
  <r>
    <x v="0"/>
    <x v="18"/>
    <n v="0.47499999999999998"/>
    <s v="2017-06-22T17:36:00,000000000"/>
    <n v="1.05263157895E-2"/>
    <n v="15.5789473685"/>
    <n v="1"/>
    <n v="0"/>
  </r>
  <r>
    <x v="0"/>
    <x v="18"/>
    <n v="0.49"/>
    <s v="2017-06-21T17:36:00,000000000"/>
    <n v="-3.0612244898000001E-2"/>
    <n v="-107.836734694"/>
    <n v="1"/>
    <n v="0"/>
  </r>
  <r>
    <x v="0"/>
    <x v="18"/>
    <n v="0.505"/>
    <s v="2017-06-20T17:36:00,000000000"/>
    <n v="-3.9603960395999997E-2"/>
    <n v="-134.81188118799997"/>
    <n v="1"/>
    <n v="0"/>
  </r>
  <r>
    <x v="0"/>
    <x v="18"/>
    <n v="0.495"/>
    <s v="2017-06-16T17:36:00,000000000"/>
    <n v="3.5000000000000003E-2"/>
    <n v="89.000000000000014"/>
    <n v="1"/>
    <n v="1"/>
  </r>
  <r>
    <x v="0"/>
    <x v="18"/>
    <n v="0.5"/>
    <s v="2017-06-15T17:36:00,000000000"/>
    <n v="3.5000000000000003E-2"/>
    <n v="89.000000000000014"/>
    <n v="1"/>
    <n v="1"/>
  </r>
  <r>
    <x v="0"/>
    <x v="18"/>
    <n v="0.48499999999999999"/>
    <s v="2017-06-14T17:36:00,000000000"/>
    <n v="3.5000000000000003E-2"/>
    <n v="89.000000000000014"/>
    <n v="1"/>
    <n v="1"/>
  </r>
  <r>
    <x v="0"/>
    <x v="18"/>
    <n v="0.44500000000000001"/>
    <s v="2017-06-13T17:36:00,000000000"/>
    <n v="3.5000000000000003E-2"/>
    <n v="89.000000000000014"/>
    <n v="1"/>
    <n v="1"/>
  </r>
  <r>
    <x v="0"/>
    <x v="18"/>
    <n v="0.45500000000000002"/>
    <s v="2017-06-12T17:36:00,000000000"/>
    <n v="3.5000000000000003E-2"/>
    <n v="89.000000000000014"/>
    <n v="1"/>
    <n v="1"/>
  </r>
  <r>
    <x v="0"/>
    <x v="18"/>
    <n v="0.43"/>
    <s v="2017-06-09T17:36:00,000000000"/>
    <n v="3.5000000000000003E-2"/>
    <n v="89.000000000000014"/>
    <n v="1"/>
    <n v="1"/>
  </r>
  <r>
    <x v="0"/>
    <x v="18"/>
    <n v="0.44"/>
    <s v="2017-06-08T17:36:00,000000000"/>
    <n v="3.5000000000000003E-2"/>
    <n v="89.000000000000014"/>
    <n v="1"/>
    <n v="1"/>
  </r>
  <r>
    <x v="0"/>
    <x v="18"/>
    <n v="0.48"/>
    <s v="2017-06-07T17:36:00,000000000"/>
    <n v="3.5000000000000003E-2"/>
    <n v="89.000000000000014"/>
    <n v="1"/>
    <n v="1"/>
  </r>
  <r>
    <x v="0"/>
    <x v="18"/>
    <n v="0.56999999999999995"/>
    <s v="2017-05-18T17:36:00,000000000"/>
    <n v="3.5000000000000003E-2"/>
    <n v="89.000000000000014"/>
    <n v="1"/>
    <n v="1"/>
  </r>
  <r>
    <x v="0"/>
    <x v="18"/>
    <n v="0.59"/>
    <s v="2017-05-17T17:36:00,000000000"/>
    <n v="-8.4745762711900003E-3"/>
    <n v="-41.423728813570001"/>
    <n v="1"/>
    <n v="0"/>
  </r>
  <r>
    <x v="0"/>
    <x v="18"/>
    <n v="0.6"/>
    <s v="2017-05-16T17:36:00,000000000"/>
    <n v="-2.5000000000000001E-2"/>
    <n v="-91"/>
    <n v="1"/>
    <n v="0"/>
  </r>
  <r>
    <x v="0"/>
    <x v="18"/>
    <n v="0.6"/>
    <s v="2017-05-15T17:36:00,000000000"/>
    <n v="-2.5000000000000001E-2"/>
    <n v="-91"/>
    <n v="1"/>
    <n v="0"/>
  </r>
  <r>
    <x v="0"/>
    <x v="19"/>
    <n v="3.1139999999999999"/>
    <s v="2017-07-10T17:36:00,000000000"/>
    <n v="3.5000000000000003E-2"/>
    <n v="89.000000000000014"/>
    <n v="1"/>
    <n v="1"/>
  </r>
  <r>
    <x v="0"/>
    <x v="19"/>
    <n v="3.149"/>
    <s v="2017-07-07T17:36:00,000000000"/>
    <n v="3.5000000000000003E-2"/>
    <n v="89.000000000000014"/>
    <n v="1"/>
    <n v="1"/>
  </r>
  <r>
    <x v="0"/>
    <x v="19"/>
    <n v="3.12"/>
    <s v="2017-07-06T17:36:00,000000000"/>
    <n v="3.5000000000000003E-2"/>
    <n v="89.000000000000014"/>
    <n v="1"/>
    <n v="1"/>
  </r>
  <r>
    <x v="0"/>
    <x v="19"/>
    <n v="3.16"/>
    <s v="2017-07-05T17:36:00,000000000"/>
    <n v="3.5000000000000003E-2"/>
    <n v="89.000000000000014"/>
    <n v="1"/>
    <n v="1"/>
  </r>
  <r>
    <x v="0"/>
    <x v="19"/>
    <n v="3.1909999999999998"/>
    <s v="2017-07-04T17:36:00,000000000"/>
    <n v="3.5000000000000003E-2"/>
    <n v="89.000000000000014"/>
    <n v="1"/>
    <n v="1"/>
  </r>
  <r>
    <x v="0"/>
    <x v="19"/>
    <n v="3.1389999999999998"/>
    <s v="2017-06-30T17:36:00,000000000"/>
    <n v="3.5000000000000003E-2"/>
    <n v="89.000000000000014"/>
    <n v="1"/>
    <n v="1"/>
  </r>
  <r>
    <x v="0"/>
    <x v="19"/>
    <n v="3.22"/>
    <s v="2017-06-20T17:36:00,000000000"/>
    <n v="3.5000000000000003E-2"/>
    <n v="89.000000000000014"/>
    <n v="1"/>
    <n v="1"/>
  </r>
  <r>
    <x v="0"/>
    <x v="19"/>
    <n v="2.806"/>
    <s v="2017-06-13T17:36:00,000000000"/>
    <n v="3.5000000000000003E-2"/>
    <n v="89.000000000000014"/>
    <n v="1"/>
    <n v="1"/>
  </r>
  <r>
    <x v="0"/>
    <x v="19"/>
    <n v="2.76"/>
    <s v="2017-06-09T17:36:00,000000000"/>
    <n v="3.5000000000000003E-2"/>
    <n v="89.000000000000014"/>
    <n v="1"/>
    <n v="1"/>
  </r>
  <r>
    <x v="0"/>
    <x v="19"/>
    <n v="2.6739999999999999"/>
    <s v="2017-06-08T17:36:00,000000000"/>
    <n v="3.5000000000000003E-2"/>
    <n v="89.000000000000014"/>
    <n v="1"/>
    <n v="1"/>
  </r>
  <r>
    <x v="0"/>
    <x v="19"/>
    <n v="3.0409999999999999"/>
    <s v="2017-06-07T17:36:00,000000000"/>
    <n v="3.5000000000000003E-2"/>
    <n v="89.000000000000014"/>
    <n v="1"/>
    <n v="1"/>
  </r>
  <r>
    <x v="0"/>
    <x v="19"/>
    <n v="3.0529999999999999"/>
    <s v="2017-06-06T17:36:00,000000000"/>
    <n v="3.5000000000000003E-2"/>
    <n v="89.000000000000014"/>
    <n v="1"/>
    <n v="1"/>
  </r>
  <r>
    <x v="0"/>
    <x v="20"/>
    <n v="2.17"/>
    <s v="2017-08-08T17:36:00,000000000"/>
    <n v="1.4746543778799999E-2"/>
    <n v="28.239631336399995"/>
    <n v="1"/>
    <n v="0"/>
  </r>
  <r>
    <x v="0"/>
    <x v="20"/>
    <n v="2.165"/>
    <s v="2017-08-07T17:36:00,000000000"/>
    <n v="3.4642032332599999E-2"/>
    <n v="87.926096997800002"/>
    <n v="1"/>
    <n v="0"/>
  </r>
  <r>
    <x v="0"/>
    <x v="20"/>
    <n v="2.1349999999999998"/>
    <s v="2017-08-04T17:36:00,000000000"/>
    <n v="3.5000000000000003E-2"/>
    <n v="89.000000000000014"/>
    <n v="1"/>
    <n v="1"/>
  </r>
  <r>
    <x v="0"/>
    <x v="20"/>
    <n v="2.17"/>
    <s v="2017-08-03T17:36:00,000000000"/>
    <n v="3.2258064516099999E-2"/>
    <n v="80.774193548299991"/>
    <n v="1"/>
    <n v="0"/>
  </r>
  <r>
    <x v="0"/>
    <x v="20"/>
    <n v="2.125"/>
    <s v="2017-08-02T17:36:00,000000000"/>
    <n v="3.5000000000000003E-2"/>
    <n v="89.000000000000014"/>
    <n v="1"/>
    <n v="1"/>
  </r>
  <r>
    <x v="0"/>
    <x v="20"/>
    <n v="2.1800000000000002"/>
    <s v="2017-08-01T17:36:00,000000000"/>
    <n v="2.7522935779800001E-2"/>
    <n v="66.568807339399996"/>
    <n v="1"/>
    <n v="0"/>
  </r>
  <r>
    <x v="0"/>
    <x v="20"/>
    <n v="2.141"/>
    <s v="2017-07-31T17:36:00,000000000"/>
    <n v="1.4012143858E-2"/>
    <n v="26.036431573999998"/>
    <n v="1"/>
    <n v="0"/>
  </r>
  <r>
    <x v="0"/>
    <x v="20"/>
    <n v="2.1629999999999998"/>
    <s v="2017-07-28T17:36:00,000000000"/>
    <n v="3.69856680536E-3"/>
    <n v="-4.9042995839200003"/>
    <n v="1"/>
    <n v="0"/>
  </r>
  <r>
    <x v="0"/>
    <x v="20"/>
    <n v="2.1800000000000002"/>
    <s v="2017-07-21T17:36:00,000000000"/>
    <n v="3.5000000000000003E-2"/>
    <n v="89.000000000000014"/>
    <n v="1"/>
    <n v="1"/>
  </r>
  <r>
    <x v="0"/>
    <x v="20"/>
    <n v="2.105"/>
    <s v="2017-07-20T17:36:00,000000000"/>
    <n v="3.5000000000000003E-2"/>
    <n v="89.000000000000014"/>
    <n v="1"/>
    <n v="1"/>
  </r>
  <r>
    <x v="0"/>
    <x v="20"/>
    <n v="2.57"/>
    <s v="2017-06-21T17:36:00,000000000"/>
    <n v="3.5000000000000003E-2"/>
    <n v="89.000000000000014"/>
    <n v="1"/>
    <n v="1"/>
  </r>
  <r>
    <x v="0"/>
    <x v="20"/>
    <n v="2.661"/>
    <s v="2017-06-20T17:36:00,000000000"/>
    <n v="-7.1401728673400004E-3"/>
    <n v="-37.420518602019996"/>
    <n v="1"/>
    <n v="0"/>
  </r>
  <r>
    <x v="0"/>
    <x v="20"/>
    <n v="2.573"/>
    <s v="2017-06-09T17:36:00,000000000"/>
    <n v="3.5000000000000003E-2"/>
    <n v="89.000000000000014"/>
    <n v="1"/>
    <n v="1"/>
  </r>
  <r>
    <x v="0"/>
    <x v="20"/>
    <n v="2.7109999999999999"/>
    <s v="2017-06-08T17:36:00,000000000"/>
    <n v="3.5000000000000003E-2"/>
    <n v="89.000000000000014"/>
    <n v="1"/>
    <n v="1"/>
  </r>
  <r>
    <x v="0"/>
    <x v="21"/>
    <n v="1.645"/>
    <s v="2017-07-07T17:36:00,000000000"/>
    <n v="3.5000000000000003E-2"/>
    <n v="89.000000000000014"/>
    <n v="1"/>
    <n v="1"/>
  </r>
  <r>
    <x v="0"/>
    <x v="21"/>
    <n v="1.81"/>
    <s v="2017-06-22T17:36:00,000000000"/>
    <n v="-1.5469613259699999E-2"/>
    <n v="-62.408839779099999"/>
    <n v="1"/>
    <n v="0"/>
  </r>
  <r>
    <x v="0"/>
    <x v="21"/>
    <n v="1.8180000000000001"/>
    <s v="2017-06-21T17:36:00,000000000"/>
    <n v="-1.26512651265E-2"/>
    <n v="-53.953795379500001"/>
    <n v="1"/>
    <n v="0"/>
  </r>
  <r>
    <x v="0"/>
    <x v="21"/>
    <n v="1.82"/>
    <s v="2017-06-20T17:36:00,000000000"/>
    <n v="-1.37362637363E-2"/>
    <n v="-57.208791208900003"/>
    <n v="1"/>
    <n v="0"/>
  </r>
  <r>
    <x v="0"/>
    <x v="21"/>
    <n v="1.82"/>
    <s v="2017-06-19T17:36:00,000000000"/>
    <n v="1.15384615385E-2"/>
    <n v="18.615384615499998"/>
    <n v="1"/>
    <n v="0"/>
  </r>
  <r>
    <x v="0"/>
    <x v="21"/>
    <n v="1.83"/>
    <s v="2017-06-16T17:36:00,000000000"/>
    <n v="6.0109289617500004E-3"/>
    <n v="2.0327868852500011"/>
    <n v="1"/>
    <n v="0"/>
  </r>
  <r>
    <x v="0"/>
    <x v="21"/>
    <n v="1.8089999999999999"/>
    <s v="2017-06-15T17:36:00,000000000"/>
    <n v="1.7689331122199999E-2"/>
    <n v="37.0679933666"/>
    <n v="1"/>
    <n v="0"/>
  </r>
  <r>
    <x v="0"/>
    <x v="21"/>
    <n v="1.77"/>
    <s v="2017-06-13T17:36:00,000000000"/>
    <n v="3.5000000000000003E-2"/>
    <n v="89.000000000000014"/>
    <n v="1"/>
    <n v="1"/>
  </r>
  <r>
    <x v="0"/>
    <x v="21"/>
    <n v="1.736"/>
    <s v="2017-06-12T17:36:00,000000000"/>
    <n v="3.5000000000000003E-2"/>
    <n v="89.000000000000014"/>
    <n v="1"/>
    <n v="1"/>
  </r>
  <r>
    <x v="0"/>
    <x v="21"/>
    <n v="1.712"/>
    <s v="2017-06-09T17:36:00,000000000"/>
    <n v="3.5000000000000003E-2"/>
    <n v="89.000000000000014"/>
    <n v="1"/>
    <n v="1"/>
  </r>
  <r>
    <x v="0"/>
    <x v="21"/>
    <n v="1.75"/>
    <s v="2017-06-08T17:36:00,000000000"/>
    <n v="3.5000000000000003E-2"/>
    <n v="89.000000000000014"/>
    <n v="1"/>
    <n v="1"/>
  </r>
  <r>
    <x v="0"/>
    <x v="21"/>
    <n v="1.92"/>
    <s v="2017-06-07T17:36:00,000000000"/>
    <n v="0"/>
    <n v="-16"/>
    <n v="1"/>
    <n v="0"/>
  </r>
  <r>
    <x v="0"/>
    <x v="21"/>
    <n v="1.97"/>
    <s v="2017-05-18T17:36:00,000000000"/>
    <n v="3.5000000000000003E-2"/>
    <n v="89.000000000000014"/>
    <n v="1"/>
    <n v="1"/>
  </r>
  <r>
    <x v="0"/>
    <x v="22"/>
    <n v="3.0030000000000001"/>
    <s v="2017-07-14T17:36:00,000000000"/>
    <n v="3.3633033632999999E-2"/>
    <n v="84.899100899000004"/>
    <n v="1"/>
    <n v="0"/>
  </r>
  <r>
    <x v="0"/>
    <x v="22"/>
    <n v="3.01"/>
    <s v="2017-07-12T17:36:00,000000000"/>
    <n v="3.12292358804E-2"/>
    <n v="77.687707641200006"/>
    <n v="1"/>
    <n v="0"/>
  </r>
  <r>
    <x v="0"/>
    <x v="22"/>
    <n v="3.0190000000000001"/>
    <s v="2017-07-11T17:36:00,000000000"/>
    <n v="1.1262007287200001E-2"/>
    <n v="17.786021861600005"/>
    <n v="1"/>
    <n v="0"/>
  </r>
  <r>
    <x v="0"/>
    <x v="22"/>
    <n v="3.0529999999999999"/>
    <s v="2017-07-10T17:36:00,000000000"/>
    <n v="0"/>
    <n v="-16"/>
    <n v="1"/>
    <n v="0"/>
  </r>
  <r>
    <x v="0"/>
    <x v="22"/>
    <n v="3.089"/>
    <s v="2017-07-07T17:36:00,000000000"/>
    <n v="-1.16542570411E-2"/>
    <n v="-50.962771123300001"/>
    <n v="1"/>
    <n v="0"/>
  </r>
  <r>
    <x v="0"/>
    <x v="22"/>
    <n v="2.9769999999999999"/>
    <s v="2017-06-08T17:36:00,000000000"/>
    <n v="3.5000000000000003E-2"/>
    <n v="89.000000000000014"/>
    <n v="1"/>
    <n v="1"/>
  </r>
  <r>
    <x v="0"/>
    <x v="23"/>
    <n v="2.99"/>
    <s v="2017-06-08T17:36:00,000000000"/>
    <n v="3.5000000000000003E-2"/>
    <n v="89.000000000000014"/>
    <n v="1"/>
    <n v="1"/>
  </r>
  <r>
    <x v="0"/>
    <x v="23"/>
    <n v="3.15"/>
    <s v="2017-06-07T17:36:00,000000000"/>
    <n v="3.5000000000000003E-2"/>
    <n v="89.000000000000014"/>
    <n v="1"/>
    <n v="1"/>
  </r>
  <r>
    <x v="0"/>
    <x v="24"/>
    <n v="12.94"/>
    <s v="2017-08-01T17:36:00,000000000"/>
    <n v="3.5000000000000003E-2"/>
    <n v="89.000000000000014"/>
    <n v="1"/>
    <n v="1"/>
  </r>
  <r>
    <x v="0"/>
    <x v="24"/>
    <n v="13.85"/>
    <s v="2017-07-31T17:36:00,000000000"/>
    <n v="-8.6642599278000006E-3"/>
    <n v="-41.992779783400003"/>
    <n v="1"/>
    <n v="0"/>
  </r>
  <r>
    <x v="0"/>
    <x v="24"/>
    <n v="14.58"/>
    <s v="2017-07-28T17:36:00,000000000"/>
    <n v="-4.6639231824400003E-2"/>
    <n v="-155.91769547320001"/>
    <n v="1"/>
    <n v="0"/>
  </r>
  <r>
    <x v="0"/>
    <x v="24"/>
    <n v="14.505000000000001"/>
    <s v="2017-07-27T17:36:00,000000000"/>
    <n v="-4.1709755256799999E-2"/>
    <n v="-141.1292657704"/>
    <n v="1"/>
    <n v="0"/>
  </r>
  <r>
    <x v="0"/>
    <x v="24"/>
    <n v="16.975000000000001"/>
    <s v="2017-07-21T17:36:00,000000000"/>
    <n v="-0.14108983799700001"/>
    <n v="-439.269513991"/>
    <n v="1"/>
    <n v="0"/>
  </r>
  <r>
    <x v="0"/>
    <x v="25"/>
    <n v="0.16500000000000001"/>
    <s v="2017-07-11T17:36:00,000000000"/>
    <n v="3.5000000000000003E-2"/>
    <n v="89.000000000000014"/>
    <n v="1"/>
    <n v="1"/>
  </r>
  <r>
    <x v="0"/>
    <x v="25"/>
    <n v="0.16800000000000001"/>
    <s v="2017-07-10T17:36:00,000000000"/>
    <n v="2.3809523809500001E-2"/>
    <n v="55.428571428500007"/>
    <n v="1"/>
    <n v="0"/>
  </r>
  <r>
    <x v="0"/>
    <x v="25"/>
    <n v="0.16900000000000001"/>
    <s v="2017-07-07T17:36:00,000000000"/>
    <n v="5.9171597633100002E-3"/>
    <n v="1.7514792899299998"/>
    <n v="1"/>
    <n v="0"/>
  </r>
  <r>
    <x v="0"/>
    <x v="25"/>
    <n v="0.17199999999999999"/>
    <s v="2017-07-03T17:36:00,000000000"/>
    <n v="-1.1627906976700001E-2"/>
    <n v="-50.883720930100004"/>
    <n v="1"/>
    <n v="0"/>
  </r>
  <r>
    <x v="0"/>
    <x v="25"/>
    <n v="0.17199999999999999"/>
    <s v="2017-06-30T17:36:00,000000000"/>
    <n v="-1.1627906976700001E-2"/>
    <n v="-50.883720930100004"/>
    <n v="1"/>
    <n v="0"/>
  </r>
  <r>
    <x v="0"/>
    <x v="25"/>
    <n v="0.17100000000000001"/>
    <s v="2017-06-29T17:36:00,000000000"/>
    <n v="5.8479532163700004E-3"/>
    <n v="1.5438596491100007"/>
    <n v="1"/>
    <n v="0"/>
  </r>
  <r>
    <x v="0"/>
    <x v="25"/>
    <n v="0.16700000000000001"/>
    <s v="2017-06-08T17:36:00,000000000"/>
    <n v="3.5000000000000003E-2"/>
    <n v="89.000000000000014"/>
    <n v="1"/>
    <n v="1"/>
  </r>
  <r>
    <x v="0"/>
    <x v="26"/>
    <n v="29.76"/>
    <s v="2017-08-01T17:36:00,000000000"/>
    <n v="-1.52889784946E-2"/>
    <n v="-61.866935483799999"/>
    <n v="1"/>
    <n v="0"/>
  </r>
  <r>
    <x v="0"/>
    <x v="26"/>
    <n v="29.965"/>
    <s v="2017-07-31T17:36:00,000000000"/>
    <n v="-1.5518104455200001E-2"/>
    <n v="-62.554313365600002"/>
    <n v="1"/>
    <n v="0"/>
  </r>
  <r>
    <x v="0"/>
    <x v="26"/>
    <n v="31.03"/>
    <s v="2017-07-28T17:36:00,000000000"/>
    <n v="-1.3696422816599999E-2"/>
    <n v="-57.08926844979999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5" firstHeaderRow="0" firstDataRow="1" firstDataCol="1"/>
  <pivotFields count="8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BenefConComision" fld="5" baseField="0" baseItem="0" numFmtId="43"/>
    <dataField name="Suma de Ops" fld="6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31" firstHeaderRow="0" firstDataRow="1" firstDataCol="1"/>
  <pivotFields count="8">
    <pivotField showAll="0"/>
    <pivotField axis="axisRow" showAll="0">
      <items count="28">
        <item x="6"/>
        <item x="0"/>
        <item x="2"/>
        <item x="1"/>
        <item x="3"/>
        <item x="4"/>
        <item x="5"/>
        <item x="9"/>
        <item x="8"/>
        <item x="7"/>
        <item x="10"/>
        <item x="23"/>
        <item x="13"/>
        <item x="14"/>
        <item x="15"/>
        <item x="16"/>
        <item x="11"/>
        <item x="18"/>
        <item x="19"/>
        <item x="12"/>
        <item x="20"/>
        <item x="21"/>
        <item x="22"/>
        <item x="24"/>
        <item x="25"/>
        <item x="17"/>
        <item x="2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BenefConComision" fld="5" baseField="0" baseItem="0" numFmtId="43"/>
    <dataField name="Suma de Ops" fld="6" baseField="0" baseItem="0"/>
    <dataField name="Suma de Aciertos" fld="7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26.42578125" bestFit="1" customWidth="1"/>
    <col min="3" max="3" width="12.42578125" bestFit="1" customWidth="1"/>
  </cols>
  <sheetData>
    <row r="3" spans="1:4" x14ac:dyDescent="0.25">
      <c r="A3" s="3" t="s">
        <v>118</v>
      </c>
      <c r="B3" t="s">
        <v>120</v>
      </c>
      <c r="C3" t="s">
        <v>121</v>
      </c>
    </row>
    <row r="4" spans="1:4" x14ac:dyDescent="0.25">
      <c r="A4" s="4" t="s">
        <v>0</v>
      </c>
      <c r="B4" s="7">
        <v>4908.4297826414613</v>
      </c>
      <c r="C4" s="5">
        <v>295</v>
      </c>
      <c r="D4" s="1">
        <f>GETPIVOTDATA("Suma de BenefConComision",$A$3,"Data","INVERTIR")/GETPIVOTDATA("Suma de Ops",$A$3,"Data","INVERTIR")</f>
        <v>16.638745025903258</v>
      </c>
    </row>
    <row r="5" spans="1:4" x14ac:dyDescent="0.25">
      <c r="A5" s="4" t="s">
        <v>119</v>
      </c>
      <c r="B5" s="7">
        <v>4908.4297826414613</v>
      </c>
      <c r="C5" s="5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A3" sqref="A3:D30"/>
    </sheetView>
  </sheetViews>
  <sheetFormatPr baseColWidth="10" defaultRowHeight="15" x14ac:dyDescent="0.25"/>
  <cols>
    <col min="1" max="1" width="17.5703125" bestFit="1" customWidth="1"/>
    <col min="2" max="2" width="26.42578125" bestFit="1" customWidth="1"/>
    <col min="3" max="3" width="12.42578125" bestFit="1" customWidth="1"/>
    <col min="4" max="4" width="16.42578125" bestFit="1" customWidth="1"/>
  </cols>
  <sheetData>
    <row r="3" spans="1:4" x14ac:dyDescent="0.25">
      <c r="A3" s="3" t="s">
        <v>118</v>
      </c>
      <c r="B3" t="s">
        <v>120</v>
      </c>
      <c r="C3" t="s">
        <v>121</v>
      </c>
      <c r="D3" t="s">
        <v>122</v>
      </c>
    </row>
    <row r="4" spans="1:4" x14ac:dyDescent="0.25">
      <c r="A4" s="4" t="s">
        <v>55</v>
      </c>
      <c r="B4" s="7">
        <v>350.22727272727002</v>
      </c>
      <c r="C4" s="7">
        <v>5</v>
      </c>
      <c r="D4" s="7">
        <v>4</v>
      </c>
    </row>
    <row r="5" spans="1:4" x14ac:dyDescent="0.25">
      <c r="A5" s="4" t="s">
        <v>1</v>
      </c>
      <c r="B5" s="7">
        <v>2272.7634771159005</v>
      </c>
      <c r="C5" s="7">
        <v>42</v>
      </c>
      <c r="D5" s="7">
        <v>30</v>
      </c>
    </row>
    <row r="6" spans="1:4" x14ac:dyDescent="0.25">
      <c r="A6" s="4" t="s">
        <v>46</v>
      </c>
      <c r="B6" s="7">
        <v>-69.364144565169994</v>
      </c>
      <c r="C6" s="7">
        <v>7</v>
      </c>
      <c r="D6" s="7">
        <v>0</v>
      </c>
    </row>
    <row r="7" spans="1:4" x14ac:dyDescent="0.25">
      <c r="A7" s="4" t="s">
        <v>44</v>
      </c>
      <c r="B7" s="7">
        <v>356.00000000000006</v>
      </c>
      <c r="C7" s="7">
        <v>4</v>
      </c>
      <c r="D7" s="7">
        <v>4</v>
      </c>
    </row>
    <row r="8" spans="1:4" x14ac:dyDescent="0.25">
      <c r="A8" s="4" t="s">
        <v>48</v>
      </c>
      <c r="B8" s="7">
        <v>-2832.7211311900801</v>
      </c>
      <c r="C8" s="7">
        <v>12</v>
      </c>
      <c r="D8" s="7">
        <v>2</v>
      </c>
    </row>
    <row r="9" spans="1:4" x14ac:dyDescent="0.25">
      <c r="A9" s="4" t="s">
        <v>53</v>
      </c>
      <c r="B9" s="7">
        <v>267.00000000000006</v>
      </c>
      <c r="C9" s="7">
        <v>3</v>
      </c>
      <c r="D9" s="7">
        <v>3</v>
      </c>
    </row>
    <row r="10" spans="1:4" x14ac:dyDescent="0.25">
      <c r="A10" s="4" t="s">
        <v>54</v>
      </c>
      <c r="B10" s="7">
        <v>178.00000000000003</v>
      </c>
      <c r="C10" s="7">
        <v>2</v>
      </c>
      <c r="D10" s="7">
        <v>2</v>
      </c>
    </row>
    <row r="11" spans="1:4" x14ac:dyDescent="0.25">
      <c r="A11" s="4" t="s">
        <v>61</v>
      </c>
      <c r="B11" s="7">
        <v>267.00000000000006</v>
      </c>
      <c r="C11" s="7">
        <v>3</v>
      </c>
      <c r="D11" s="7">
        <v>3</v>
      </c>
    </row>
    <row r="12" spans="1:4" x14ac:dyDescent="0.25">
      <c r="A12" s="4" t="s">
        <v>58</v>
      </c>
      <c r="B12" s="7">
        <v>864.58241758256008</v>
      </c>
      <c r="C12" s="7">
        <v>13</v>
      </c>
      <c r="D12" s="7">
        <v>11</v>
      </c>
    </row>
    <row r="13" spans="1:4" x14ac:dyDescent="0.25">
      <c r="A13" s="4" t="s">
        <v>56</v>
      </c>
      <c r="B13" s="7">
        <v>310.66850828720004</v>
      </c>
      <c r="C13" s="7">
        <v>4</v>
      </c>
      <c r="D13" s="7">
        <v>3</v>
      </c>
    </row>
    <row r="14" spans="1:4" x14ac:dyDescent="0.25">
      <c r="A14" s="4" t="s">
        <v>65</v>
      </c>
      <c r="B14" s="7">
        <v>899.6630086002001</v>
      </c>
      <c r="C14" s="7">
        <v>33</v>
      </c>
      <c r="D14" s="7">
        <v>17</v>
      </c>
    </row>
    <row r="15" spans="1:4" x14ac:dyDescent="0.25">
      <c r="A15" s="4" t="s">
        <v>106</v>
      </c>
      <c r="B15" s="7">
        <v>178.00000000000003</v>
      </c>
      <c r="C15" s="7">
        <v>2</v>
      </c>
      <c r="D15" s="7">
        <v>2</v>
      </c>
    </row>
    <row r="16" spans="1:4" x14ac:dyDescent="0.25">
      <c r="A16" s="4" t="s">
        <v>87</v>
      </c>
      <c r="B16" s="7">
        <v>178.00000000000003</v>
      </c>
      <c r="C16" s="7">
        <v>2</v>
      </c>
      <c r="D16" s="7">
        <v>2</v>
      </c>
    </row>
    <row r="17" spans="1:4" x14ac:dyDescent="0.25">
      <c r="A17" s="4" t="s">
        <v>88</v>
      </c>
      <c r="B17" s="7">
        <v>-2112.6817213867998</v>
      </c>
      <c r="C17" s="7">
        <v>53</v>
      </c>
      <c r="D17" s="7">
        <v>19</v>
      </c>
    </row>
    <row r="18" spans="1:4" x14ac:dyDescent="0.25">
      <c r="A18" s="4" t="s">
        <v>98</v>
      </c>
      <c r="B18" s="7">
        <v>665.75000000000011</v>
      </c>
      <c r="C18" s="7">
        <v>13</v>
      </c>
      <c r="D18" s="7">
        <v>11</v>
      </c>
    </row>
    <row r="19" spans="1:4" x14ac:dyDescent="0.25">
      <c r="A19" s="4" t="s">
        <v>99</v>
      </c>
      <c r="B19" s="7">
        <v>178.00000000000003</v>
      </c>
      <c r="C19" s="7">
        <v>2</v>
      </c>
      <c r="D19" s="7">
        <v>2</v>
      </c>
    </row>
    <row r="20" spans="1:4" x14ac:dyDescent="0.25">
      <c r="A20" s="4" t="s">
        <v>85</v>
      </c>
      <c r="B20" s="7">
        <v>472.11940298520005</v>
      </c>
      <c r="C20" s="7">
        <v>9</v>
      </c>
      <c r="D20" s="7">
        <v>8</v>
      </c>
    </row>
    <row r="21" spans="1:4" x14ac:dyDescent="0.25">
      <c r="A21" s="4" t="s">
        <v>101</v>
      </c>
      <c r="B21" s="7">
        <v>415.51085590673006</v>
      </c>
      <c r="C21" s="7">
        <v>19</v>
      </c>
      <c r="D21" s="7">
        <v>9</v>
      </c>
    </row>
    <row r="22" spans="1:4" x14ac:dyDescent="0.25">
      <c r="A22" s="4" t="s">
        <v>102</v>
      </c>
      <c r="B22" s="7">
        <v>1068.0000000000002</v>
      </c>
      <c r="C22" s="7">
        <v>12</v>
      </c>
      <c r="D22" s="7">
        <v>12</v>
      </c>
    </row>
    <row r="23" spans="1:4" x14ac:dyDescent="0.25">
      <c r="A23" s="4" t="s">
        <v>86</v>
      </c>
      <c r="B23" s="7">
        <v>85.000000000000057</v>
      </c>
      <c r="C23" s="7">
        <v>5</v>
      </c>
      <c r="D23" s="7">
        <v>3</v>
      </c>
    </row>
    <row r="24" spans="1:4" x14ac:dyDescent="0.25">
      <c r="A24" s="4" t="s">
        <v>103</v>
      </c>
      <c r="B24" s="7">
        <v>870.22034260995997</v>
      </c>
      <c r="C24" s="7">
        <v>14</v>
      </c>
      <c r="D24" s="7">
        <v>7</v>
      </c>
    </row>
    <row r="25" spans="1:4" x14ac:dyDescent="0.25">
      <c r="A25" s="4" t="s">
        <v>104</v>
      </c>
      <c r="B25" s="7">
        <v>402.14473849985006</v>
      </c>
      <c r="C25" s="7">
        <v>13</v>
      </c>
      <c r="D25" s="7">
        <v>6</v>
      </c>
    </row>
    <row r="26" spans="1:4" x14ac:dyDescent="0.25">
      <c r="A26" s="4" t="s">
        <v>105</v>
      </c>
      <c r="B26" s="7">
        <v>202.41005927850006</v>
      </c>
      <c r="C26" s="7">
        <v>6</v>
      </c>
      <c r="D26" s="7">
        <v>1</v>
      </c>
    </row>
    <row r="27" spans="1:4" x14ac:dyDescent="0.25">
      <c r="A27" s="4" t="s">
        <v>107</v>
      </c>
      <c r="B27" s="7">
        <v>-689.30925501799993</v>
      </c>
      <c r="C27" s="7">
        <v>5</v>
      </c>
      <c r="D27" s="7">
        <v>1</v>
      </c>
    </row>
    <row r="28" spans="1:4" x14ac:dyDescent="0.25">
      <c r="A28" s="4" t="s">
        <v>108</v>
      </c>
      <c r="B28" s="7">
        <v>134.95646850734002</v>
      </c>
      <c r="C28" s="7">
        <v>7</v>
      </c>
      <c r="D28" s="7">
        <v>2</v>
      </c>
    </row>
    <row r="29" spans="1:4" x14ac:dyDescent="0.25">
      <c r="A29" s="4" t="s">
        <v>100</v>
      </c>
      <c r="B29" s="7">
        <v>178.00000000000003</v>
      </c>
      <c r="C29" s="7">
        <v>2</v>
      </c>
      <c r="D29" s="7">
        <v>2</v>
      </c>
    </row>
    <row r="30" spans="1:4" x14ac:dyDescent="0.25">
      <c r="A30" s="4" t="s">
        <v>109</v>
      </c>
      <c r="B30" s="7">
        <v>-181.51051729919999</v>
      </c>
      <c r="C30" s="7">
        <v>3</v>
      </c>
      <c r="D30" s="7">
        <v>0</v>
      </c>
    </row>
    <row r="31" spans="1:4" x14ac:dyDescent="0.25">
      <c r="A31" s="4" t="s">
        <v>119</v>
      </c>
      <c r="B31" s="7">
        <v>4908.4297826414604</v>
      </c>
      <c r="C31" s="7">
        <v>295</v>
      </c>
      <c r="D31" s="7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workbookViewId="0"/>
  </sheetViews>
  <sheetFormatPr baseColWidth="10" defaultRowHeight="15" x14ac:dyDescent="0.25"/>
  <cols>
    <col min="4" max="4" width="28.5703125" bestFit="1" customWidth="1"/>
    <col min="5" max="5" width="12.7109375" customWidth="1"/>
  </cols>
  <sheetData>
    <row r="1" spans="1:10" x14ac:dyDescent="0.2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1"/>
      <c r="J1" s="1"/>
    </row>
    <row r="2" spans="1:10" x14ac:dyDescent="0.25">
      <c r="A2" t="s">
        <v>0</v>
      </c>
      <c r="B2" t="s">
        <v>1</v>
      </c>
      <c r="C2">
        <v>3.9E-2</v>
      </c>
      <c r="D2" t="s">
        <v>2</v>
      </c>
      <c r="E2">
        <v>-2.5641025641000001E-2</v>
      </c>
      <c r="F2">
        <f>E2*3000-16</f>
        <v>-92.923076922999996</v>
      </c>
      <c r="G2">
        <v>1</v>
      </c>
      <c r="H2">
        <f>IF(F2=89,1,0)</f>
        <v>0</v>
      </c>
    </row>
    <row r="3" spans="1:10" x14ac:dyDescent="0.25">
      <c r="A3" t="s">
        <v>0</v>
      </c>
      <c r="B3" t="s">
        <v>1</v>
      </c>
      <c r="C3">
        <v>3.9E-2</v>
      </c>
      <c r="D3" t="s">
        <v>3</v>
      </c>
      <c r="E3">
        <v>2.5641025641000001E-2</v>
      </c>
      <c r="F3">
        <f t="shared" ref="F3:F66" si="0">E3*3000-16</f>
        <v>60.923076922999996</v>
      </c>
      <c r="G3">
        <v>1</v>
      </c>
      <c r="H3">
        <f t="shared" ref="H3:H66" si="1">IF(F3=89,1,0)</f>
        <v>0</v>
      </c>
    </row>
    <row r="4" spans="1:10" x14ac:dyDescent="0.25">
      <c r="A4" t="s">
        <v>0</v>
      </c>
      <c r="B4" t="s">
        <v>1</v>
      </c>
      <c r="C4">
        <v>3.9E-2</v>
      </c>
      <c r="D4" t="s">
        <v>4</v>
      </c>
      <c r="E4">
        <v>2.5641025641000001E-2</v>
      </c>
      <c r="F4">
        <f t="shared" si="0"/>
        <v>60.923076922999996</v>
      </c>
      <c r="G4">
        <v>1</v>
      </c>
      <c r="H4">
        <f t="shared" si="1"/>
        <v>0</v>
      </c>
    </row>
    <row r="5" spans="1:10" x14ac:dyDescent="0.25">
      <c r="A5" t="s">
        <v>0</v>
      </c>
      <c r="B5" t="s">
        <v>1</v>
      </c>
      <c r="C5">
        <v>3.9E-2</v>
      </c>
      <c r="D5" t="s">
        <v>5</v>
      </c>
      <c r="E5">
        <v>2.5641025641000001E-2</v>
      </c>
      <c r="F5">
        <f t="shared" si="0"/>
        <v>60.923076922999996</v>
      </c>
      <c r="G5">
        <v>1</v>
      </c>
      <c r="H5">
        <f t="shared" si="1"/>
        <v>0</v>
      </c>
    </row>
    <row r="6" spans="1:10" x14ac:dyDescent="0.25">
      <c r="A6" t="s">
        <v>0</v>
      </c>
      <c r="B6" t="s">
        <v>1</v>
      </c>
      <c r="C6">
        <v>0.04</v>
      </c>
      <c r="D6" t="s">
        <v>6</v>
      </c>
      <c r="E6">
        <v>0</v>
      </c>
      <c r="F6">
        <f t="shared" si="0"/>
        <v>-16</v>
      </c>
      <c r="G6">
        <v>1</v>
      </c>
      <c r="H6">
        <f t="shared" si="1"/>
        <v>0</v>
      </c>
    </row>
    <row r="7" spans="1:10" x14ac:dyDescent="0.25">
      <c r="A7" t="s">
        <v>0</v>
      </c>
      <c r="B7" t="s">
        <v>1</v>
      </c>
      <c r="C7">
        <v>3.9E-2</v>
      </c>
      <c r="D7" t="s">
        <v>7</v>
      </c>
      <c r="E7">
        <v>2.5641025641000001E-2</v>
      </c>
      <c r="F7">
        <f t="shared" si="0"/>
        <v>60.923076922999996</v>
      </c>
      <c r="G7">
        <v>1</v>
      </c>
      <c r="H7">
        <f t="shared" si="1"/>
        <v>0</v>
      </c>
    </row>
    <row r="8" spans="1:10" x14ac:dyDescent="0.25">
      <c r="A8" t="s">
        <v>0</v>
      </c>
      <c r="B8" t="s">
        <v>1</v>
      </c>
      <c r="C8">
        <v>0.04</v>
      </c>
      <c r="D8" t="s">
        <v>8</v>
      </c>
      <c r="E8">
        <v>0</v>
      </c>
      <c r="F8">
        <f t="shared" si="0"/>
        <v>-16</v>
      </c>
      <c r="G8">
        <v>1</v>
      </c>
      <c r="H8">
        <f t="shared" si="1"/>
        <v>0</v>
      </c>
    </row>
    <row r="9" spans="1:10" x14ac:dyDescent="0.25">
      <c r="A9" t="s">
        <v>0</v>
      </c>
      <c r="B9" t="s">
        <v>1</v>
      </c>
      <c r="C9">
        <v>3.9E-2</v>
      </c>
      <c r="D9" t="s">
        <v>9</v>
      </c>
      <c r="E9">
        <v>3.5000000000000003E-2</v>
      </c>
      <c r="F9">
        <f t="shared" si="0"/>
        <v>89.000000000000014</v>
      </c>
      <c r="G9">
        <v>1</v>
      </c>
      <c r="H9">
        <f t="shared" si="1"/>
        <v>1</v>
      </c>
    </row>
    <row r="10" spans="1:10" x14ac:dyDescent="0.25">
      <c r="A10" t="s">
        <v>0</v>
      </c>
      <c r="B10" t="s">
        <v>1</v>
      </c>
      <c r="C10">
        <v>3.9E-2</v>
      </c>
      <c r="D10" t="s">
        <v>10</v>
      </c>
      <c r="E10">
        <v>3.5000000000000003E-2</v>
      </c>
      <c r="F10">
        <f t="shared" si="0"/>
        <v>89.000000000000014</v>
      </c>
      <c r="G10">
        <v>1</v>
      </c>
      <c r="H10">
        <f t="shared" si="1"/>
        <v>1</v>
      </c>
    </row>
    <row r="11" spans="1:10" x14ac:dyDescent="0.25">
      <c r="A11" t="s">
        <v>0</v>
      </c>
      <c r="B11" t="s">
        <v>1</v>
      </c>
      <c r="C11">
        <v>3.6999999999999998E-2</v>
      </c>
      <c r="D11" t="s">
        <v>11</v>
      </c>
      <c r="E11">
        <v>3.5000000000000003E-2</v>
      </c>
      <c r="F11">
        <f t="shared" si="0"/>
        <v>89.000000000000014</v>
      </c>
      <c r="G11">
        <v>1</v>
      </c>
      <c r="H11">
        <f t="shared" si="1"/>
        <v>1</v>
      </c>
    </row>
    <row r="12" spans="1:10" x14ac:dyDescent="0.25">
      <c r="A12" t="s">
        <v>0</v>
      </c>
      <c r="B12" t="s">
        <v>1</v>
      </c>
      <c r="C12">
        <v>3.7999999999999999E-2</v>
      </c>
      <c r="D12" t="s">
        <v>12</v>
      </c>
      <c r="E12">
        <v>3.5000000000000003E-2</v>
      </c>
      <c r="F12">
        <f t="shared" si="0"/>
        <v>89.000000000000014</v>
      </c>
      <c r="G12">
        <v>1</v>
      </c>
      <c r="H12">
        <f t="shared" si="1"/>
        <v>1</v>
      </c>
    </row>
    <row r="13" spans="1:10" x14ac:dyDescent="0.25">
      <c r="A13" t="s">
        <v>0</v>
      </c>
      <c r="B13" t="s">
        <v>1</v>
      </c>
      <c r="C13">
        <v>3.5000000000000003E-2</v>
      </c>
      <c r="D13" t="s">
        <v>13</v>
      </c>
      <c r="E13">
        <v>3.5000000000000003E-2</v>
      </c>
      <c r="F13">
        <f t="shared" si="0"/>
        <v>89.000000000000014</v>
      </c>
      <c r="G13">
        <v>1</v>
      </c>
      <c r="H13">
        <f t="shared" si="1"/>
        <v>1</v>
      </c>
    </row>
    <row r="14" spans="1:10" x14ac:dyDescent="0.25">
      <c r="A14" t="s">
        <v>0</v>
      </c>
      <c r="B14" t="s">
        <v>1</v>
      </c>
      <c r="C14">
        <v>3.5999999999999997E-2</v>
      </c>
      <c r="D14" t="s">
        <v>14</v>
      </c>
      <c r="E14">
        <v>3.5000000000000003E-2</v>
      </c>
      <c r="F14">
        <f t="shared" si="0"/>
        <v>89.000000000000014</v>
      </c>
      <c r="G14">
        <v>1</v>
      </c>
      <c r="H14">
        <f t="shared" si="1"/>
        <v>1</v>
      </c>
    </row>
    <row r="15" spans="1:10" x14ac:dyDescent="0.25">
      <c r="A15" t="s">
        <v>0</v>
      </c>
      <c r="B15" t="s">
        <v>1</v>
      </c>
      <c r="C15">
        <v>3.5000000000000003E-2</v>
      </c>
      <c r="D15" t="s">
        <v>15</v>
      </c>
      <c r="E15">
        <v>3.5000000000000003E-2</v>
      </c>
      <c r="F15">
        <f t="shared" si="0"/>
        <v>89.000000000000014</v>
      </c>
      <c r="G15">
        <v>1</v>
      </c>
      <c r="H15">
        <f t="shared" si="1"/>
        <v>1</v>
      </c>
    </row>
    <row r="16" spans="1:10" x14ac:dyDescent="0.25">
      <c r="A16" t="s">
        <v>0</v>
      </c>
      <c r="B16" t="s">
        <v>1</v>
      </c>
      <c r="C16">
        <v>3.5999999999999997E-2</v>
      </c>
      <c r="D16" t="s">
        <v>16</v>
      </c>
      <c r="E16">
        <v>3.5000000000000003E-2</v>
      </c>
      <c r="F16">
        <f t="shared" si="0"/>
        <v>89.000000000000014</v>
      </c>
      <c r="G16">
        <v>1</v>
      </c>
      <c r="H16">
        <f t="shared" si="1"/>
        <v>1</v>
      </c>
    </row>
    <row r="17" spans="1:8" x14ac:dyDescent="0.25">
      <c r="A17" t="s">
        <v>0</v>
      </c>
      <c r="B17" t="s">
        <v>1</v>
      </c>
      <c r="C17">
        <v>3.4000000000000002E-2</v>
      </c>
      <c r="D17" t="s">
        <v>17</v>
      </c>
      <c r="E17">
        <v>3.5000000000000003E-2</v>
      </c>
      <c r="F17">
        <f t="shared" si="0"/>
        <v>89.000000000000014</v>
      </c>
      <c r="G17">
        <v>1</v>
      </c>
      <c r="H17">
        <f t="shared" si="1"/>
        <v>1</v>
      </c>
    </row>
    <row r="18" spans="1:8" x14ac:dyDescent="0.25">
      <c r="A18" t="s">
        <v>0</v>
      </c>
      <c r="B18" t="s">
        <v>1</v>
      </c>
      <c r="C18">
        <v>3.5999999999999997E-2</v>
      </c>
      <c r="D18" t="s">
        <v>18</v>
      </c>
      <c r="E18">
        <v>3.5000000000000003E-2</v>
      </c>
      <c r="F18">
        <f t="shared" si="0"/>
        <v>89.000000000000014</v>
      </c>
      <c r="G18">
        <v>1</v>
      </c>
      <c r="H18">
        <f t="shared" si="1"/>
        <v>1</v>
      </c>
    </row>
    <row r="19" spans="1:8" x14ac:dyDescent="0.25">
      <c r="A19" t="s">
        <v>0</v>
      </c>
      <c r="B19" t="s">
        <v>1</v>
      </c>
      <c r="C19">
        <v>3.4000000000000002E-2</v>
      </c>
      <c r="D19" t="s">
        <v>19</v>
      </c>
      <c r="E19">
        <v>3.5000000000000003E-2</v>
      </c>
      <c r="F19">
        <f t="shared" si="0"/>
        <v>89.000000000000014</v>
      </c>
      <c r="G19">
        <v>1</v>
      </c>
      <c r="H19">
        <f t="shared" si="1"/>
        <v>1</v>
      </c>
    </row>
    <row r="20" spans="1:8" x14ac:dyDescent="0.25">
      <c r="A20" t="s">
        <v>0</v>
      </c>
      <c r="B20" t="s">
        <v>1</v>
      </c>
      <c r="C20">
        <v>3.5000000000000003E-2</v>
      </c>
      <c r="D20" t="s">
        <v>20</v>
      </c>
      <c r="E20">
        <v>2.85714285714E-2</v>
      </c>
      <c r="F20">
        <f t="shared" si="0"/>
        <v>69.714285714200003</v>
      </c>
      <c r="G20">
        <v>1</v>
      </c>
      <c r="H20">
        <f t="shared" si="1"/>
        <v>0</v>
      </c>
    </row>
    <row r="21" spans="1:8" x14ac:dyDescent="0.25">
      <c r="A21" t="s">
        <v>0</v>
      </c>
      <c r="B21" t="s">
        <v>1</v>
      </c>
      <c r="C21">
        <v>3.4000000000000002E-2</v>
      </c>
      <c r="D21" t="s">
        <v>21</v>
      </c>
      <c r="E21">
        <v>3.5000000000000003E-2</v>
      </c>
      <c r="F21">
        <f t="shared" si="0"/>
        <v>89.000000000000014</v>
      </c>
      <c r="G21">
        <v>1</v>
      </c>
      <c r="H21">
        <f t="shared" si="1"/>
        <v>1</v>
      </c>
    </row>
    <row r="22" spans="1:8" x14ac:dyDescent="0.25">
      <c r="A22" t="s">
        <v>0</v>
      </c>
      <c r="B22" t="s">
        <v>1</v>
      </c>
      <c r="C22">
        <v>3.5000000000000003E-2</v>
      </c>
      <c r="D22" t="s">
        <v>22</v>
      </c>
      <c r="E22">
        <v>3.5000000000000003E-2</v>
      </c>
      <c r="F22">
        <f t="shared" si="0"/>
        <v>89.000000000000014</v>
      </c>
      <c r="G22">
        <v>1</v>
      </c>
      <c r="H22">
        <f t="shared" si="1"/>
        <v>1</v>
      </c>
    </row>
    <row r="23" spans="1:8" x14ac:dyDescent="0.25">
      <c r="A23" t="s">
        <v>0</v>
      </c>
      <c r="B23" t="s">
        <v>1</v>
      </c>
      <c r="C23">
        <v>3.3000000000000002E-2</v>
      </c>
      <c r="D23" t="s">
        <v>23</v>
      </c>
      <c r="E23">
        <v>3.5000000000000003E-2</v>
      </c>
      <c r="F23">
        <f t="shared" si="0"/>
        <v>89.000000000000014</v>
      </c>
      <c r="G23">
        <v>1</v>
      </c>
      <c r="H23">
        <f t="shared" si="1"/>
        <v>1</v>
      </c>
    </row>
    <row r="24" spans="1:8" x14ac:dyDescent="0.25">
      <c r="A24" t="s">
        <v>0</v>
      </c>
      <c r="B24" t="s">
        <v>1</v>
      </c>
      <c r="C24">
        <v>3.4000000000000002E-2</v>
      </c>
      <c r="D24" t="s">
        <v>24</v>
      </c>
      <c r="E24">
        <v>3.5000000000000003E-2</v>
      </c>
      <c r="F24">
        <f t="shared" si="0"/>
        <v>89.000000000000014</v>
      </c>
      <c r="G24">
        <v>1</v>
      </c>
      <c r="H24">
        <f t="shared" si="1"/>
        <v>1</v>
      </c>
    </row>
    <row r="25" spans="1:8" x14ac:dyDescent="0.25">
      <c r="A25" t="s">
        <v>0</v>
      </c>
      <c r="B25" t="s">
        <v>1</v>
      </c>
      <c r="C25">
        <v>3.4000000000000002E-2</v>
      </c>
      <c r="D25" t="s">
        <v>25</v>
      </c>
      <c r="E25">
        <v>3.5000000000000003E-2</v>
      </c>
      <c r="F25">
        <f t="shared" si="0"/>
        <v>89.000000000000014</v>
      </c>
      <c r="G25">
        <v>1</v>
      </c>
      <c r="H25">
        <f t="shared" si="1"/>
        <v>1</v>
      </c>
    </row>
    <row r="26" spans="1:8" x14ac:dyDescent="0.25">
      <c r="A26" t="s">
        <v>0</v>
      </c>
      <c r="B26" t="s">
        <v>1</v>
      </c>
      <c r="C26">
        <v>3.5000000000000003E-2</v>
      </c>
      <c r="D26" t="s">
        <v>26</v>
      </c>
      <c r="E26">
        <v>3.5000000000000003E-2</v>
      </c>
      <c r="F26">
        <f t="shared" si="0"/>
        <v>89.000000000000014</v>
      </c>
      <c r="G26">
        <v>1</v>
      </c>
      <c r="H26">
        <f t="shared" si="1"/>
        <v>1</v>
      </c>
    </row>
    <row r="27" spans="1:8" x14ac:dyDescent="0.25">
      <c r="A27" t="s">
        <v>0</v>
      </c>
      <c r="B27" t="s">
        <v>1</v>
      </c>
      <c r="C27">
        <v>3.5000000000000003E-2</v>
      </c>
      <c r="D27" t="s">
        <v>27</v>
      </c>
      <c r="E27">
        <v>3.5000000000000003E-2</v>
      </c>
      <c r="F27">
        <f t="shared" si="0"/>
        <v>89.000000000000014</v>
      </c>
      <c r="G27">
        <v>1</v>
      </c>
      <c r="H27">
        <f t="shared" si="1"/>
        <v>1</v>
      </c>
    </row>
    <row r="28" spans="1:8" x14ac:dyDescent="0.25">
      <c r="A28" t="s">
        <v>0</v>
      </c>
      <c r="B28" t="s">
        <v>1</v>
      </c>
      <c r="C28">
        <v>3.6999999999999998E-2</v>
      </c>
      <c r="D28" t="s">
        <v>28</v>
      </c>
      <c r="E28">
        <v>2.7027027027000002E-2</v>
      </c>
      <c r="F28">
        <f t="shared" si="0"/>
        <v>65.081081081000008</v>
      </c>
      <c r="G28">
        <v>1</v>
      </c>
      <c r="H28">
        <f t="shared" si="1"/>
        <v>0</v>
      </c>
    </row>
    <row r="29" spans="1:8" x14ac:dyDescent="0.25">
      <c r="A29" t="s">
        <v>0</v>
      </c>
      <c r="B29" t="s">
        <v>1</v>
      </c>
      <c r="C29">
        <v>3.5000000000000003E-2</v>
      </c>
      <c r="D29" t="s">
        <v>29</v>
      </c>
      <c r="E29">
        <v>3.5000000000000003E-2</v>
      </c>
      <c r="F29">
        <f t="shared" si="0"/>
        <v>89.000000000000014</v>
      </c>
      <c r="G29">
        <v>1</v>
      </c>
      <c r="H29">
        <f t="shared" si="1"/>
        <v>1</v>
      </c>
    </row>
    <row r="30" spans="1:8" x14ac:dyDescent="0.25">
      <c r="A30" t="s">
        <v>0</v>
      </c>
      <c r="B30" t="s">
        <v>1</v>
      </c>
      <c r="C30">
        <v>2.9000000000000001E-2</v>
      </c>
      <c r="D30" t="s">
        <v>30</v>
      </c>
      <c r="E30">
        <v>3.5000000000000003E-2</v>
      </c>
      <c r="F30">
        <f t="shared" si="0"/>
        <v>89.000000000000014</v>
      </c>
      <c r="G30">
        <v>1</v>
      </c>
      <c r="H30">
        <f t="shared" si="1"/>
        <v>1</v>
      </c>
    </row>
    <row r="31" spans="1:8" x14ac:dyDescent="0.25">
      <c r="A31" t="s">
        <v>0</v>
      </c>
      <c r="B31" t="s">
        <v>1</v>
      </c>
      <c r="C31">
        <v>0.03</v>
      </c>
      <c r="D31" t="s">
        <v>31</v>
      </c>
      <c r="E31">
        <v>3.5000000000000003E-2</v>
      </c>
      <c r="F31">
        <f t="shared" si="0"/>
        <v>89.000000000000014</v>
      </c>
      <c r="G31">
        <v>1</v>
      </c>
      <c r="H31">
        <f t="shared" si="1"/>
        <v>1</v>
      </c>
    </row>
    <row r="32" spans="1:8" x14ac:dyDescent="0.25">
      <c r="A32" t="s">
        <v>0</v>
      </c>
      <c r="B32" t="s">
        <v>1</v>
      </c>
      <c r="C32">
        <v>0.03</v>
      </c>
      <c r="D32" t="s">
        <v>32</v>
      </c>
      <c r="E32">
        <v>3.5000000000000003E-2</v>
      </c>
      <c r="F32">
        <f t="shared" si="0"/>
        <v>89.000000000000014</v>
      </c>
      <c r="G32">
        <v>1</v>
      </c>
      <c r="H32">
        <f t="shared" si="1"/>
        <v>1</v>
      </c>
    </row>
    <row r="33" spans="1:8" x14ac:dyDescent="0.25">
      <c r="A33" t="s">
        <v>0</v>
      </c>
      <c r="B33" t="s">
        <v>1</v>
      </c>
      <c r="C33">
        <v>3.1E-2</v>
      </c>
      <c r="D33" t="s">
        <v>33</v>
      </c>
      <c r="E33">
        <v>3.5000000000000003E-2</v>
      </c>
      <c r="F33">
        <f t="shared" si="0"/>
        <v>89.000000000000014</v>
      </c>
      <c r="G33">
        <v>1</v>
      </c>
      <c r="H33">
        <f t="shared" si="1"/>
        <v>1</v>
      </c>
    </row>
    <row r="34" spans="1:8" x14ac:dyDescent="0.25">
      <c r="A34" t="s">
        <v>0</v>
      </c>
      <c r="B34" t="s">
        <v>1</v>
      </c>
      <c r="C34">
        <v>0.03</v>
      </c>
      <c r="D34" t="s">
        <v>34</v>
      </c>
      <c r="E34">
        <v>3.5000000000000003E-2</v>
      </c>
      <c r="F34">
        <f t="shared" si="0"/>
        <v>89.000000000000014</v>
      </c>
      <c r="G34">
        <v>1</v>
      </c>
      <c r="H34">
        <f t="shared" si="1"/>
        <v>1</v>
      </c>
    </row>
    <row r="35" spans="1:8" x14ac:dyDescent="0.25">
      <c r="A35" t="s">
        <v>0</v>
      </c>
      <c r="B35" t="s">
        <v>1</v>
      </c>
      <c r="C35">
        <v>0.03</v>
      </c>
      <c r="D35" t="s">
        <v>35</v>
      </c>
      <c r="E35">
        <v>3.5000000000000003E-2</v>
      </c>
      <c r="F35">
        <f t="shared" si="0"/>
        <v>89.000000000000014</v>
      </c>
      <c r="G35">
        <v>1</v>
      </c>
      <c r="H35">
        <f t="shared" si="1"/>
        <v>1</v>
      </c>
    </row>
    <row r="36" spans="1:8" x14ac:dyDescent="0.25">
      <c r="A36" t="s">
        <v>0</v>
      </c>
      <c r="B36" t="s">
        <v>1</v>
      </c>
      <c r="C36">
        <v>3.2000000000000001E-2</v>
      </c>
      <c r="D36" t="s">
        <v>36</v>
      </c>
      <c r="E36">
        <v>3.5000000000000003E-2</v>
      </c>
      <c r="F36">
        <f t="shared" si="0"/>
        <v>89.000000000000014</v>
      </c>
      <c r="G36">
        <v>1</v>
      </c>
      <c r="H36">
        <f t="shared" si="1"/>
        <v>1</v>
      </c>
    </row>
    <row r="37" spans="1:8" x14ac:dyDescent="0.25">
      <c r="A37" t="s">
        <v>0</v>
      </c>
      <c r="B37" t="s">
        <v>1</v>
      </c>
      <c r="C37">
        <v>3.4000000000000002E-2</v>
      </c>
      <c r="D37" t="s">
        <v>37</v>
      </c>
      <c r="E37">
        <v>-8.8235294117600005E-2</v>
      </c>
      <c r="F37">
        <f t="shared" si="0"/>
        <v>-280.70588235280002</v>
      </c>
      <c r="G37">
        <v>1</v>
      </c>
      <c r="H37">
        <f t="shared" si="1"/>
        <v>0</v>
      </c>
    </row>
    <row r="38" spans="1:8" x14ac:dyDescent="0.25">
      <c r="A38" t="s">
        <v>0</v>
      </c>
      <c r="B38" t="s">
        <v>1</v>
      </c>
      <c r="C38">
        <v>3.1E-2</v>
      </c>
      <c r="D38" t="s">
        <v>38</v>
      </c>
      <c r="E38">
        <v>3.5000000000000003E-2</v>
      </c>
      <c r="F38">
        <f t="shared" si="0"/>
        <v>89.000000000000014</v>
      </c>
      <c r="G38">
        <v>1</v>
      </c>
      <c r="H38">
        <f t="shared" si="1"/>
        <v>1</v>
      </c>
    </row>
    <row r="39" spans="1:8" x14ac:dyDescent="0.25">
      <c r="A39" t="s">
        <v>0</v>
      </c>
      <c r="B39" t="s">
        <v>1</v>
      </c>
      <c r="C39">
        <v>0.03</v>
      </c>
      <c r="D39" t="s">
        <v>39</v>
      </c>
      <c r="E39">
        <v>3.5000000000000003E-2</v>
      </c>
      <c r="F39">
        <f t="shared" si="0"/>
        <v>89.000000000000014</v>
      </c>
      <c r="G39">
        <v>1</v>
      </c>
      <c r="H39">
        <f t="shared" si="1"/>
        <v>1</v>
      </c>
    </row>
    <row r="40" spans="1:8" x14ac:dyDescent="0.25">
      <c r="A40" t="s">
        <v>0</v>
      </c>
      <c r="B40" t="s">
        <v>1</v>
      </c>
      <c r="C40">
        <v>3.2000000000000001E-2</v>
      </c>
      <c r="D40" t="s">
        <v>40</v>
      </c>
      <c r="E40">
        <v>3.5000000000000003E-2</v>
      </c>
      <c r="F40">
        <f t="shared" si="0"/>
        <v>89.000000000000014</v>
      </c>
      <c r="G40">
        <v>1</v>
      </c>
      <c r="H40">
        <f t="shared" si="1"/>
        <v>1</v>
      </c>
    </row>
    <row r="41" spans="1:8" x14ac:dyDescent="0.25">
      <c r="A41" t="s">
        <v>0</v>
      </c>
      <c r="B41" t="s">
        <v>1</v>
      </c>
      <c r="C41">
        <v>3.5000000000000003E-2</v>
      </c>
      <c r="D41" t="s">
        <v>41</v>
      </c>
      <c r="E41">
        <v>-5.7142857142900003E-2</v>
      </c>
      <c r="F41">
        <f t="shared" si="0"/>
        <v>-187.4285714287</v>
      </c>
      <c r="G41">
        <v>1</v>
      </c>
      <c r="H41">
        <f t="shared" si="1"/>
        <v>0</v>
      </c>
    </row>
    <row r="42" spans="1:8" x14ac:dyDescent="0.25">
      <c r="A42" t="s">
        <v>0</v>
      </c>
      <c r="B42" t="s">
        <v>1</v>
      </c>
      <c r="C42">
        <v>3.5999999999999997E-2</v>
      </c>
      <c r="D42" t="s">
        <v>42</v>
      </c>
      <c r="E42">
        <v>-5.5555555555600003E-2</v>
      </c>
      <c r="F42">
        <f t="shared" si="0"/>
        <v>-182.66666666680001</v>
      </c>
      <c r="G42">
        <v>1</v>
      </c>
      <c r="H42">
        <f t="shared" si="1"/>
        <v>0</v>
      </c>
    </row>
    <row r="43" spans="1:8" x14ac:dyDescent="0.25">
      <c r="A43" t="s">
        <v>0</v>
      </c>
      <c r="B43" t="s">
        <v>1</v>
      </c>
      <c r="C43">
        <v>3.7999999999999999E-2</v>
      </c>
      <c r="D43" t="s">
        <v>43</v>
      </c>
      <c r="E43">
        <v>3.5000000000000003E-2</v>
      </c>
      <c r="F43">
        <f t="shared" si="0"/>
        <v>89.000000000000014</v>
      </c>
      <c r="G43">
        <v>1</v>
      </c>
      <c r="H43">
        <f t="shared" si="1"/>
        <v>1</v>
      </c>
    </row>
    <row r="44" spans="1:8" x14ac:dyDescent="0.25">
      <c r="A44" t="s">
        <v>0</v>
      </c>
      <c r="B44" t="s">
        <v>44</v>
      </c>
      <c r="C44">
        <v>4.2300000000000004</v>
      </c>
      <c r="D44" t="s">
        <v>29</v>
      </c>
      <c r="E44">
        <v>3.5000000000000003E-2</v>
      </c>
      <c r="F44">
        <f t="shared" si="0"/>
        <v>89.000000000000014</v>
      </c>
      <c r="G44">
        <v>1</v>
      </c>
      <c r="H44">
        <f t="shared" si="1"/>
        <v>1</v>
      </c>
    </row>
    <row r="45" spans="1:8" x14ac:dyDescent="0.25">
      <c r="A45" t="s">
        <v>0</v>
      </c>
      <c r="B45" t="s">
        <v>44</v>
      </c>
      <c r="C45">
        <v>4.2300000000000004</v>
      </c>
      <c r="D45" t="s">
        <v>45</v>
      </c>
      <c r="E45">
        <v>3.5000000000000003E-2</v>
      </c>
      <c r="F45">
        <f t="shared" si="0"/>
        <v>89.000000000000014</v>
      </c>
      <c r="G45">
        <v>1</v>
      </c>
      <c r="H45">
        <f t="shared" si="1"/>
        <v>1</v>
      </c>
    </row>
    <row r="46" spans="1:8" x14ac:dyDescent="0.25">
      <c r="A46" t="s">
        <v>0</v>
      </c>
      <c r="B46" t="s">
        <v>44</v>
      </c>
      <c r="C46">
        <v>3.94</v>
      </c>
      <c r="D46" t="s">
        <v>39</v>
      </c>
      <c r="E46">
        <v>3.5000000000000003E-2</v>
      </c>
      <c r="F46">
        <f t="shared" si="0"/>
        <v>89.000000000000014</v>
      </c>
      <c r="G46">
        <v>1</v>
      </c>
      <c r="H46">
        <f t="shared" si="1"/>
        <v>1</v>
      </c>
    </row>
    <row r="47" spans="1:8" x14ac:dyDescent="0.25">
      <c r="A47" t="s">
        <v>0</v>
      </c>
      <c r="B47" t="s">
        <v>44</v>
      </c>
      <c r="C47">
        <v>3.96</v>
      </c>
      <c r="D47" t="s">
        <v>40</v>
      </c>
      <c r="E47">
        <v>3.5000000000000003E-2</v>
      </c>
      <c r="F47">
        <f t="shared" si="0"/>
        <v>89.000000000000014</v>
      </c>
      <c r="G47">
        <v>1</v>
      </c>
      <c r="H47">
        <f t="shared" si="1"/>
        <v>1</v>
      </c>
    </row>
    <row r="48" spans="1:8" x14ac:dyDescent="0.25">
      <c r="A48" t="s">
        <v>0</v>
      </c>
      <c r="B48" t="s">
        <v>46</v>
      </c>
      <c r="C48">
        <v>3</v>
      </c>
      <c r="D48" t="s">
        <v>47</v>
      </c>
      <c r="E48">
        <v>0.03</v>
      </c>
      <c r="F48">
        <f t="shared" si="0"/>
        <v>74</v>
      </c>
      <c r="G48">
        <v>1</v>
      </c>
      <c r="H48">
        <f t="shared" si="1"/>
        <v>0</v>
      </c>
    </row>
    <row r="49" spans="1:8" x14ac:dyDescent="0.25">
      <c r="A49" t="s">
        <v>0</v>
      </c>
      <c r="B49" t="s">
        <v>46</v>
      </c>
      <c r="C49">
        <v>3.07</v>
      </c>
      <c r="D49" t="s">
        <v>22</v>
      </c>
      <c r="E49">
        <v>6.5146579804599997E-3</v>
      </c>
      <c r="F49">
        <f t="shared" si="0"/>
        <v>3.5439739413799991</v>
      </c>
      <c r="G49">
        <v>1</v>
      </c>
      <c r="H49">
        <f t="shared" si="1"/>
        <v>0</v>
      </c>
    </row>
    <row r="50" spans="1:8" x14ac:dyDescent="0.25">
      <c r="A50" t="s">
        <v>0</v>
      </c>
      <c r="B50" t="s">
        <v>46</v>
      </c>
      <c r="C50">
        <v>3.13</v>
      </c>
      <c r="D50" t="s">
        <v>23</v>
      </c>
      <c r="E50">
        <v>-9.5846645367399994E-3</v>
      </c>
      <c r="F50">
        <f t="shared" si="0"/>
        <v>-44.753993610219993</v>
      </c>
      <c r="G50">
        <v>1</v>
      </c>
      <c r="H50">
        <f t="shared" si="1"/>
        <v>0</v>
      </c>
    </row>
    <row r="51" spans="1:8" x14ac:dyDescent="0.25">
      <c r="A51" t="s">
        <v>0</v>
      </c>
      <c r="B51" t="s">
        <v>46</v>
      </c>
      <c r="C51">
        <v>3.14</v>
      </c>
      <c r="D51" t="s">
        <v>24</v>
      </c>
      <c r="E51">
        <v>-1.27388535032E-2</v>
      </c>
      <c r="F51">
        <f t="shared" si="0"/>
        <v>-54.216560509600001</v>
      </c>
      <c r="G51">
        <v>1</v>
      </c>
      <c r="H51">
        <f t="shared" si="1"/>
        <v>0</v>
      </c>
    </row>
    <row r="52" spans="1:8" x14ac:dyDescent="0.25">
      <c r="A52" t="s">
        <v>0</v>
      </c>
      <c r="B52" t="s">
        <v>46</v>
      </c>
      <c r="C52">
        <v>3.09</v>
      </c>
      <c r="D52" t="s">
        <v>38</v>
      </c>
      <c r="E52">
        <v>3.2362459546899998E-3</v>
      </c>
      <c r="F52">
        <f t="shared" si="0"/>
        <v>-6.2912621359300012</v>
      </c>
      <c r="G52">
        <v>1</v>
      </c>
      <c r="H52">
        <f t="shared" si="1"/>
        <v>0</v>
      </c>
    </row>
    <row r="53" spans="1:8" x14ac:dyDescent="0.25">
      <c r="A53" t="s">
        <v>0</v>
      </c>
      <c r="B53" t="s">
        <v>46</v>
      </c>
      <c r="C53">
        <v>3.1</v>
      </c>
      <c r="D53" t="s">
        <v>39</v>
      </c>
      <c r="E53">
        <v>0</v>
      </c>
      <c r="F53">
        <f t="shared" si="0"/>
        <v>-16</v>
      </c>
      <c r="G53">
        <v>1</v>
      </c>
      <c r="H53">
        <f t="shared" si="1"/>
        <v>0</v>
      </c>
    </row>
    <row r="54" spans="1:8" x14ac:dyDescent="0.25">
      <c r="A54" t="s">
        <v>0</v>
      </c>
      <c r="B54" t="s">
        <v>46</v>
      </c>
      <c r="C54">
        <v>3.11</v>
      </c>
      <c r="D54" t="s">
        <v>40</v>
      </c>
      <c r="E54">
        <v>-3.2154340835999998E-3</v>
      </c>
      <c r="F54">
        <f t="shared" si="0"/>
        <v>-25.646302250799998</v>
      </c>
      <c r="G54">
        <v>1</v>
      </c>
      <c r="H54">
        <f t="shared" si="1"/>
        <v>0</v>
      </c>
    </row>
    <row r="55" spans="1:8" x14ac:dyDescent="0.25">
      <c r="A55" t="s">
        <v>0</v>
      </c>
      <c r="B55" t="s">
        <v>48</v>
      </c>
      <c r="C55">
        <v>8.66</v>
      </c>
      <c r="D55" t="s">
        <v>49</v>
      </c>
      <c r="E55">
        <v>-4.2725173210200001E-2</v>
      </c>
      <c r="F55">
        <f t="shared" si="0"/>
        <v>-144.17551963060001</v>
      </c>
      <c r="G55">
        <v>1</v>
      </c>
      <c r="H55">
        <f t="shared" si="1"/>
        <v>0</v>
      </c>
    </row>
    <row r="56" spans="1:8" x14ac:dyDescent="0.25">
      <c r="A56" t="s">
        <v>0</v>
      </c>
      <c r="B56" t="s">
        <v>48</v>
      </c>
      <c r="C56">
        <v>8.36</v>
      </c>
      <c r="D56" t="s">
        <v>16</v>
      </c>
      <c r="E56">
        <v>3.5000000000000003E-2</v>
      </c>
      <c r="F56">
        <f t="shared" si="0"/>
        <v>89.000000000000014</v>
      </c>
      <c r="G56">
        <v>1</v>
      </c>
      <c r="H56">
        <f t="shared" si="1"/>
        <v>1</v>
      </c>
    </row>
    <row r="57" spans="1:8" x14ac:dyDescent="0.25">
      <c r="A57" t="s">
        <v>0</v>
      </c>
      <c r="B57" t="s">
        <v>48</v>
      </c>
      <c r="C57">
        <v>8.6999999999999993</v>
      </c>
      <c r="D57" t="s">
        <v>17</v>
      </c>
      <c r="E57">
        <v>-5.9770114942500001E-2</v>
      </c>
      <c r="F57">
        <f t="shared" si="0"/>
        <v>-195.31034482749999</v>
      </c>
      <c r="G57">
        <v>1</v>
      </c>
      <c r="H57">
        <f t="shared" si="1"/>
        <v>0</v>
      </c>
    </row>
    <row r="58" spans="1:8" x14ac:dyDescent="0.25">
      <c r="A58" t="s">
        <v>0</v>
      </c>
      <c r="B58" t="s">
        <v>48</v>
      </c>
      <c r="C58">
        <v>8.92</v>
      </c>
      <c r="D58" t="s">
        <v>18</v>
      </c>
      <c r="E58">
        <v>-5.2690582959600003E-2</v>
      </c>
      <c r="F58">
        <f t="shared" si="0"/>
        <v>-174.07174887880001</v>
      </c>
      <c r="G58">
        <v>1</v>
      </c>
      <c r="H58">
        <f t="shared" si="1"/>
        <v>0</v>
      </c>
    </row>
    <row r="59" spans="1:8" x14ac:dyDescent="0.25">
      <c r="A59" t="s">
        <v>0</v>
      </c>
      <c r="B59" t="s">
        <v>48</v>
      </c>
      <c r="C59">
        <v>9</v>
      </c>
      <c r="D59" t="s">
        <v>19</v>
      </c>
      <c r="E59">
        <v>-0.06</v>
      </c>
      <c r="F59">
        <f t="shared" si="0"/>
        <v>-196</v>
      </c>
      <c r="G59">
        <v>1</v>
      </c>
      <c r="H59">
        <f t="shared" si="1"/>
        <v>0</v>
      </c>
    </row>
    <row r="60" spans="1:8" x14ac:dyDescent="0.25">
      <c r="A60" t="s">
        <v>0</v>
      </c>
      <c r="B60" t="s">
        <v>48</v>
      </c>
      <c r="C60">
        <v>9.0500000000000007</v>
      </c>
      <c r="D60" t="s">
        <v>20</v>
      </c>
      <c r="E60">
        <v>-4.3093922651899999E-2</v>
      </c>
      <c r="F60">
        <f t="shared" si="0"/>
        <v>-145.28176795569999</v>
      </c>
      <c r="G60">
        <v>1</v>
      </c>
      <c r="H60">
        <f t="shared" si="1"/>
        <v>0</v>
      </c>
    </row>
    <row r="61" spans="1:8" x14ac:dyDescent="0.25">
      <c r="A61" t="s">
        <v>0</v>
      </c>
      <c r="B61" t="s">
        <v>48</v>
      </c>
      <c r="C61">
        <v>8.99</v>
      </c>
      <c r="D61" t="s">
        <v>50</v>
      </c>
      <c r="E61">
        <v>-7.7864293659600002E-3</v>
      </c>
      <c r="F61">
        <f t="shared" si="0"/>
        <v>-39.359288097879997</v>
      </c>
      <c r="G61">
        <v>1</v>
      </c>
      <c r="H61">
        <f t="shared" si="1"/>
        <v>0</v>
      </c>
    </row>
    <row r="62" spans="1:8" x14ac:dyDescent="0.25">
      <c r="A62" t="s">
        <v>0</v>
      </c>
      <c r="B62" t="s">
        <v>48</v>
      </c>
      <c r="C62">
        <v>9.11</v>
      </c>
      <c r="D62" t="s">
        <v>47</v>
      </c>
      <c r="E62">
        <v>-1.20746432492E-2</v>
      </c>
      <c r="F62">
        <f t="shared" si="0"/>
        <v>-52.223929747600003</v>
      </c>
      <c r="G62">
        <v>1</v>
      </c>
      <c r="H62">
        <f t="shared" si="1"/>
        <v>0</v>
      </c>
    </row>
    <row r="63" spans="1:8" x14ac:dyDescent="0.25">
      <c r="A63" t="s">
        <v>0</v>
      </c>
      <c r="B63" t="s">
        <v>48</v>
      </c>
      <c r="C63">
        <v>8.85</v>
      </c>
      <c r="D63" t="s">
        <v>51</v>
      </c>
      <c r="E63">
        <v>3.5000000000000003E-2</v>
      </c>
      <c r="F63">
        <f t="shared" si="0"/>
        <v>89.000000000000014</v>
      </c>
      <c r="G63">
        <v>1</v>
      </c>
      <c r="H63">
        <f t="shared" si="1"/>
        <v>1</v>
      </c>
    </row>
    <row r="64" spans="1:8" x14ac:dyDescent="0.25">
      <c r="A64" t="s">
        <v>0</v>
      </c>
      <c r="B64" t="s">
        <v>48</v>
      </c>
      <c r="C64">
        <v>9.8000000000000007</v>
      </c>
      <c r="D64" t="s">
        <v>52</v>
      </c>
      <c r="E64">
        <v>-6.9387755102000001E-2</v>
      </c>
      <c r="F64">
        <f t="shared" si="0"/>
        <v>-224.163265306</v>
      </c>
      <c r="G64">
        <v>1</v>
      </c>
      <c r="H64">
        <f t="shared" si="1"/>
        <v>0</v>
      </c>
    </row>
    <row r="65" spans="1:8" x14ac:dyDescent="0.25">
      <c r="A65" t="s">
        <v>0</v>
      </c>
      <c r="B65" t="s">
        <v>48</v>
      </c>
      <c r="C65">
        <v>13.01</v>
      </c>
      <c r="D65" t="s">
        <v>22</v>
      </c>
      <c r="E65">
        <v>-0.29208301306700002</v>
      </c>
      <c r="F65">
        <f t="shared" si="0"/>
        <v>-892.24903920100007</v>
      </c>
      <c r="G65">
        <v>1</v>
      </c>
      <c r="H65">
        <f t="shared" si="1"/>
        <v>0</v>
      </c>
    </row>
    <row r="66" spans="1:8" x14ac:dyDescent="0.25">
      <c r="A66" t="s">
        <v>0</v>
      </c>
      <c r="B66" t="s">
        <v>48</v>
      </c>
      <c r="C66">
        <v>13.36</v>
      </c>
      <c r="D66" t="s">
        <v>23</v>
      </c>
      <c r="E66">
        <v>-0.310628742515</v>
      </c>
      <c r="F66">
        <f t="shared" si="0"/>
        <v>-947.886227545</v>
      </c>
      <c r="G66">
        <v>1</v>
      </c>
      <c r="H66">
        <f t="shared" si="1"/>
        <v>0</v>
      </c>
    </row>
    <row r="67" spans="1:8" x14ac:dyDescent="0.25">
      <c r="A67" t="s">
        <v>0</v>
      </c>
      <c r="B67" t="s">
        <v>53</v>
      </c>
      <c r="C67">
        <v>0.23</v>
      </c>
      <c r="D67" t="s">
        <v>11</v>
      </c>
      <c r="E67">
        <v>3.5000000000000003E-2</v>
      </c>
      <c r="F67">
        <f t="shared" ref="F67:F130" si="2">E67*3000-16</f>
        <v>89.000000000000014</v>
      </c>
      <c r="G67">
        <v>1</v>
      </c>
      <c r="H67">
        <f t="shared" ref="H67:H130" si="3">IF(F67=89,1,0)</f>
        <v>1</v>
      </c>
    </row>
    <row r="68" spans="1:8" x14ac:dyDescent="0.25">
      <c r="A68" t="s">
        <v>0</v>
      </c>
      <c r="B68" t="s">
        <v>53</v>
      </c>
      <c r="C68">
        <v>0.20200000000000001</v>
      </c>
      <c r="D68" t="s">
        <v>39</v>
      </c>
      <c r="E68">
        <v>3.5000000000000003E-2</v>
      </c>
      <c r="F68">
        <f t="shared" si="2"/>
        <v>89.000000000000014</v>
      </c>
      <c r="G68">
        <v>1</v>
      </c>
      <c r="H68">
        <f t="shared" si="3"/>
        <v>1</v>
      </c>
    </row>
    <row r="69" spans="1:8" x14ac:dyDescent="0.25">
      <c r="A69" t="s">
        <v>0</v>
      </c>
      <c r="B69" t="s">
        <v>53</v>
      </c>
      <c r="C69">
        <v>0.20100000000000001</v>
      </c>
      <c r="D69" t="s">
        <v>40</v>
      </c>
      <c r="E69">
        <v>3.5000000000000003E-2</v>
      </c>
      <c r="F69">
        <f t="shared" si="2"/>
        <v>89.000000000000014</v>
      </c>
      <c r="G69">
        <v>1</v>
      </c>
      <c r="H69">
        <f t="shared" si="3"/>
        <v>1</v>
      </c>
    </row>
    <row r="70" spans="1:8" x14ac:dyDescent="0.25">
      <c r="A70" t="s">
        <v>0</v>
      </c>
      <c r="B70" t="s">
        <v>54</v>
      </c>
      <c r="C70">
        <v>39.24</v>
      </c>
      <c r="D70" t="s">
        <v>35</v>
      </c>
      <c r="E70">
        <v>3.5000000000000003E-2</v>
      </c>
      <c r="F70">
        <f t="shared" si="2"/>
        <v>89.000000000000014</v>
      </c>
      <c r="G70">
        <v>1</v>
      </c>
      <c r="H70">
        <f t="shared" si="3"/>
        <v>1</v>
      </c>
    </row>
    <row r="71" spans="1:8" x14ac:dyDescent="0.25">
      <c r="A71" t="s">
        <v>0</v>
      </c>
      <c r="B71" t="s">
        <v>54</v>
      </c>
      <c r="C71">
        <v>38.984999999999999</v>
      </c>
      <c r="D71" t="s">
        <v>36</v>
      </c>
      <c r="E71">
        <v>3.5000000000000003E-2</v>
      </c>
      <c r="F71">
        <f t="shared" si="2"/>
        <v>89.000000000000014</v>
      </c>
      <c r="G71">
        <v>1</v>
      </c>
      <c r="H71">
        <f t="shared" si="3"/>
        <v>1</v>
      </c>
    </row>
    <row r="72" spans="1:8" x14ac:dyDescent="0.25">
      <c r="A72" t="s">
        <v>0</v>
      </c>
      <c r="B72" t="s">
        <v>55</v>
      </c>
      <c r="C72">
        <v>8.8000000000000007</v>
      </c>
      <c r="D72" t="s">
        <v>2</v>
      </c>
      <c r="E72">
        <v>3.4090909090899999E-3</v>
      </c>
      <c r="F72">
        <f t="shared" si="2"/>
        <v>-5.7727272727300001</v>
      </c>
      <c r="G72">
        <v>1</v>
      </c>
      <c r="H72">
        <f t="shared" si="3"/>
        <v>0</v>
      </c>
    </row>
    <row r="73" spans="1:8" x14ac:dyDescent="0.25">
      <c r="A73" t="s">
        <v>0</v>
      </c>
      <c r="B73" t="s">
        <v>55</v>
      </c>
      <c r="C73">
        <v>9.3800000000000008</v>
      </c>
      <c r="D73" t="s">
        <v>51</v>
      </c>
      <c r="E73">
        <v>3.5000000000000003E-2</v>
      </c>
      <c r="F73">
        <f t="shared" si="2"/>
        <v>89.000000000000014</v>
      </c>
      <c r="G73">
        <v>1</v>
      </c>
      <c r="H73">
        <f t="shared" si="3"/>
        <v>1</v>
      </c>
    </row>
    <row r="74" spans="1:8" x14ac:dyDescent="0.25">
      <c r="A74" t="s">
        <v>0</v>
      </c>
      <c r="B74" t="s">
        <v>55</v>
      </c>
      <c r="C74">
        <v>9</v>
      </c>
      <c r="D74" t="s">
        <v>52</v>
      </c>
      <c r="E74">
        <v>3.5000000000000003E-2</v>
      </c>
      <c r="F74">
        <f t="shared" si="2"/>
        <v>89.000000000000014</v>
      </c>
      <c r="G74">
        <v>1</v>
      </c>
      <c r="H74">
        <f t="shared" si="3"/>
        <v>1</v>
      </c>
    </row>
    <row r="75" spans="1:8" x14ac:dyDescent="0.25">
      <c r="A75" t="s">
        <v>0</v>
      </c>
      <c r="B75" t="s">
        <v>55</v>
      </c>
      <c r="C75">
        <v>9.3699999999999992</v>
      </c>
      <c r="D75" t="s">
        <v>22</v>
      </c>
      <c r="E75">
        <v>3.5000000000000003E-2</v>
      </c>
      <c r="F75">
        <f t="shared" si="2"/>
        <v>89.000000000000014</v>
      </c>
      <c r="G75">
        <v>1</v>
      </c>
      <c r="H75">
        <f t="shared" si="3"/>
        <v>1</v>
      </c>
    </row>
    <row r="76" spans="1:8" x14ac:dyDescent="0.25">
      <c r="A76" t="s">
        <v>0</v>
      </c>
      <c r="B76" t="s">
        <v>55</v>
      </c>
      <c r="C76">
        <v>9.3699999999999992</v>
      </c>
      <c r="D76" t="s">
        <v>23</v>
      </c>
      <c r="E76">
        <v>3.5000000000000003E-2</v>
      </c>
      <c r="F76">
        <f t="shared" si="2"/>
        <v>89.000000000000014</v>
      </c>
      <c r="G76">
        <v>1</v>
      </c>
      <c r="H76">
        <f t="shared" si="3"/>
        <v>1</v>
      </c>
    </row>
    <row r="77" spans="1:8" x14ac:dyDescent="0.25">
      <c r="A77" t="s">
        <v>0</v>
      </c>
      <c r="B77" t="s">
        <v>56</v>
      </c>
      <c r="C77">
        <v>8.59</v>
      </c>
      <c r="D77" t="s">
        <v>57</v>
      </c>
      <c r="E77">
        <v>3.5000000000000003E-2</v>
      </c>
      <c r="F77">
        <f t="shared" si="2"/>
        <v>89.000000000000014</v>
      </c>
      <c r="G77">
        <v>1</v>
      </c>
      <c r="H77">
        <f t="shared" si="3"/>
        <v>1</v>
      </c>
    </row>
    <row r="78" spans="1:8" x14ac:dyDescent="0.25">
      <c r="A78" t="s">
        <v>0</v>
      </c>
      <c r="B78" t="s">
        <v>56</v>
      </c>
      <c r="C78">
        <v>9.0500000000000007</v>
      </c>
      <c r="D78" t="s">
        <v>9</v>
      </c>
      <c r="E78">
        <v>1.9889502762400001E-2</v>
      </c>
      <c r="F78">
        <f t="shared" si="2"/>
        <v>43.668508287200005</v>
      </c>
      <c r="G78">
        <v>1</v>
      </c>
      <c r="H78">
        <f t="shared" si="3"/>
        <v>0</v>
      </c>
    </row>
    <row r="79" spans="1:8" x14ac:dyDescent="0.25">
      <c r="A79" t="s">
        <v>0</v>
      </c>
      <c r="B79" t="s">
        <v>56</v>
      </c>
      <c r="C79">
        <v>8.8699999999999992</v>
      </c>
      <c r="D79" t="s">
        <v>10</v>
      </c>
      <c r="E79">
        <v>3.5000000000000003E-2</v>
      </c>
      <c r="F79">
        <f t="shared" si="2"/>
        <v>89.000000000000014</v>
      </c>
      <c r="G79">
        <v>1</v>
      </c>
      <c r="H79">
        <f t="shared" si="3"/>
        <v>1</v>
      </c>
    </row>
    <row r="80" spans="1:8" x14ac:dyDescent="0.25">
      <c r="A80" t="s">
        <v>0</v>
      </c>
      <c r="B80" t="s">
        <v>56</v>
      </c>
      <c r="C80">
        <v>9</v>
      </c>
      <c r="D80" t="s">
        <v>11</v>
      </c>
      <c r="E80">
        <v>3.5000000000000003E-2</v>
      </c>
      <c r="F80">
        <f t="shared" si="2"/>
        <v>89.000000000000014</v>
      </c>
      <c r="G80">
        <v>1</v>
      </c>
      <c r="H80">
        <f t="shared" si="3"/>
        <v>1</v>
      </c>
    </row>
    <row r="81" spans="1:8" x14ac:dyDescent="0.25">
      <c r="A81" t="s">
        <v>0</v>
      </c>
      <c r="B81" t="s">
        <v>58</v>
      </c>
      <c r="C81">
        <v>0.56000000000000005</v>
      </c>
      <c r="D81" t="s">
        <v>49</v>
      </c>
      <c r="E81">
        <v>-1.7857142857100002E-2</v>
      </c>
      <c r="F81">
        <f t="shared" si="2"/>
        <v>-69.571428571300004</v>
      </c>
      <c r="G81">
        <v>1</v>
      </c>
      <c r="H81">
        <f t="shared" si="3"/>
        <v>0</v>
      </c>
    </row>
    <row r="82" spans="1:8" x14ac:dyDescent="0.25">
      <c r="A82" t="s">
        <v>0</v>
      </c>
      <c r="B82" t="s">
        <v>58</v>
      </c>
      <c r="C82">
        <v>0.52</v>
      </c>
      <c r="D82" t="s">
        <v>16</v>
      </c>
      <c r="E82">
        <v>3.5000000000000003E-2</v>
      </c>
      <c r="F82">
        <f t="shared" si="2"/>
        <v>89.000000000000014</v>
      </c>
      <c r="G82">
        <v>1</v>
      </c>
      <c r="H82">
        <f t="shared" si="3"/>
        <v>1</v>
      </c>
    </row>
    <row r="83" spans="1:8" x14ac:dyDescent="0.25">
      <c r="A83" t="s">
        <v>0</v>
      </c>
      <c r="B83" t="s">
        <v>58</v>
      </c>
      <c r="C83">
        <v>0.52500000000000002</v>
      </c>
      <c r="D83" t="s">
        <v>17</v>
      </c>
      <c r="E83">
        <v>3.5000000000000003E-2</v>
      </c>
      <c r="F83">
        <f t="shared" si="2"/>
        <v>89.000000000000014</v>
      </c>
      <c r="G83">
        <v>1</v>
      </c>
      <c r="H83">
        <f t="shared" si="3"/>
        <v>1</v>
      </c>
    </row>
    <row r="84" spans="1:8" x14ac:dyDescent="0.25">
      <c r="A84" t="s">
        <v>0</v>
      </c>
      <c r="B84" t="s">
        <v>58</v>
      </c>
      <c r="C84">
        <v>0.52</v>
      </c>
      <c r="D84" t="s">
        <v>30</v>
      </c>
      <c r="E84">
        <v>3.5000000000000003E-2</v>
      </c>
      <c r="F84">
        <f t="shared" si="2"/>
        <v>89.000000000000014</v>
      </c>
      <c r="G84">
        <v>1</v>
      </c>
      <c r="H84">
        <f t="shared" si="3"/>
        <v>1</v>
      </c>
    </row>
    <row r="85" spans="1:8" x14ac:dyDescent="0.25">
      <c r="A85" t="s">
        <v>0</v>
      </c>
      <c r="B85" t="s">
        <v>58</v>
      </c>
      <c r="C85">
        <v>0.51500000000000001</v>
      </c>
      <c r="D85" t="s">
        <v>31</v>
      </c>
      <c r="E85">
        <v>3.5000000000000003E-2</v>
      </c>
      <c r="F85">
        <f t="shared" si="2"/>
        <v>89.000000000000014</v>
      </c>
      <c r="G85">
        <v>1</v>
      </c>
      <c r="H85">
        <f t="shared" si="3"/>
        <v>1</v>
      </c>
    </row>
    <row r="86" spans="1:8" x14ac:dyDescent="0.25">
      <c r="A86" t="s">
        <v>0</v>
      </c>
      <c r="B86" t="s">
        <v>58</v>
      </c>
      <c r="C86">
        <v>0.52</v>
      </c>
      <c r="D86" t="s">
        <v>32</v>
      </c>
      <c r="E86">
        <v>3.5000000000000003E-2</v>
      </c>
      <c r="F86">
        <f t="shared" si="2"/>
        <v>89.000000000000014</v>
      </c>
      <c r="G86">
        <v>1</v>
      </c>
      <c r="H86">
        <f t="shared" si="3"/>
        <v>1</v>
      </c>
    </row>
    <row r="87" spans="1:8" x14ac:dyDescent="0.25">
      <c r="A87" t="s">
        <v>0</v>
      </c>
      <c r="B87" t="s">
        <v>58</v>
      </c>
      <c r="C87">
        <v>0.52</v>
      </c>
      <c r="D87" t="s">
        <v>33</v>
      </c>
      <c r="E87">
        <v>-9.6153846153799998E-3</v>
      </c>
      <c r="F87">
        <f t="shared" si="2"/>
        <v>-44.846153846139998</v>
      </c>
      <c r="G87">
        <v>1</v>
      </c>
      <c r="H87">
        <f t="shared" si="3"/>
        <v>0</v>
      </c>
    </row>
    <row r="88" spans="1:8" x14ac:dyDescent="0.25">
      <c r="A88" t="s">
        <v>0</v>
      </c>
      <c r="B88" t="s">
        <v>58</v>
      </c>
      <c r="C88">
        <v>0.52500000000000002</v>
      </c>
      <c r="D88" t="s">
        <v>38</v>
      </c>
      <c r="E88">
        <v>3.5000000000000003E-2</v>
      </c>
      <c r="F88">
        <f t="shared" si="2"/>
        <v>89.000000000000014</v>
      </c>
      <c r="G88">
        <v>1</v>
      </c>
      <c r="H88">
        <f t="shared" si="3"/>
        <v>1</v>
      </c>
    </row>
    <row r="89" spans="1:8" x14ac:dyDescent="0.25">
      <c r="A89" t="s">
        <v>0</v>
      </c>
      <c r="B89" t="s">
        <v>58</v>
      </c>
      <c r="C89">
        <v>0.495</v>
      </c>
      <c r="D89" t="s">
        <v>39</v>
      </c>
      <c r="E89">
        <v>3.5000000000000003E-2</v>
      </c>
      <c r="F89">
        <f t="shared" si="2"/>
        <v>89.000000000000014</v>
      </c>
      <c r="G89">
        <v>1</v>
      </c>
      <c r="H89">
        <f t="shared" si="3"/>
        <v>1</v>
      </c>
    </row>
    <row r="90" spans="1:8" x14ac:dyDescent="0.25">
      <c r="A90" t="s">
        <v>0</v>
      </c>
      <c r="B90" t="s">
        <v>58</v>
      </c>
      <c r="C90">
        <v>0.5</v>
      </c>
      <c r="D90" t="s">
        <v>40</v>
      </c>
      <c r="E90">
        <v>3.5000000000000003E-2</v>
      </c>
      <c r="F90">
        <f t="shared" si="2"/>
        <v>89.000000000000014</v>
      </c>
      <c r="G90">
        <v>1</v>
      </c>
      <c r="H90">
        <f t="shared" si="3"/>
        <v>1</v>
      </c>
    </row>
    <row r="91" spans="1:8" x14ac:dyDescent="0.25">
      <c r="A91" t="s">
        <v>0</v>
      </c>
      <c r="B91" t="s">
        <v>58</v>
      </c>
      <c r="C91">
        <v>0.52500000000000002</v>
      </c>
      <c r="D91" t="s">
        <v>41</v>
      </c>
      <c r="E91">
        <v>3.5000000000000003E-2</v>
      </c>
      <c r="F91">
        <f t="shared" si="2"/>
        <v>89.000000000000014</v>
      </c>
      <c r="G91">
        <v>1</v>
      </c>
      <c r="H91">
        <f t="shared" si="3"/>
        <v>1</v>
      </c>
    </row>
    <row r="92" spans="1:8" x14ac:dyDescent="0.25">
      <c r="A92" t="s">
        <v>0</v>
      </c>
      <c r="B92" t="s">
        <v>58</v>
      </c>
      <c r="C92">
        <v>0.58499999999999996</v>
      </c>
      <c r="D92" t="s">
        <v>59</v>
      </c>
      <c r="E92">
        <v>3.5000000000000003E-2</v>
      </c>
      <c r="F92">
        <f t="shared" si="2"/>
        <v>89.000000000000014</v>
      </c>
      <c r="G92">
        <v>1</v>
      </c>
      <c r="H92">
        <f t="shared" si="3"/>
        <v>1</v>
      </c>
    </row>
    <row r="93" spans="1:8" x14ac:dyDescent="0.25">
      <c r="A93" t="s">
        <v>0</v>
      </c>
      <c r="B93" t="s">
        <v>58</v>
      </c>
      <c r="C93">
        <v>0.58499999999999996</v>
      </c>
      <c r="D93" t="s">
        <v>60</v>
      </c>
      <c r="E93">
        <v>3.5000000000000003E-2</v>
      </c>
      <c r="F93">
        <f t="shared" si="2"/>
        <v>89.000000000000014</v>
      </c>
      <c r="G93">
        <v>1</v>
      </c>
      <c r="H93">
        <f t="shared" si="3"/>
        <v>1</v>
      </c>
    </row>
    <row r="94" spans="1:8" x14ac:dyDescent="0.25">
      <c r="A94" t="s">
        <v>0</v>
      </c>
      <c r="B94" t="s">
        <v>61</v>
      </c>
      <c r="C94">
        <v>16.649999999999999</v>
      </c>
      <c r="D94" t="s">
        <v>62</v>
      </c>
      <c r="E94">
        <v>3.5000000000000003E-2</v>
      </c>
      <c r="F94">
        <f t="shared" si="2"/>
        <v>89.000000000000014</v>
      </c>
      <c r="G94">
        <v>1</v>
      </c>
      <c r="H94">
        <f t="shared" si="3"/>
        <v>1</v>
      </c>
    </row>
    <row r="95" spans="1:8" x14ac:dyDescent="0.25">
      <c r="A95" t="s">
        <v>0</v>
      </c>
      <c r="B95" t="s">
        <v>61</v>
      </c>
      <c r="C95">
        <v>16.649999999999999</v>
      </c>
      <c r="D95" t="s">
        <v>63</v>
      </c>
      <c r="E95">
        <v>3.5000000000000003E-2</v>
      </c>
      <c r="F95">
        <f t="shared" si="2"/>
        <v>89.000000000000014</v>
      </c>
      <c r="G95">
        <v>1</v>
      </c>
      <c r="H95">
        <f t="shared" si="3"/>
        <v>1</v>
      </c>
    </row>
    <row r="96" spans="1:8" x14ac:dyDescent="0.25">
      <c r="A96" t="s">
        <v>0</v>
      </c>
      <c r="B96" t="s">
        <v>61</v>
      </c>
      <c r="C96">
        <v>15.85</v>
      </c>
      <c r="D96" t="s">
        <v>64</v>
      </c>
      <c r="E96">
        <v>3.5000000000000003E-2</v>
      </c>
      <c r="F96">
        <f t="shared" si="2"/>
        <v>89.000000000000014</v>
      </c>
      <c r="G96">
        <v>1</v>
      </c>
      <c r="H96">
        <f t="shared" si="3"/>
        <v>1</v>
      </c>
    </row>
    <row r="97" spans="1:8" x14ac:dyDescent="0.25">
      <c r="A97" t="s">
        <v>0</v>
      </c>
      <c r="B97" t="s">
        <v>65</v>
      </c>
      <c r="C97">
        <v>0.42</v>
      </c>
      <c r="D97" t="s">
        <v>66</v>
      </c>
      <c r="E97">
        <v>3.5000000000000003E-2</v>
      </c>
      <c r="F97">
        <f t="shared" si="2"/>
        <v>89.000000000000014</v>
      </c>
      <c r="G97">
        <v>1</v>
      </c>
      <c r="H97">
        <f t="shared" si="3"/>
        <v>1</v>
      </c>
    </row>
    <row r="98" spans="1:8" x14ac:dyDescent="0.25">
      <c r="A98" t="s">
        <v>0</v>
      </c>
      <c r="B98" t="s">
        <v>65</v>
      </c>
      <c r="C98">
        <v>0.42</v>
      </c>
      <c r="D98" t="s">
        <v>67</v>
      </c>
      <c r="E98">
        <v>3.5000000000000003E-2</v>
      </c>
      <c r="F98">
        <f t="shared" si="2"/>
        <v>89.000000000000014</v>
      </c>
      <c r="G98">
        <v>1</v>
      </c>
      <c r="H98">
        <f t="shared" si="3"/>
        <v>1</v>
      </c>
    </row>
    <row r="99" spans="1:8" x14ac:dyDescent="0.25">
      <c r="A99" t="s">
        <v>0</v>
      </c>
      <c r="B99" t="s">
        <v>65</v>
      </c>
      <c r="C99">
        <v>0.44</v>
      </c>
      <c r="D99" t="s">
        <v>12</v>
      </c>
      <c r="E99">
        <v>3.5000000000000003E-2</v>
      </c>
      <c r="F99">
        <f t="shared" si="2"/>
        <v>89.000000000000014</v>
      </c>
      <c r="G99">
        <v>1</v>
      </c>
      <c r="H99">
        <f t="shared" si="3"/>
        <v>1</v>
      </c>
    </row>
    <row r="100" spans="1:8" x14ac:dyDescent="0.25">
      <c r="A100" t="s">
        <v>0</v>
      </c>
      <c r="B100" t="s">
        <v>65</v>
      </c>
      <c r="C100">
        <v>0.45</v>
      </c>
      <c r="D100" t="s">
        <v>31</v>
      </c>
      <c r="E100">
        <v>2.2222222222200001E-2</v>
      </c>
      <c r="F100">
        <f t="shared" si="2"/>
        <v>50.666666666600008</v>
      </c>
      <c r="G100">
        <v>1</v>
      </c>
      <c r="H100">
        <f t="shared" si="3"/>
        <v>0</v>
      </c>
    </row>
    <row r="101" spans="1:8" x14ac:dyDescent="0.25">
      <c r="A101" t="s">
        <v>0</v>
      </c>
      <c r="B101" t="s">
        <v>65</v>
      </c>
      <c r="C101">
        <v>0.45</v>
      </c>
      <c r="D101" t="s">
        <v>32</v>
      </c>
      <c r="E101">
        <v>2.2222222222200001E-2</v>
      </c>
      <c r="F101">
        <f t="shared" si="2"/>
        <v>50.666666666600008</v>
      </c>
      <c r="G101">
        <v>1</v>
      </c>
      <c r="H101">
        <f t="shared" si="3"/>
        <v>0</v>
      </c>
    </row>
    <row r="102" spans="1:8" x14ac:dyDescent="0.25">
      <c r="A102" t="s">
        <v>0</v>
      </c>
      <c r="B102" t="s">
        <v>65</v>
      </c>
      <c r="C102">
        <v>0.46</v>
      </c>
      <c r="D102" t="s">
        <v>35</v>
      </c>
      <c r="E102">
        <v>0</v>
      </c>
      <c r="F102">
        <f t="shared" si="2"/>
        <v>-16</v>
      </c>
      <c r="G102">
        <v>1</v>
      </c>
      <c r="H102">
        <f t="shared" si="3"/>
        <v>0</v>
      </c>
    </row>
    <row r="103" spans="1:8" x14ac:dyDescent="0.25">
      <c r="A103" t="s">
        <v>0</v>
      </c>
      <c r="B103" t="s">
        <v>65</v>
      </c>
      <c r="C103">
        <v>0.46</v>
      </c>
      <c r="D103" t="s">
        <v>36</v>
      </c>
      <c r="E103">
        <v>0</v>
      </c>
      <c r="F103">
        <f t="shared" si="2"/>
        <v>-16</v>
      </c>
      <c r="G103">
        <v>1</v>
      </c>
      <c r="H103">
        <f t="shared" si="3"/>
        <v>0</v>
      </c>
    </row>
    <row r="104" spans="1:8" x14ac:dyDescent="0.25">
      <c r="A104" t="s">
        <v>0</v>
      </c>
      <c r="B104" t="s">
        <v>65</v>
      </c>
      <c r="C104">
        <v>0.45</v>
      </c>
      <c r="D104" t="s">
        <v>68</v>
      </c>
      <c r="E104">
        <v>2.2222222222200001E-2</v>
      </c>
      <c r="F104">
        <f t="shared" si="2"/>
        <v>50.666666666600008</v>
      </c>
      <c r="G104">
        <v>1</v>
      </c>
      <c r="H104">
        <f t="shared" si="3"/>
        <v>0</v>
      </c>
    </row>
    <row r="105" spans="1:8" x14ac:dyDescent="0.25">
      <c r="A105" t="s">
        <v>0</v>
      </c>
      <c r="B105" t="s">
        <v>65</v>
      </c>
      <c r="C105">
        <v>0.46</v>
      </c>
      <c r="D105" t="s">
        <v>69</v>
      </c>
      <c r="E105">
        <v>0</v>
      </c>
      <c r="F105">
        <f t="shared" si="2"/>
        <v>-16</v>
      </c>
      <c r="G105">
        <v>1</v>
      </c>
      <c r="H105">
        <f t="shared" si="3"/>
        <v>0</v>
      </c>
    </row>
    <row r="106" spans="1:8" x14ac:dyDescent="0.25">
      <c r="A106" t="s">
        <v>0</v>
      </c>
      <c r="B106" t="s">
        <v>65</v>
      </c>
      <c r="C106">
        <v>0.45</v>
      </c>
      <c r="D106" t="s">
        <v>37</v>
      </c>
      <c r="E106">
        <v>2.2222222222200001E-2</v>
      </c>
      <c r="F106">
        <f t="shared" si="2"/>
        <v>50.666666666600008</v>
      </c>
      <c r="G106">
        <v>1</v>
      </c>
      <c r="H106">
        <f t="shared" si="3"/>
        <v>0</v>
      </c>
    </row>
    <row r="107" spans="1:8" x14ac:dyDescent="0.25">
      <c r="A107" t="s">
        <v>0</v>
      </c>
      <c r="B107" t="s">
        <v>65</v>
      </c>
      <c r="C107">
        <v>0.45</v>
      </c>
      <c r="D107" t="s">
        <v>38</v>
      </c>
      <c r="E107">
        <v>2.2222222222200001E-2</v>
      </c>
      <c r="F107">
        <f t="shared" si="2"/>
        <v>50.666666666600008</v>
      </c>
      <c r="G107">
        <v>1</v>
      </c>
      <c r="H107">
        <f t="shared" si="3"/>
        <v>0</v>
      </c>
    </row>
    <row r="108" spans="1:8" x14ac:dyDescent="0.25">
      <c r="A108" t="s">
        <v>0</v>
      </c>
      <c r="B108" t="s">
        <v>65</v>
      </c>
      <c r="C108">
        <v>0.45</v>
      </c>
      <c r="D108" t="s">
        <v>39</v>
      </c>
      <c r="E108">
        <v>2.2222222222200001E-2</v>
      </c>
      <c r="F108">
        <f t="shared" si="2"/>
        <v>50.666666666600008</v>
      </c>
      <c r="G108">
        <v>1</v>
      </c>
      <c r="H108">
        <f t="shared" si="3"/>
        <v>0</v>
      </c>
    </row>
    <row r="109" spans="1:8" x14ac:dyDescent="0.25">
      <c r="A109" t="s">
        <v>0</v>
      </c>
      <c r="B109" t="s">
        <v>65</v>
      </c>
      <c r="C109">
        <v>0.43</v>
      </c>
      <c r="D109" t="s">
        <v>40</v>
      </c>
      <c r="E109">
        <v>3.5000000000000003E-2</v>
      </c>
      <c r="F109">
        <f t="shared" si="2"/>
        <v>89.000000000000014</v>
      </c>
      <c r="G109">
        <v>1</v>
      </c>
      <c r="H109">
        <f t="shared" si="3"/>
        <v>1</v>
      </c>
    </row>
    <row r="110" spans="1:8" x14ac:dyDescent="0.25">
      <c r="A110" t="s">
        <v>0</v>
      </c>
      <c r="B110" t="s">
        <v>65</v>
      </c>
      <c r="C110">
        <v>0.45</v>
      </c>
      <c r="D110" t="s">
        <v>41</v>
      </c>
      <c r="E110">
        <v>2.2222222222200001E-2</v>
      </c>
      <c r="F110">
        <f t="shared" si="2"/>
        <v>50.666666666600008</v>
      </c>
      <c r="G110">
        <v>1</v>
      </c>
      <c r="H110">
        <f t="shared" si="3"/>
        <v>0</v>
      </c>
    </row>
    <row r="111" spans="1:8" x14ac:dyDescent="0.25">
      <c r="A111" t="s">
        <v>0</v>
      </c>
      <c r="B111" t="s">
        <v>65</v>
      </c>
      <c r="C111">
        <v>0.48</v>
      </c>
      <c r="D111" t="s">
        <v>42</v>
      </c>
      <c r="E111">
        <v>-4.1666666666699999E-2</v>
      </c>
      <c r="F111">
        <f t="shared" si="2"/>
        <v>-141.00000000009999</v>
      </c>
      <c r="G111">
        <v>1</v>
      </c>
      <c r="H111">
        <f t="shared" si="3"/>
        <v>0</v>
      </c>
    </row>
    <row r="112" spans="1:8" x14ac:dyDescent="0.25">
      <c r="A112" t="s">
        <v>0</v>
      </c>
      <c r="B112" t="s">
        <v>65</v>
      </c>
      <c r="C112">
        <v>0.49</v>
      </c>
      <c r="D112" t="s">
        <v>70</v>
      </c>
      <c r="E112">
        <v>-6.1224489795899999E-2</v>
      </c>
      <c r="F112">
        <f t="shared" si="2"/>
        <v>-199.67346938770001</v>
      </c>
      <c r="G112">
        <v>1</v>
      </c>
      <c r="H112">
        <f t="shared" si="3"/>
        <v>0</v>
      </c>
    </row>
    <row r="113" spans="1:8" x14ac:dyDescent="0.25">
      <c r="A113" t="s">
        <v>0</v>
      </c>
      <c r="B113" t="s">
        <v>65</v>
      </c>
      <c r="C113">
        <v>0.47</v>
      </c>
      <c r="D113" t="s">
        <v>71</v>
      </c>
      <c r="E113">
        <v>3.5000000000000003E-2</v>
      </c>
      <c r="F113">
        <f t="shared" si="2"/>
        <v>89.000000000000014</v>
      </c>
      <c r="G113">
        <v>1</v>
      </c>
      <c r="H113">
        <f t="shared" si="3"/>
        <v>1</v>
      </c>
    </row>
    <row r="114" spans="1:8" x14ac:dyDescent="0.25">
      <c r="A114" t="s">
        <v>0</v>
      </c>
      <c r="B114" t="s">
        <v>65</v>
      </c>
      <c r="C114">
        <v>0.48</v>
      </c>
      <c r="D114" t="s">
        <v>72</v>
      </c>
      <c r="E114">
        <v>-4.1666666666699999E-2</v>
      </c>
      <c r="F114">
        <f t="shared" si="2"/>
        <v>-141.00000000009999</v>
      </c>
      <c r="G114">
        <v>1</v>
      </c>
      <c r="H114">
        <f t="shared" si="3"/>
        <v>0</v>
      </c>
    </row>
    <row r="115" spans="1:8" x14ac:dyDescent="0.25">
      <c r="A115" t="s">
        <v>0</v>
      </c>
      <c r="B115" t="s">
        <v>65</v>
      </c>
      <c r="C115">
        <v>0.53</v>
      </c>
      <c r="D115" t="s">
        <v>73</v>
      </c>
      <c r="E115">
        <v>-0.150943396226</v>
      </c>
      <c r="F115">
        <f t="shared" si="2"/>
        <v>-468.83018867800001</v>
      </c>
      <c r="G115">
        <v>1</v>
      </c>
      <c r="H115">
        <f t="shared" si="3"/>
        <v>0</v>
      </c>
    </row>
    <row r="116" spans="1:8" x14ac:dyDescent="0.25">
      <c r="A116" t="s">
        <v>0</v>
      </c>
      <c r="B116" t="s">
        <v>65</v>
      </c>
      <c r="C116">
        <v>0.47</v>
      </c>
      <c r="D116" t="s">
        <v>74</v>
      </c>
      <c r="E116">
        <v>3.5000000000000003E-2</v>
      </c>
      <c r="F116">
        <f t="shared" si="2"/>
        <v>89.000000000000014</v>
      </c>
      <c r="G116">
        <v>1</v>
      </c>
      <c r="H116">
        <f t="shared" si="3"/>
        <v>1</v>
      </c>
    </row>
    <row r="117" spans="1:8" x14ac:dyDescent="0.25">
      <c r="A117" t="s">
        <v>0</v>
      </c>
      <c r="B117" t="s">
        <v>65</v>
      </c>
      <c r="C117">
        <v>0.46</v>
      </c>
      <c r="D117" t="s">
        <v>75</v>
      </c>
      <c r="E117">
        <v>3.5000000000000003E-2</v>
      </c>
      <c r="F117">
        <f t="shared" si="2"/>
        <v>89.000000000000014</v>
      </c>
      <c r="G117">
        <v>1</v>
      </c>
      <c r="H117">
        <f t="shared" si="3"/>
        <v>1</v>
      </c>
    </row>
    <row r="118" spans="1:8" x14ac:dyDescent="0.25">
      <c r="A118" t="s">
        <v>0</v>
      </c>
      <c r="B118" t="s">
        <v>65</v>
      </c>
      <c r="C118">
        <v>0.48</v>
      </c>
      <c r="D118" t="s">
        <v>76</v>
      </c>
      <c r="E118">
        <v>3.5000000000000003E-2</v>
      </c>
      <c r="F118">
        <f t="shared" si="2"/>
        <v>89.000000000000014</v>
      </c>
      <c r="G118">
        <v>1</v>
      </c>
      <c r="H118">
        <f t="shared" si="3"/>
        <v>1</v>
      </c>
    </row>
    <row r="119" spans="1:8" x14ac:dyDescent="0.25">
      <c r="A119" t="s">
        <v>0</v>
      </c>
      <c r="B119" t="s">
        <v>65</v>
      </c>
      <c r="C119">
        <v>0.49</v>
      </c>
      <c r="D119" t="s">
        <v>77</v>
      </c>
      <c r="E119">
        <v>3.5000000000000003E-2</v>
      </c>
      <c r="F119">
        <f t="shared" si="2"/>
        <v>89.000000000000014</v>
      </c>
      <c r="G119">
        <v>1</v>
      </c>
      <c r="H119">
        <f t="shared" si="3"/>
        <v>1</v>
      </c>
    </row>
    <row r="120" spans="1:8" x14ac:dyDescent="0.25">
      <c r="A120" t="s">
        <v>0</v>
      </c>
      <c r="B120" t="s">
        <v>65</v>
      </c>
      <c r="C120">
        <v>0.47</v>
      </c>
      <c r="D120" t="s">
        <v>78</v>
      </c>
      <c r="E120">
        <v>3.5000000000000003E-2</v>
      </c>
      <c r="F120">
        <f t="shared" si="2"/>
        <v>89.000000000000014</v>
      </c>
      <c r="G120">
        <v>1</v>
      </c>
      <c r="H120">
        <f t="shared" si="3"/>
        <v>1</v>
      </c>
    </row>
    <row r="121" spans="1:8" x14ac:dyDescent="0.25">
      <c r="A121" t="s">
        <v>0</v>
      </c>
      <c r="B121" t="s">
        <v>65</v>
      </c>
      <c r="C121">
        <v>0.47</v>
      </c>
      <c r="D121" t="s">
        <v>79</v>
      </c>
      <c r="E121">
        <v>3.5000000000000003E-2</v>
      </c>
      <c r="F121">
        <f t="shared" si="2"/>
        <v>89.000000000000014</v>
      </c>
      <c r="G121">
        <v>1</v>
      </c>
      <c r="H121">
        <f t="shared" si="3"/>
        <v>1</v>
      </c>
    </row>
    <row r="122" spans="1:8" x14ac:dyDescent="0.25">
      <c r="A122" t="s">
        <v>0</v>
      </c>
      <c r="B122" t="s">
        <v>65</v>
      </c>
      <c r="C122">
        <v>0.48</v>
      </c>
      <c r="D122" t="s">
        <v>80</v>
      </c>
      <c r="E122">
        <v>3.5000000000000003E-2</v>
      </c>
      <c r="F122">
        <f t="shared" si="2"/>
        <v>89.000000000000014</v>
      </c>
      <c r="G122">
        <v>1</v>
      </c>
      <c r="H122">
        <f t="shared" si="3"/>
        <v>1</v>
      </c>
    </row>
    <row r="123" spans="1:8" x14ac:dyDescent="0.25">
      <c r="A123" t="s">
        <v>0</v>
      </c>
      <c r="B123" t="s">
        <v>65</v>
      </c>
      <c r="C123">
        <v>0.46</v>
      </c>
      <c r="D123" t="s">
        <v>81</v>
      </c>
      <c r="E123">
        <v>3.5000000000000003E-2</v>
      </c>
      <c r="F123">
        <f t="shared" si="2"/>
        <v>89.000000000000014</v>
      </c>
      <c r="G123">
        <v>1</v>
      </c>
      <c r="H123">
        <f t="shared" si="3"/>
        <v>1</v>
      </c>
    </row>
    <row r="124" spans="1:8" x14ac:dyDescent="0.25">
      <c r="A124" t="s">
        <v>0</v>
      </c>
      <c r="B124" t="s">
        <v>65</v>
      </c>
      <c r="C124">
        <v>0.45</v>
      </c>
      <c r="D124" t="s">
        <v>82</v>
      </c>
      <c r="E124">
        <v>3.5000000000000003E-2</v>
      </c>
      <c r="F124">
        <f t="shared" si="2"/>
        <v>89.000000000000014</v>
      </c>
      <c r="G124">
        <v>1</v>
      </c>
      <c r="H124">
        <f t="shared" si="3"/>
        <v>1</v>
      </c>
    </row>
    <row r="125" spans="1:8" x14ac:dyDescent="0.25">
      <c r="A125" t="s">
        <v>0</v>
      </c>
      <c r="B125" t="s">
        <v>65</v>
      </c>
      <c r="C125">
        <v>0.46</v>
      </c>
      <c r="D125" t="s">
        <v>43</v>
      </c>
      <c r="E125">
        <v>3.5000000000000003E-2</v>
      </c>
      <c r="F125">
        <f t="shared" si="2"/>
        <v>89.000000000000014</v>
      </c>
      <c r="G125">
        <v>1</v>
      </c>
      <c r="H125">
        <f t="shared" si="3"/>
        <v>1</v>
      </c>
    </row>
    <row r="126" spans="1:8" x14ac:dyDescent="0.25">
      <c r="A126" t="s">
        <v>0</v>
      </c>
      <c r="B126" t="s">
        <v>65</v>
      </c>
      <c r="C126">
        <v>0.48</v>
      </c>
      <c r="D126" t="s">
        <v>83</v>
      </c>
      <c r="E126">
        <v>2.0833333333300001E-2</v>
      </c>
      <c r="F126">
        <f t="shared" si="2"/>
        <v>46.499999999900005</v>
      </c>
      <c r="G126">
        <v>1</v>
      </c>
      <c r="H126">
        <f t="shared" si="3"/>
        <v>0</v>
      </c>
    </row>
    <row r="127" spans="1:8" x14ac:dyDescent="0.25">
      <c r="A127" t="s">
        <v>0</v>
      </c>
      <c r="B127" t="s">
        <v>65</v>
      </c>
      <c r="C127">
        <v>0.47</v>
      </c>
      <c r="D127" t="s">
        <v>59</v>
      </c>
      <c r="E127">
        <v>3.5000000000000003E-2</v>
      </c>
      <c r="F127">
        <f t="shared" si="2"/>
        <v>89.000000000000014</v>
      </c>
      <c r="G127">
        <v>1</v>
      </c>
      <c r="H127">
        <f t="shared" si="3"/>
        <v>1</v>
      </c>
    </row>
    <row r="128" spans="1:8" x14ac:dyDescent="0.25">
      <c r="A128" t="s">
        <v>0</v>
      </c>
      <c r="B128" t="s">
        <v>65</v>
      </c>
      <c r="C128">
        <v>0.47</v>
      </c>
      <c r="D128" t="s">
        <v>60</v>
      </c>
      <c r="E128">
        <v>3.5000000000000003E-2</v>
      </c>
      <c r="F128">
        <f t="shared" si="2"/>
        <v>89.000000000000014</v>
      </c>
      <c r="G128">
        <v>1</v>
      </c>
      <c r="H128">
        <f t="shared" si="3"/>
        <v>1</v>
      </c>
    </row>
    <row r="129" spans="1:8" x14ac:dyDescent="0.25">
      <c r="A129" t="s">
        <v>0</v>
      </c>
      <c r="B129" t="s">
        <v>65</v>
      </c>
      <c r="C129">
        <v>0.48</v>
      </c>
      <c r="D129" t="s">
        <v>84</v>
      </c>
      <c r="E129">
        <v>0</v>
      </c>
      <c r="F129">
        <f t="shared" si="2"/>
        <v>-16</v>
      </c>
      <c r="G129">
        <v>1</v>
      </c>
      <c r="H129">
        <f t="shared" si="3"/>
        <v>0</v>
      </c>
    </row>
    <row r="130" spans="1:8" x14ac:dyDescent="0.25">
      <c r="A130" t="s">
        <v>0</v>
      </c>
      <c r="B130" t="s">
        <v>85</v>
      </c>
      <c r="C130">
        <v>0.57999999999999996</v>
      </c>
      <c r="D130" t="s">
        <v>31</v>
      </c>
      <c r="E130">
        <v>3.5000000000000003E-2</v>
      </c>
      <c r="F130">
        <f t="shared" si="2"/>
        <v>89.000000000000014</v>
      </c>
      <c r="G130">
        <v>1</v>
      </c>
      <c r="H130">
        <f t="shared" si="3"/>
        <v>1</v>
      </c>
    </row>
    <row r="131" spans="1:8" x14ac:dyDescent="0.25">
      <c r="A131" t="s">
        <v>0</v>
      </c>
      <c r="B131" t="s">
        <v>85</v>
      </c>
      <c r="C131">
        <v>0.67</v>
      </c>
      <c r="D131" t="s">
        <v>35</v>
      </c>
      <c r="E131">
        <v>-7.4626865671599998E-2</v>
      </c>
      <c r="F131">
        <f t="shared" ref="F131:F194" si="4">E131*3000-16</f>
        <v>-239.8805970148</v>
      </c>
      <c r="G131">
        <v>1</v>
      </c>
      <c r="H131">
        <f t="shared" ref="H131:H194" si="5">IF(F131=89,1,0)</f>
        <v>0</v>
      </c>
    </row>
    <row r="132" spans="1:8" x14ac:dyDescent="0.25">
      <c r="A132" t="s">
        <v>0</v>
      </c>
      <c r="B132" t="s">
        <v>85</v>
      </c>
      <c r="C132">
        <v>0.56000000000000005</v>
      </c>
      <c r="D132" t="s">
        <v>39</v>
      </c>
      <c r="E132">
        <v>3.5000000000000003E-2</v>
      </c>
      <c r="F132">
        <f t="shared" si="4"/>
        <v>89.000000000000014</v>
      </c>
      <c r="G132">
        <v>1</v>
      </c>
      <c r="H132">
        <f t="shared" si="5"/>
        <v>1</v>
      </c>
    </row>
    <row r="133" spans="1:8" x14ac:dyDescent="0.25">
      <c r="A133" t="s">
        <v>0</v>
      </c>
      <c r="B133" t="s">
        <v>85</v>
      </c>
      <c r="C133">
        <v>0.51</v>
      </c>
      <c r="D133" t="s">
        <v>40</v>
      </c>
      <c r="E133">
        <v>3.5000000000000003E-2</v>
      </c>
      <c r="F133">
        <f t="shared" si="4"/>
        <v>89.000000000000014</v>
      </c>
      <c r="G133">
        <v>1</v>
      </c>
      <c r="H133">
        <f t="shared" si="5"/>
        <v>1</v>
      </c>
    </row>
    <row r="134" spans="1:8" x14ac:dyDescent="0.25">
      <c r="A134" t="s">
        <v>0</v>
      </c>
      <c r="B134" t="s">
        <v>85</v>
      </c>
      <c r="C134">
        <v>0.62</v>
      </c>
      <c r="D134" t="s">
        <v>41</v>
      </c>
      <c r="E134">
        <v>3.5000000000000003E-2</v>
      </c>
      <c r="F134">
        <f t="shared" si="4"/>
        <v>89.000000000000014</v>
      </c>
      <c r="G134">
        <v>1</v>
      </c>
      <c r="H134">
        <f t="shared" si="5"/>
        <v>1</v>
      </c>
    </row>
    <row r="135" spans="1:8" x14ac:dyDescent="0.25">
      <c r="A135" t="s">
        <v>0</v>
      </c>
      <c r="B135" t="s">
        <v>85</v>
      </c>
      <c r="C135">
        <v>0.85</v>
      </c>
      <c r="D135" t="s">
        <v>78</v>
      </c>
      <c r="E135">
        <v>3.5000000000000003E-2</v>
      </c>
      <c r="F135">
        <f t="shared" si="4"/>
        <v>89.000000000000014</v>
      </c>
      <c r="G135">
        <v>1</v>
      </c>
      <c r="H135">
        <f t="shared" si="5"/>
        <v>1</v>
      </c>
    </row>
    <row r="136" spans="1:8" x14ac:dyDescent="0.25">
      <c r="A136" t="s">
        <v>0</v>
      </c>
      <c r="B136" t="s">
        <v>85</v>
      </c>
      <c r="C136">
        <v>0.87</v>
      </c>
      <c r="D136" t="s">
        <v>79</v>
      </c>
      <c r="E136">
        <v>3.5000000000000003E-2</v>
      </c>
      <c r="F136">
        <f t="shared" si="4"/>
        <v>89.000000000000014</v>
      </c>
      <c r="G136">
        <v>1</v>
      </c>
      <c r="H136">
        <f t="shared" si="5"/>
        <v>1</v>
      </c>
    </row>
    <row r="137" spans="1:8" x14ac:dyDescent="0.25">
      <c r="A137" t="s">
        <v>0</v>
      </c>
      <c r="B137" t="s">
        <v>85</v>
      </c>
      <c r="C137">
        <v>0.84</v>
      </c>
      <c r="D137" t="s">
        <v>80</v>
      </c>
      <c r="E137">
        <v>3.5000000000000003E-2</v>
      </c>
      <c r="F137">
        <f t="shared" si="4"/>
        <v>89.000000000000014</v>
      </c>
      <c r="G137">
        <v>1</v>
      </c>
      <c r="H137">
        <f t="shared" si="5"/>
        <v>1</v>
      </c>
    </row>
    <row r="138" spans="1:8" x14ac:dyDescent="0.25">
      <c r="A138" t="s">
        <v>0</v>
      </c>
      <c r="B138" t="s">
        <v>85</v>
      </c>
      <c r="C138">
        <v>0.86</v>
      </c>
      <c r="D138" t="s">
        <v>81</v>
      </c>
      <c r="E138">
        <v>3.5000000000000003E-2</v>
      </c>
      <c r="F138">
        <f t="shared" si="4"/>
        <v>89.000000000000014</v>
      </c>
      <c r="G138">
        <v>1</v>
      </c>
      <c r="H138">
        <f t="shared" si="5"/>
        <v>1</v>
      </c>
    </row>
    <row r="139" spans="1:8" x14ac:dyDescent="0.25">
      <c r="A139" t="s">
        <v>0</v>
      </c>
      <c r="B139" t="s">
        <v>86</v>
      </c>
      <c r="C139">
        <v>0.185</v>
      </c>
      <c r="D139" t="s">
        <v>22</v>
      </c>
      <c r="E139">
        <v>3.5000000000000003E-2</v>
      </c>
      <c r="F139">
        <f t="shared" si="4"/>
        <v>89.000000000000014</v>
      </c>
      <c r="G139">
        <v>1</v>
      </c>
      <c r="H139">
        <f t="shared" si="5"/>
        <v>1</v>
      </c>
    </row>
    <row r="140" spans="1:8" x14ac:dyDescent="0.25">
      <c r="A140" t="s">
        <v>0</v>
      </c>
      <c r="B140" t="s">
        <v>86</v>
      </c>
      <c r="C140">
        <v>0.185</v>
      </c>
      <c r="D140" t="s">
        <v>23</v>
      </c>
      <c r="E140">
        <v>3.5000000000000003E-2</v>
      </c>
      <c r="F140">
        <f t="shared" si="4"/>
        <v>89.000000000000014</v>
      </c>
      <c r="G140">
        <v>1</v>
      </c>
      <c r="H140">
        <f t="shared" si="5"/>
        <v>1</v>
      </c>
    </row>
    <row r="141" spans="1:8" x14ac:dyDescent="0.25">
      <c r="A141" t="s">
        <v>0</v>
      </c>
      <c r="B141" t="s">
        <v>86</v>
      </c>
      <c r="C141">
        <v>0.19</v>
      </c>
      <c r="D141" t="s">
        <v>24</v>
      </c>
      <c r="E141">
        <v>3.5000000000000003E-2</v>
      </c>
      <c r="F141">
        <f t="shared" si="4"/>
        <v>89.000000000000014</v>
      </c>
      <c r="G141">
        <v>1</v>
      </c>
      <c r="H141">
        <f t="shared" si="5"/>
        <v>1</v>
      </c>
    </row>
    <row r="142" spans="1:8" x14ac:dyDescent="0.25">
      <c r="A142" t="s">
        <v>0</v>
      </c>
      <c r="B142" t="s">
        <v>86</v>
      </c>
      <c r="C142">
        <v>0.2</v>
      </c>
      <c r="D142" t="s">
        <v>26</v>
      </c>
      <c r="E142">
        <v>-2.5000000000000001E-2</v>
      </c>
      <c r="F142">
        <f t="shared" si="4"/>
        <v>-91</v>
      </c>
      <c r="G142">
        <v>1</v>
      </c>
      <c r="H142">
        <f t="shared" si="5"/>
        <v>0</v>
      </c>
    </row>
    <row r="143" spans="1:8" x14ac:dyDescent="0.25">
      <c r="A143" t="s">
        <v>0</v>
      </c>
      <c r="B143" t="s">
        <v>86</v>
      </c>
      <c r="C143">
        <v>0.2</v>
      </c>
      <c r="D143" t="s">
        <v>27</v>
      </c>
      <c r="E143">
        <v>-2.5000000000000001E-2</v>
      </c>
      <c r="F143">
        <f t="shared" si="4"/>
        <v>-91</v>
      </c>
      <c r="G143">
        <v>1</v>
      </c>
      <c r="H143">
        <f t="shared" si="5"/>
        <v>0</v>
      </c>
    </row>
    <row r="144" spans="1:8" x14ac:dyDescent="0.25">
      <c r="A144" t="s">
        <v>0</v>
      </c>
      <c r="B144" t="s">
        <v>87</v>
      </c>
      <c r="C144">
        <v>24.85</v>
      </c>
      <c r="D144" t="s">
        <v>47</v>
      </c>
      <c r="E144">
        <v>3.5000000000000003E-2</v>
      </c>
      <c r="F144">
        <f t="shared" si="4"/>
        <v>89.000000000000014</v>
      </c>
      <c r="G144">
        <v>1</v>
      </c>
      <c r="H144">
        <f t="shared" si="5"/>
        <v>1</v>
      </c>
    </row>
    <row r="145" spans="1:8" x14ac:dyDescent="0.25">
      <c r="A145" t="s">
        <v>0</v>
      </c>
      <c r="B145" t="s">
        <v>87</v>
      </c>
      <c r="C145">
        <v>25.2</v>
      </c>
      <c r="D145" t="s">
        <v>51</v>
      </c>
      <c r="E145">
        <v>3.5000000000000003E-2</v>
      </c>
      <c r="F145">
        <f t="shared" si="4"/>
        <v>89.000000000000014</v>
      </c>
      <c r="G145">
        <v>1</v>
      </c>
      <c r="H145">
        <f t="shared" si="5"/>
        <v>1</v>
      </c>
    </row>
    <row r="146" spans="1:8" x14ac:dyDescent="0.25">
      <c r="A146" t="s">
        <v>0</v>
      </c>
      <c r="B146" t="s">
        <v>88</v>
      </c>
      <c r="C146">
        <v>0.17</v>
      </c>
      <c r="D146" t="s">
        <v>2</v>
      </c>
      <c r="E146">
        <v>2.9411764705900002E-2</v>
      </c>
      <c r="F146">
        <f t="shared" si="4"/>
        <v>72.235294117700008</v>
      </c>
      <c r="G146">
        <v>1</v>
      </c>
      <c r="H146">
        <f t="shared" si="5"/>
        <v>0</v>
      </c>
    </row>
    <row r="147" spans="1:8" x14ac:dyDescent="0.25">
      <c r="A147" t="s">
        <v>0</v>
      </c>
      <c r="B147" t="s">
        <v>88</v>
      </c>
      <c r="C147">
        <v>0.17499999999999999</v>
      </c>
      <c r="D147" t="s">
        <v>3</v>
      </c>
      <c r="E147">
        <v>0</v>
      </c>
      <c r="F147">
        <f t="shared" si="4"/>
        <v>-16</v>
      </c>
      <c r="G147">
        <v>1</v>
      </c>
      <c r="H147">
        <f t="shared" si="5"/>
        <v>0</v>
      </c>
    </row>
    <row r="148" spans="1:8" x14ac:dyDescent="0.25">
      <c r="A148" t="s">
        <v>0</v>
      </c>
      <c r="B148" t="s">
        <v>88</v>
      </c>
      <c r="C148">
        <v>0.18</v>
      </c>
      <c r="D148" t="s">
        <v>5</v>
      </c>
      <c r="E148">
        <v>-2.7777777777800002E-2</v>
      </c>
      <c r="F148">
        <f t="shared" si="4"/>
        <v>-99.333333333400006</v>
      </c>
      <c r="G148">
        <v>1</v>
      </c>
      <c r="H148">
        <f t="shared" si="5"/>
        <v>0</v>
      </c>
    </row>
    <row r="149" spans="1:8" x14ac:dyDescent="0.25">
      <c r="A149" t="s">
        <v>0</v>
      </c>
      <c r="B149" t="s">
        <v>88</v>
      </c>
      <c r="C149">
        <v>0.17499999999999999</v>
      </c>
      <c r="D149" t="s">
        <v>89</v>
      </c>
      <c r="E149">
        <v>0</v>
      </c>
      <c r="F149">
        <f t="shared" si="4"/>
        <v>-16</v>
      </c>
      <c r="G149">
        <v>1</v>
      </c>
      <c r="H149">
        <f t="shared" si="5"/>
        <v>0</v>
      </c>
    </row>
    <row r="150" spans="1:8" x14ac:dyDescent="0.25">
      <c r="A150" t="s">
        <v>0</v>
      </c>
      <c r="B150" t="s">
        <v>88</v>
      </c>
      <c r="C150">
        <v>0.18</v>
      </c>
      <c r="D150" t="s">
        <v>90</v>
      </c>
      <c r="E150">
        <v>-2.7777777777800002E-2</v>
      </c>
      <c r="F150">
        <f t="shared" si="4"/>
        <v>-99.333333333400006</v>
      </c>
      <c r="G150">
        <v>1</v>
      </c>
      <c r="H150">
        <f t="shared" si="5"/>
        <v>0</v>
      </c>
    </row>
    <row r="151" spans="1:8" x14ac:dyDescent="0.25">
      <c r="A151" t="s">
        <v>0</v>
      </c>
      <c r="B151" t="s">
        <v>88</v>
      </c>
      <c r="C151">
        <v>0.17499999999999999</v>
      </c>
      <c r="D151" t="s">
        <v>66</v>
      </c>
      <c r="E151">
        <v>0</v>
      </c>
      <c r="F151">
        <f t="shared" si="4"/>
        <v>-16</v>
      </c>
      <c r="G151">
        <v>1</v>
      </c>
      <c r="H151">
        <f t="shared" si="5"/>
        <v>0</v>
      </c>
    </row>
    <row r="152" spans="1:8" x14ac:dyDescent="0.25">
      <c r="A152" t="s">
        <v>0</v>
      </c>
      <c r="B152" t="s">
        <v>88</v>
      </c>
      <c r="C152">
        <v>0.18</v>
      </c>
      <c r="D152" t="s">
        <v>67</v>
      </c>
      <c r="E152">
        <v>0</v>
      </c>
      <c r="F152">
        <f t="shared" si="4"/>
        <v>-16</v>
      </c>
      <c r="G152">
        <v>1</v>
      </c>
      <c r="H152">
        <f t="shared" si="5"/>
        <v>0</v>
      </c>
    </row>
    <row r="153" spans="1:8" x14ac:dyDescent="0.25">
      <c r="A153" t="s">
        <v>0</v>
      </c>
      <c r="B153" t="s">
        <v>88</v>
      </c>
      <c r="C153">
        <v>0.19500000000000001</v>
      </c>
      <c r="D153" t="s">
        <v>91</v>
      </c>
      <c r="E153">
        <v>-7.6923076923100006E-2</v>
      </c>
      <c r="F153">
        <f t="shared" si="4"/>
        <v>-246.76923076930001</v>
      </c>
      <c r="G153">
        <v>1</v>
      </c>
      <c r="H153">
        <f t="shared" si="5"/>
        <v>0</v>
      </c>
    </row>
    <row r="154" spans="1:8" x14ac:dyDescent="0.25">
      <c r="A154" t="s">
        <v>0</v>
      </c>
      <c r="B154" t="s">
        <v>88</v>
      </c>
      <c r="C154">
        <v>0.2</v>
      </c>
      <c r="D154" t="s">
        <v>92</v>
      </c>
      <c r="E154">
        <v>-0.1</v>
      </c>
      <c r="F154">
        <f t="shared" si="4"/>
        <v>-316</v>
      </c>
      <c r="G154">
        <v>1</v>
      </c>
      <c r="H154">
        <f t="shared" si="5"/>
        <v>0</v>
      </c>
    </row>
    <row r="155" spans="1:8" x14ac:dyDescent="0.25">
      <c r="A155" t="s">
        <v>0</v>
      </c>
      <c r="B155" t="s">
        <v>88</v>
      </c>
      <c r="C155">
        <v>0.20499999999999999</v>
      </c>
      <c r="D155" t="s">
        <v>93</v>
      </c>
      <c r="E155">
        <v>-0.121951219512</v>
      </c>
      <c r="F155">
        <f t="shared" si="4"/>
        <v>-381.85365853600001</v>
      </c>
      <c r="G155">
        <v>1</v>
      </c>
      <c r="H155">
        <f t="shared" si="5"/>
        <v>0</v>
      </c>
    </row>
    <row r="156" spans="1:8" x14ac:dyDescent="0.25">
      <c r="A156" t="s">
        <v>0</v>
      </c>
      <c r="B156" t="s">
        <v>88</v>
      </c>
      <c r="C156">
        <v>0.2</v>
      </c>
      <c r="D156" t="s">
        <v>94</v>
      </c>
      <c r="E156">
        <v>-0.1</v>
      </c>
      <c r="F156">
        <f t="shared" si="4"/>
        <v>-316</v>
      </c>
      <c r="G156">
        <v>1</v>
      </c>
      <c r="H156">
        <f t="shared" si="5"/>
        <v>0</v>
      </c>
    </row>
    <row r="157" spans="1:8" x14ac:dyDescent="0.25">
      <c r="A157" t="s">
        <v>0</v>
      </c>
      <c r="B157" t="s">
        <v>88</v>
      </c>
      <c r="C157">
        <v>0.20499999999999999</v>
      </c>
      <c r="D157" t="s">
        <v>95</v>
      </c>
      <c r="E157">
        <v>-0.121951219512</v>
      </c>
      <c r="F157">
        <f t="shared" si="4"/>
        <v>-381.85365853600001</v>
      </c>
      <c r="G157">
        <v>1</v>
      </c>
      <c r="H157">
        <f t="shared" si="5"/>
        <v>0</v>
      </c>
    </row>
    <row r="158" spans="1:8" x14ac:dyDescent="0.25">
      <c r="A158" t="s">
        <v>0</v>
      </c>
      <c r="B158" t="s">
        <v>88</v>
      </c>
      <c r="C158">
        <v>0.19500000000000001</v>
      </c>
      <c r="D158" t="s">
        <v>57</v>
      </c>
      <c r="E158">
        <v>3.5000000000000003E-2</v>
      </c>
      <c r="F158">
        <f t="shared" si="4"/>
        <v>89.000000000000014</v>
      </c>
      <c r="G158">
        <v>1</v>
      </c>
      <c r="H158">
        <f t="shared" si="5"/>
        <v>1</v>
      </c>
    </row>
    <row r="159" spans="1:8" x14ac:dyDescent="0.25">
      <c r="A159" t="s">
        <v>0</v>
      </c>
      <c r="B159" t="s">
        <v>88</v>
      </c>
      <c r="C159">
        <v>0.20499999999999999</v>
      </c>
      <c r="D159" t="s">
        <v>7</v>
      </c>
      <c r="E159">
        <v>-2.4390243902400001E-2</v>
      </c>
      <c r="F159">
        <f t="shared" si="4"/>
        <v>-89.170731707200005</v>
      </c>
      <c r="G159">
        <v>1</v>
      </c>
      <c r="H159">
        <f t="shared" si="5"/>
        <v>0</v>
      </c>
    </row>
    <row r="160" spans="1:8" x14ac:dyDescent="0.25">
      <c r="A160" t="s">
        <v>0</v>
      </c>
      <c r="B160" t="s">
        <v>88</v>
      </c>
      <c r="C160">
        <v>0.2</v>
      </c>
      <c r="D160" t="s">
        <v>96</v>
      </c>
      <c r="E160">
        <v>2.5000000000000001E-2</v>
      </c>
      <c r="F160">
        <f t="shared" si="4"/>
        <v>59</v>
      </c>
      <c r="G160">
        <v>1</v>
      </c>
      <c r="H160">
        <f t="shared" si="5"/>
        <v>0</v>
      </c>
    </row>
    <row r="161" spans="1:8" x14ac:dyDescent="0.25">
      <c r="A161" t="s">
        <v>0</v>
      </c>
      <c r="B161" t="s">
        <v>88</v>
      </c>
      <c r="C161">
        <v>0.20499999999999999</v>
      </c>
      <c r="D161" t="s">
        <v>8</v>
      </c>
      <c r="E161">
        <v>0</v>
      </c>
      <c r="F161">
        <f t="shared" si="4"/>
        <v>-16</v>
      </c>
      <c r="G161">
        <v>1</v>
      </c>
      <c r="H161">
        <f t="shared" si="5"/>
        <v>0</v>
      </c>
    </row>
    <row r="162" spans="1:8" x14ac:dyDescent="0.25">
      <c r="A162" t="s">
        <v>0</v>
      </c>
      <c r="B162" t="s">
        <v>88</v>
      </c>
      <c r="C162">
        <v>0.2</v>
      </c>
      <c r="D162" t="s">
        <v>9</v>
      </c>
      <c r="E162">
        <v>2.5000000000000001E-2</v>
      </c>
      <c r="F162">
        <f t="shared" si="4"/>
        <v>59</v>
      </c>
      <c r="G162">
        <v>1</v>
      </c>
      <c r="H162">
        <f t="shared" si="5"/>
        <v>0</v>
      </c>
    </row>
    <row r="163" spans="1:8" x14ac:dyDescent="0.25">
      <c r="A163" t="s">
        <v>0</v>
      </c>
      <c r="B163" t="s">
        <v>88</v>
      </c>
      <c r="C163">
        <v>0.19500000000000001</v>
      </c>
      <c r="D163" t="s">
        <v>10</v>
      </c>
      <c r="E163">
        <v>3.5000000000000003E-2</v>
      </c>
      <c r="F163">
        <f t="shared" si="4"/>
        <v>89.000000000000014</v>
      </c>
      <c r="G163">
        <v>1</v>
      </c>
      <c r="H163">
        <f t="shared" si="5"/>
        <v>1</v>
      </c>
    </row>
    <row r="164" spans="1:8" x14ac:dyDescent="0.25">
      <c r="A164" t="s">
        <v>0</v>
      </c>
      <c r="B164" t="s">
        <v>88</v>
      </c>
      <c r="C164">
        <v>0.20499999999999999</v>
      </c>
      <c r="D164" t="s">
        <v>11</v>
      </c>
      <c r="E164">
        <v>0</v>
      </c>
      <c r="F164">
        <f t="shared" si="4"/>
        <v>-16</v>
      </c>
      <c r="G164">
        <v>1</v>
      </c>
      <c r="H164">
        <f t="shared" si="5"/>
        <v>0</v>
      </c>
    </row>
    <row r="165" spans="1:8" x14ac:dyDescent="0.25">
      <c r="A165" t="s">
        <v>0</v>
      </c>
      <c r="B165" t="s">
        <v>88</v>
      </c>
      <c r="C165">
        <v>0.19</v>
      </c>
      <c r="D165" t="s">
        <v>14</v>
      </c>
      <c r="E165">
        <v>3.5000000000000003E-2</v>
      </c>
      <c r="F165">
        <f t="shared" si="4"/>
        <v>89.000000000000014</v>
      </c>
      <c r="G165">
        <v>1</v>
      </c>
      <c r="H165">
        <f t="shared" si="5"/>
        <v>1</v>
      </c>
    </row>
    <row r="166" spans="1:8" x14ac:dyDescent="0.25">
      <c r="A166" t="s">
        <v>0</v>
      </c>
      <c r="B166" t="s">
        <v>88</v>
      </c>
      <c r="C166">
        <v>0.20499999999999999</v>
      </c>
      <c r="D166" t="s">
        <v>97</v>
      </c>
      <c r="E166">
        <v>3.5000000000000003E-2</v>
      </c>
      <c r="F166">
        <f t="shared" si="4"/>
        <v>89.000000000000014</v>
      </c>
      <c r="G166">
        <v>1</v>
      </c>
      <c r="H166">
        <f t="shared" si="5"/>
        <v>1</v>
      </c>
    </row>
    <row r="167" spans="1:8" x14ac:dyDescent="0.25">
      <c r="A167" t="s">
        <v>0</v>
      </c>
      <c r="B167" t="s">
        <v>88</v>
      </c>
      <c r="C167">
        <v>0.215</v>
      </c>
      <c r="D167" t="s">
        <v>15</v>
      </c>
      <c r="E167">
        <v>-4.6511627907000003E-2</v>
      </c>
      <c r="F167">
        <f t="shared" si="4"/>
        <v>-155.534883721</v>
      </c>
      <c r="G167">
        <v>1</v>
      </c>
      <c r="H167">
        <f t="shared" si="5"/>
        <v>0</v>
      </c>
    </row>
    <row r="168" spans="1:8" x14ac:dyDescent="0.25">
      <c r="A168" t="s">
        <v>0</v>
      </c>
      <c r="B168" t="s">
        <v>88</v>
      </c>
      <c r="C168">
        <v>0.22500000000000001</v>
      </c>
      <c r="D168" t="s">
        <v>49</v>
      </c>
      <c r="E168">
        <v>-8.8888888888899995E-2</v>
      </c>
      <c r="F168">
        <f t="shared" si="4"/>
        <v>-282.6666666667</v>
      </c>
      <c r="G168">
        <v>1</v>
      </c>
      <c r="H168">
        <f t="shared" si="5"/>
        <v>0</v>
      </c>
    </row>
    <row r="169" spans="1:8" x14ac:dyDescent="0.25">
      <c r="A169" t="s">
        <v>0</v>
      </c>
      <c r="B169" t="s">
        <v>88</v>
      </c>
      <c r="C169">
        <v>0.22500000000000001</v>
      </c>
      <c r="D169" t="s">
        <v>16</v>
      </c>
      <c r="E169">
        <v>-4.4444444444400003E-2</v>
      </c>
      <c r="F169">
        <f t="shared" si="4"/>
        <v>-149.33333333320002</v>
      </c>
      <c r="G169">
        <v>1</v>
      </c>
      <c r="H169">
        <f t="shared" si="5"/>
        <v>0</v>
      </c>
    </row>
    <row r="170" spans="1:8" x14ac:dyDescent="0.25">
      <c r="A170" t="s">
        <v>0</v>
      </c>
      <c r="B170" t="s">
        <v>88</v>
      </c>
      <c r="C170">
        <v>0.23</v>
      </c>
      <c r="D170" t="s">
        <v>17</v>
      </c>
      <c r="E170">
        <v>-6.5217391304300001E-2</v>
      </c>
      <c r="F170">
        <f t="shared" si="4"/>
        <v>-211.6521739129</v>
      </c>
      <c r="G170">
        <v>1</v>
      </c>
      <c r="H170">
        <f t="shared" si="5"/>
        <v>0</v>
      </c>
    </row>
    <row r="171" spans="1:8" x14ac:dyDescent="0.25">
      <c r="A171" t="s">
        <v>0</v>
      </c>
      <c r="B171" t="s">
        <v>88</v>
      </c>
      <c r="C171">
        <v>0.23</v>
      </c>
      <c r="D171" t="s">
        <v>18</v>
      </c>
      <c r="E171">
        <v>-6.5217391304300001E-2</v>
      </c>
      <c r="F171">
        <f t="shared" si="4"/>
        <v>-211.6521739129</v>
      </c>
      <c r="G171">
        <v>1</v>
      </c>
      <c r="H171">
        <f t="shared" si="5"/>
        <v>0</v>
      </c>
    </row>
    <row r="172" spans="1:8" x14ac:dyDescent="0.25">
      <c r="A172" t="s">
        <v>0</v>
      </c>
      <c r="B172" t="s">
        <v>88</v>
      </c>
      <c r="C172">
        <v>0.24</v>
      </c>
      <c r="D172" t="s">
        <v>20</v>
      </c>
      <c r="E172">
        <v>3.5000000000000003E-2</v>
      </c>
      <c r="F172">
        <f t="shared" si="4"/>
        <v>89.000000000000014</v>
      </c>
      <c r="G172">
        <v>1</v>
      </c>
      <c r="H172">
        <f t="shared" si="5"/>
        <v>1</v>
      </c>
    </row>
    <row r="173" spans="1:8" x14ac:dyDescent="0.25">
      <c r="A173" t="s">
        <v>0</v>
      </c>
      <c r="B173" t="s">
        <v>88</v>
      </c>
      <c r="C173">
        <v>0.15</v>
      </c>
      <c r="D173" t="s">
        <v>47</v>
      </c>
      <c r="E173">
        <v>3.5000000000000003E-2</v>
      </c>
      <c r="F173">
        <f t="shared" si="4"/>
        <v>89.000000000000014</v>
      </c>
      <c r="G173">
        <v>1</v>
      </c>
      <c r="H173">
        <f t="shared" si="5"/>
        <v>1</v>
      </c>
    </row>
    <row r="174" spans="1:8" x14ac:dyDescent="0.25">
      <c r="A174" t="s">
        <v>0</v>
      </c>
      <c r="B174" t="s">
        <v>88</v>
      </c>
      <c r="C174">
        <v>0.155</v>
      </c>
      <c r="D174" t="s">
        <v>51</v>
      </c>
      <c r="E174">
        <v>3.5000000000000003E-2</v>
      </c>
      <c r="F174">
        <f t="shared" si="4"/>
        <v>89.000000000000014</v>
      </c>
      <c r="G174">
        <v>1</v>
      </c>
      <c r="H174">
        <f t="shared" si="5"/>
        <v>1</v>
      </c>
    </row>
    <row r="175" spans="1:8" x14ac:dyDescent="0.25">
      <c r="A175" t="s">
        <v>0</v>
      </c>
      <c r="B175" t="s">
        <v>88</v>
      </c>
      <c r="C175">
        <v>0.155</v>
      </c>
      <c r="D175" t="s">
        <v>52</v>
      </c>
      <c r="E175">
        <v>3.5000000000000003E-2</v>
      </c>
      <c r="F175">
        <f t="shared" si="4"/>
        <v>89.000000000000014</v>
      </c>
      <c r="G175">
        <v>1</v>
      </c>
      <c r="H175">
        <f t="shared" si="5"/>
        <v>1</v>
      </c>
    </row>
    <row r="176" spans="1:8" x14ac:dyDescent="0.25">
      <c r="A176" t="s">
        <v>0</v>
      </c>
      <c r="B176" t="s">
        <v>88</v>
      </c>
      <c r="C176">
        <v>0.16</v>
      </c>
      <c r="D176" t="s">
        <v>22</v>
      </c>
      <c r="E176">
        <v>3.5000000000000003E-2</v>
      </c>
      <c r="F176">
        <f t="shared" si="4"/>
        <v>89.000000000000014</v>
      </c>
      <c r="G176">
        <v>1</v>
      </c>
      <c r="H176">
        <f t="shared" si="5"/>
        <v>1</v>
      </c>
    </row>
    <row r="177" spans="1:8" x14ac:dyDescent="0.25">
      <c r="A177" t="s">
        <v>0</v>
      </c>
      <c r="B177" t="s">
        <v>88</v>
      </c>
      <c r="C177">
        <v>0.17499999999999999</v>
      </c>
      <c r="D177" t="s">
        <v>23</v>
      </c>
      <c r="E177">
        <v>3.5000000000000003E-2</v>
      </c>
      <c r="F177">
        <f t="shared" si="4"/>
        <v>89.000000000000014</v>
      </c>
      <c r="G177">
        <v>1</v>
      </c>
      <c r="H177">
        <f t="shared" si="5"/>
        <v>1</v>
      </c>
    </row>
    <row r="178" spans="1:8" x14ac:dyDescent="0.25">
      <c r="A178" t="s">
        <v>0</v>
      </c>
      <c r="B178" t="s">
        <v>88</v>
      </c>
      <c r="C178">
        <v>0.17499999999999999</v>
      </c>
      <c r="D178" t="s">
        <v>24</v>
      </c>
      <c r="E178">
        <v>3.5000000000000003E-2</v>
      </c>
      <c r="F178">
        <f t="shared" si="4"/>
        <v>89.000000000000014</v>
      </c>
      <c r="G178">
        <v>1</v>
      </c>
      <c r="H178">
        <f t="shared" si="5"/>
        <v>1</v>
      </c>
    </row>
    <row r="179" spans="1:8" x14ac:dyDescent="0.25">
      <c r="A179" t="s">
        <v>0</v>
      </c>
      <c r="B179" t="s">
        <v>88</v>
      </c>
      <c r="C179">
        <v>0.18</v>
      </c>
      <c r="D179" t="s">
        <v>25</v>
      </c>
      <c r="E179">
        <v>3.5000000000000003E-2</v>
      </c>
      <c r="F179">
        <f t="shared" si="4"/>
        <v>89.000000000000014</v>
      </c>
      <c r="G179">
        <v>1</v>
      </c>
      <c r="H179">
        <f t="shared" si="5"/>
        <v>1</v>
      </c>
    </row>
    <row r="180" spans="1:8" x14ac:dyDescent="0.25">
      <c r="A180" t="s">
        <v>0</v>
      </c>
      <c r="B180" t="s">
        <v>88</v>
      </c>
      <c r="C180">
        <v>0.18</v>
      </c>
      <c r="D180" t="s">
        <v>26</v>
      </c>
      <c r="E180">
        <v>3.5000000000000003E-2</v>
      </c>
      <c r="F180">
        <f t="shared" si="4"/>
        <v>89.000000000000014</v>
      </c>
      <c r="G180">
        <v>1</v>
      </c>
      <c r="H180">
        <f t="shared" si="5"/>
        <v>1</v>
      </c>
    </row>
    <row r="181" spans="1:8" x14ac:dyDescent="0.25">
      <c r="A181" t="s">
        <v>0</v>
      </c>
      <c r="B181" t="s">
        <v>88</v>
      </c>
      <c r="C181">
        <v>0.17499999999999999</v>
      </c>
      <c r="D181" t="s">
        <v>27</v>
      </c>
      <c r="E181">
        <v>3.5000000000000003E-2</v>
      </c>
      <c r="F181">
        <f t="shared" si="4"/>
        <v>89.000000000000014</v>
      </c>
      <c r="G181">
        <v>1</v>
      </c>
      <c r="H181">
        <f t="shared" si="5"/>
        <v>1</v>
      </c>
    </row>
    <row r="182" spans="1:8" x14ac:dyDescent="0.25">
      <c r="A182" t="s">
        <v>0</v>
      </c>
      <c r="B182" t="s">
        <v>88</v>
      </c>
      <c r="C182">
        <v>0.17</v>
      </c>
      <c r="D182" t="s">
        <v>28</v>
      </c>
      <c r="E182">
        <v>3.5000000000000003E-2</v>
      </c>
      <c r="F182">
        <f t="shared" si="4"/>
        <v>89.000000000000014</v>
      </c>
      <c r="G182">
        <v>1</v>
      </c>
      <c r="H182">
        <f t="shared" si="5"/>
        <v>1</v>
      </c>
    </row>
    <row r="183" spans="1:8" x14ac:dyDescent="0.25">
      <c r="A183" t="s">
        <v>0</v>
      </c>
      <c r="B183" t="s">
        <v>88</v>
      </c>
      <c r="C183">
        <v>0.17</v>
      </c>
      <c r="D183" t="s">
        <v>29</v>
      </c>
      <c r="E183">
        <v>3.5000000000000003E-2</v>
      </c>
      <c r="F183">
        <f t="shared" si="4"/>
        <v>89.000000000000014</v>
      </c>
      <c r="G183">
        <v>1</v>
      </c>
      <c r="H183">
        <f t="shared" si="5"/>
        <v>1</v>
      </c>
    </row>
    <row r="184" spans="1:8" x14ac:dyDescent="0.25">
      <c r="A184" t="s">
        <v>0</v>
      </c>
      <c r="B184" t="s">
        <v>88</v>
      </c>
      <c r="C184">
        <v>0.17</v>
      </c>
      <c r="D184" t="s">
        <v>45</v>
      </c>
      <c r="E184">
        <v>3.5000000000000003E-2</v>
      </c>
      <c r="F184">
        <f t="shared" si="4"/>
        <v>89.000000000000014</v>
      </c>
      <c r="G184">
        <v>1</v>
      </c>
      <c r="H184">
        <f t="shared" si="5"/>
        <v>1</v>
      </c>
    </row>
    <row r="185" spans="1:8" x14ac:dyDescent="0.25">
      <c r="A185" t="s">
        <v>0</v>
      </c>
      <c r="B185" t="s">
        <v>88</v>
      </c>
      <c r="C185">
        <v>0.17</v>
      </c>
      <c r="D185" t="s">
        <v>30</v>
      </c>
      <c r="E185">
        <v>3.5000000000000003E-2</v>
      </c>
      <c r="F185">
        <f t="shared" si="4"/>
        <v>89.000000000000014</v>
      </c>
      <c r="G185">
        <v>1</v>
      </c>
      <c r="H185">
        <f t="shared" si="5"/>
        <v>1</v>
      </c>
    </row>
    <row r="186" spans="1:8" x14ac:dyDescent="0.25">
      <c r="A186" t="s">
        <v>0</v>
      </c>
      <c r="B186" t="s">
        <v>88</v>
      </c>
      <c r="C186">
        <v>0.17499999999999999</v>
      </c>
      <c r="D186" t="s">
        <v>31</v>
      </c>
      <c r="E186">
        <v>2.85714285714E-2</v>
      </c>
      <c r="F186">
        <f t="shared" si="4"/>
        <v>69.714285714200003</v>
      </c>
      <c r="G186">
        <v>1</v>
      </c>
      <c r="H186">
        <f t="shared" si="5"/>
        <v>0</v>
      </c>
    </row>
    <row r="187" spans="1:8" x14ac:dyDescent="0.25">
      <c r="A187" t="s">
        <v>0</v>
      </c>
      <c r="B187" t="s">
        <v>88</v>
      </c>
      <c r="C187">
        <v>0.18</v>
      </c>
      <c r="D187" t="s">
        <v>32</v>
      </c>
      <c r="E187">
        <v>0</v>
      </c>
      <c r="F187">
        <f t="shared" si="4"/>
        <v>-16</v>
      </c>
      <c r="G187">
        <v>1</v>
      </c>
      <c r="H187">
        <f t="shared" si="5"/>
        <v>0</v>
      </c>
    </row>
    <row r="188" spans="1:8" x14ac:dyDescent="0.25">
      <c r="A188" t="s">
        <v>0</v>
      </c>
      <c r="B188" t="s">
        <v>88</v>
      </c>
      <c r="C188">
        <v>0.17499999999999999</v>
      </c>
      <c r="D188" t="s">
        <v>33</v>
      </c>
      <c r="E188">
        <v>2.85714285714E-2</v>
      </c>
      <c r="F188">
        <f t="shared" si="4"/>
        <v>69.714285714200003</v>
      </c>
      <c r="G188">
        <v>1</v>
      </c>
      <c r="H188">
        <f t="shared" si="5"/>
        <v>0</v>
      </c>
    </row>
    <row r="189" spans="1:8" x14ac:dyDescent="0.25">
      <c r="A189" t="s">
        <v>0</v>
      </c>
      <c r="B189" t="s">
        <v>88</v>
      </c>
      <c r="C189">
        <v>0.17499999999999999</v>
      </c>
      <c r="D189" t="s">
        <v>34</v>
      </c>
      <c r="E189">
        <v>2.85714285714E-2</v>
      </c>
      <c r="F189">
        <f t="shared" si="4"/>
        <v>69.714285714200003</v>
      </c>
      <c r="G189">
        <v>1</v>
      </c>
      <c r="H189">
        <f t="shared" si="5"/>
        <v>0</v>
      </c>
    </row>
    <row r="190" spans="1:8" x14ac:dyDescent="0.25">
      <c r="A190" t="s">
        <v>0</v>
      </c>
      <c r="B190" t="s">
        <v>88</v>
      </c>
      <c r="C190">
        <v>0.18</v>
      </c>
      <c r="D190" t="s">
        <v>35</v>
      </c>
      <c r="E190">
        <v>-2.7777777777800002E-2</v>
      </c>
      <c r="F190">
        <f t="shared" si="4"/>
        <v>-99.333333333400006</v>
      </c>
      <c r="G190">
        <v>1</v>
      </c>
      <c r="H190">
        <f t="shared" si="5"/>
        <v>0</v>
      </c>
    </row>
    <row r="191" spans="1:8" x14ac:dyDescent="0.25">
      <c r="A191" t="s">
        <v>0</v>
      </c>
      <c r="B191" t="s">
        <v>88</v>
      </c>
      <c r="C191">
        <v>0.185</v>
      </c>
      <c r="D191" t="s">
        <v>36</v>
      </c>
      <c r="E191">
        <v>-5.4054054054099999E-2</v>
      </c>
      <c r="F191">
        <f t="shared" si="4"/>
        <v>-178.16216216230001</v>
      </c>
      <c r="G191">
        <v>1</v>
      </c>
      <c r="H191">
        <f t="shared" si="5"/>
        <v>0</v>
      </c>
    </row>
    <row r="192" spans="1:8" x14ac:dyDescent="0.25">
      <c r="A192" t="s">
        <v>0</v>
      </c>
      <c r="B192" t="s">
        <v>88</v>
      </c>
      <c r="C192">
        <v>0.185</v>
      </c>
      <c r="D192" t="s">
        <v>68</v>
      </c>
      <c r="E192">
        <v>-2.7027027027000002E-2</v>
      </c>
      <c r="F192">
        <f t="shared" si="4"/>
        <v>-97.081081081000008</v>
      </c>
      <c r="G192">
        <v>1</v>
      </c>
      <c r="H192">
        <f t="shared" si="5"/>
        <v>0</v>
      </c>
    </row>
    <row r="193" spans="1:8" x14ac:dyDescent="0.25">
      <c r="A193" t="s">
        <v>0</v>
      </c>
      <c r="B193" t="s">
        <v>88</v>
      </c>
      <c r="C193">
        <v>0.19</v>
      </c>
      <c r="D193" t="s">
        <v>69</v>
      </c>
      <c r="E193">
        <v>-5.2631578947399997E-2</v>
      </c>
      <c r="F193">
        <f t="shared" si="4"/>
        <v>-173.89473684219999</v>
      </c>
      <c r="G193">
        <v>1</v>
      </c>
      <c r="H193">
        <f t="shared" si="5"/>
        <v>0</v>
      </c>
    </row>
    <row r="194" spans="1:8" x14ac:dyDescent="0.25">
      <c r="A194" t="s">
        <v>0</v>
      </c>
      <c r="B194" t="s">
        <v>88</v>
      </c>
      <c r="C194">
        <v>0.185</v>
      </c>
      <c r="D194" t="s">
        <v>37</v>
      </c>
      <c r="E194">
        <v>-2.7027027027000002E-2</v>
      </c>
      <c r="F194">
        <f t="shared" si="4"/>
        <v>-97.081081081000008</v>
      </c>
      <c r="G194">
        <v>1</v>
      </c>
      <c r="H194">
        <f t="shared" si="5"/>
        <v>0</v>
      </c>
    </row>
    <row r="195" spans="1:8" x14ac:dyDescent="0.25">
      <c r="A195" t="s">
        <v>0</v>
      </c>
      <c r="B195" t="s">
        <v>88</v>
      </c>
      <c r="C195">
        <v>0.19</v>
      </c>
      <c r="D195" t="s">
        <v>38</v>
      </c>
      <c r="E195">
        <v>-5.2631578947399997E-2</v>
      </c>
      <c r="F195">
        <f t="shared" ref="F195:F258" si="6">E195*3000-16</f>
        <v>-173.89473684219999</v>
      </c>
      <c r="G195">
        <v>1</v>
      </c>
      <c r="H195">
        <f t="shared" ref="H195:H258" si="7">IF(F195=89,1,0)</f>
        <v>0</v>
      </c>
    </row>
    <row r="196" spans="1:8" x14ac:dyDescent="0.25">
      <c r="A196" t="s">
        <v>0</v>
      </c>
      <c r="B196" t="s">
        <v>88</v>
      </c>
      <c r="C196">
        <v>0.18</v>
      </c>
      <c r="D196" t="s">
        <v>39</v>
      </c>
      <c r="E196">
        <v>3.5000000000000003E-2</v>
      </c>
      <c r="F196">
        <f t="shared" si="6"/>
        <v>89.000000000000014</v>
      </c>
      <c r="G196">
        <v>1</v>
      </c>
      <c r="H196">
        <f t="shared" si="7"/>
        <v>1</v>
      </c>
    </row>
    <row r="197" spans="1:8" x14ac:dyDescent="0.25">
      <c r="A197" t="s">
        <v>0</v>
      </c>
      <c r="B197" t="s">
        <v>88</v>
      </c>
      <c r="C197">
        <v>0.19</v>
      </c>
      <c r="D197" t="s">
        <v>40</v>
      </c>
      <c r="E197">
        <v>-2.6315789473699999E-2</v>
      </c>
      <c r="F197">
        <f t="shared" si="6"/>
        <v>-94.947368421099995</v>
      </c>
      <c r="G197">
        <v>1</v>
      </c>
      <c r="H197">
        <f t="shared" si="7"/>
        <v>0</v>
      </c>
    </row>
    <row r="198" spans="1:8" x14ac:dyDescent="0.25">
      <c r="A198" t="s">
        <v>0</v>
      </c>
      <c r="B198" t="s">
        <v>88</v>
      </c>
      <c r="C198">
        <v>0.20499999999999999</v>
      </c>
      <c r="D198" t="s">
        <v>41</v>
      </c>
      <c r="E198">
        <v>-7.3170731707299999E-2</v>
      </c>
      <c r="F198">
        <f t="shared" si="6"/>
        <v>-235.51219512189999</v>
      </c>
      <c r="G198">
        <v>1</v>
      </c>
      <c r="H198">
        <f t="shared" si="7"/>
        <v>0</v>
      </c>
    </row>
    <row r="199" spans="1:8" x14ac:dyDescent="0.25">
      <c r="A199" t="s">
        <v>0</v>
      </c>
      <c r="B199" t="s">
        <v>98</v>
      </c>
      <c r="C199">
        <v>0.95</v>
      </c>
      <c r="D199" t="s">
        <v>23</v>
      </c>
      <c r="E199">
        <v>3.5000000000000003E-2</v>
      </c>
      <c r="F199">
        <f t="shared" si="6"/>
        <v>89.000000000000014</v>
      </c>
      <c r="G199">
        <v>1</v>
      </c>
      <c r="H199">
        <f t="shared" si="7"/>
        <v>1</v>
      </c>
    </row>
    <row r="200" spans="1:8" x14ac:dyDescent="0.25">
      <c r="A200" t="s">
        <v>0</v>
      </c>
      <c r="B200" t="s">
        <v>98</v>
      </c>
      <c r="C200">
        <v>0.94699999999999995</v>
      </c>
      <c r="D200" t="s">
        <v>24</v>
      </c>
      <c r="E200">
        <v>3.5000000000000003E-2</v>
      </c>
      <c r="F200">
        <f t="shared" si="6"/>
        <v>89.000000000000014</v>
      </c>
      <c r="G200">
        <v>1</v>
      </c>
      <c r="H200">
        <f t="shared" si="7"/>
        <v>1</v>
      </c>
    </row>
    <row r="201" spans="1:8" x14ac:dyDescent="0.25">
      <c r="A201" t="s">
        <v>0</v>
      </c>
      <c r="B201" t="s">
        <v>98</v>
      </c>
      <c r="C201">
        <v>0.89900000000000002</v>
      </c>
      <c r="D201" t="s">
        <v>27</v>
      </c>
      <c r="E201">
        <v>3.5000000000000003E-2</v>
      </c>
      <c r="F201">
        <f t="shared" si="6"/>
        <v>89.000000000000014</v>
      </c>
      <c r="G201">
        <v>1</v>
      </c>
      <c r="H201">
        <f t="shared" si="7"/>
        <v>1</v>
      </c>
    </row>
    <row r="202" spans="1:8" x14ac:dyDescent="0.25">
      <c r="A202" t="s">
        <v>0</v>
      </c>
      <c r="B202" t="s">
        <v>98</v>
      </c>
      <c r="C202">
        <v>0.88</v>
      </c>
      <c r="D202" t="s">
        <v>28</v>
      </c>
      <c r="E202">
        <v>3.5000000000000003E-2</v>
      </c>
      <c r="F202">
        <f t="shared" si="6"/>
        <v>89.000000000000014</v>
      </c>
      <c r="G202">
        <v>1</v>
      </c>
      <c r="H202">
        <f t="shared" si="7"/>
        <v>1</v>
      </c>
    </row>
    <row r="203" spans="1:8" x14ac:dyDescent="0.25">
      <c r="A203" t="s">
        <v>0</v>
      </c>
      <c r="B203" t="s">
        <v>98</v>
      </c>
      <c r="C203">
        <v>0.85499999999999998</v>
      </c>
      <c r="D203" t="s">
        <v>29</v>
      </c>
      <c r="E203">
        <v>3.5000000000000003E-2</v>
      </c>
      <c r="F203">
        <f t="shared" si="6"/>
        <v>89.000000000000014</v>
      </c>
      <c r="G203">
        <v>1</v>
      </c>
      <c r="H203">
        <f t="shared" si="7"/>
        <v>1</v>
      </c>
    </row>
    <row r="204" spans="1:8" x14ac:dyDescent="0.25">
      <c r="A204" t="s">
        <v>0</v>
      </c>
      <c r="B204" t="s">
        <v>98</v>
      </c>
      <c r="C204">
        <v>0.81499999999999995</v>
      </c>
      <c r="D204" t="s">
        <v>45</v>
      </c>
      <c r="E204">
        <v>3.5000000000000003E-2</v>
      </c>
      <c r="F204">
        <f t="shared" si="6"/>
        <v>89.000000000000014</v>
      </c>
      <c r="G204">
        <v>1</v>
      </c>
      <c r="H204">
        <f t="shared" si="7"/>
        <v>1</v>
      </c>
    </row>
    <row r="205" spans="1:8" x14ac:dyDescent="0.25">
      <c r="A205" t="s">
        <v>0</v>
      </c>
      <c r="B205" t="s">
        <v>98</v>
      </c>
      <c r="C205">
        <v>0.88</v>
      </c>
      <c r="D205" t="s">
        <v>36</v>
      </c>
      <c r="E205">
        <v>0</v>
      </c>
      <c r="F205">
        <f t="shared" si="6"/>
        <v>-16</v>
      </c>
      <c r="G205">
        <v>1</v>
      </c>
      <c r="H205">
        <f t="shared" si="7"/>
        <v>0</v>
      </c>
    </row>
    <row r="206" spans="1:8" x14ac:dyDescent="0.25">
      <c r="A206" t="s">
        <v>0</v>
      </c>
      <c r="B206" t="s">
        <v>98</v>
      </c>
      <c r="C206">
        <v>0.83099999999999996</v>
      </c>
      <c r="D206" t="s">
        <v>68</v>
      </c>
      <c r="E206">
        <v>3.5000000000000003E-2</v>
      </c>
      <c r="F206">
        <f t="shared" si="6"/>
        <v>89.000000000000014</v>
      </c>
      <c r="G206">
        <v>1</v>
      </c>
      <c r="H206">
        <f t="shared" si="7"/>
        <v>1</v>
      </c>
    </row>
    <row r="207" spans="1:8" x14ac:dyDescent="0.25">
      <c r="A207" t="s">
        <v>0</v>
      </c>
      <c r="B207" t="s">
        <v>98</v>
      </c>
      <c r="C207">
        <v>0.84099999999999997</v>
      </c>
      <c r="D207" t="s">
        <v>69</v>
      </c>
      <c r="E207">
        <v>3.5000000000000003E-2</v>
      </c>
      <c r="F207">
        <f t="shared" si="6"/>
        <v>89.000000000000014</v>
      </c>
      <c r="G207">
        <v>1</v>
      </c>
      <c r="H207">
        <f t="shared" si="7"/>
        <v>1</v>
      </c>
    </row>
    <row r="208" spans="1:8" x14ac:dyDescent="0.25">
      <c r="A208" t="s">
        <v>0</v>
      </c>
      <c r="B208" t="s">
        <v>98</v>
      </c>
      <c r="C208">
        <v>0.82699999999999996</v>
      </c>
      <c r="D208" t="s">
        <v>37</v>
      </c>
      <c r="E208">
        <v>3.5000000000000003E-2</v>
      </c>
      <c r="F208">
        <f t="shared" si="6"/>
        <v>89.000000000000014</v>
      </c>
      <c r="G208">
        <v>1</v>
      </c>
      <c r="H208">
        <f t="shared" si="7"/>
        <v>1</v>
      </c>
    </row>
    <row r="209" spans="1:8" x14ac:dyDescent="0.25">
      <c r="A209" t="s">
        <v>0</v>
      </c>
      <c r="B209" t="s">
        <v>98</v>
      </c>
      <c r="C209">
        <v>0.96</v>
      </c>
      <c r="D209" t="s">
        <v>38</v>
      </c>
      <c r="E209">
        <v>-9.375E-2</v>
      </c>
      <c r="F209">
        <f t="shared" si="6"/>
        <v>-297.25</v>
      </c>
      <c r="G209">
        <v>1</v>
      </c>
      <c r="H209">
        <f t="shared" si="7"/>
        <v>0</v>
      </c>
    </row>
    <row r="210" spans="1:8" x14ac:dyDescent="0.25">
      <c r="A210" t="s">
        <v>0</v>
      </c>
      <c r="B210" t="s">
        <v>98</v>
      </c>
      <c r="C210">
        <v>0.68</v>
      </c>
      <c r="D210" t="s">
        <v>39</v>
      </c>
      <c r="E210">
        <v>3.5000000000000003E-2</v>
      </c>
      <c r="F210">
        <f t="shared" si="6"/>
        <v>89.000000000000014</v>
      </c>
      <c r="G210">
        <v>1</v>
      </c>
      <c r="H210">
        <f t="shared" si="7"/>
        <v>1</v>
      </c>
    </row>
    <row r="211" spans="1:8" x14ac:dyDescent="0.25">
      <c r="A211" t="s">
        <v>0</v>
      </c>
      <c r="B211" t="s">
        <v>98</v>
      </c>
      <c r="C211">
        <v>0.82499999999999996</v>
      </c>
      <c r="D211" t="s">
        <v>40</v>
      </c>
      <c r="E211">
        <v>3.5000000000000003E-2</v>
      </c>
      <c r="F211">
        <f t="shared" si="6"/>
        <v>89.000000000000014</v>
      </c>
      <c r="G211">
        <v>1</v>
      </c>
      <c r="H211">
        <f t="shared" si="7"/>
        <v>1</v>
      </c>
    </row>
    <row r="212" spans="1:8" x14ac:dyDescent="0.25">
      <c r="A212" t="s">
        <v>0</v>
      </c>
      <c r="B212" t="s">
        <v>99</v>
      </c>
      <c r="C212">
        <v>16.2</v>
      </c>
      <c r="D212" t="s">
        <v>11</v>
      </c>
      <c r="E212">
        <v>3.5000000000000003E-2</v>
      </c>
      <c r="F212">
        <f t="shared" si="6"/>
        <v>89.000000000000014</v>
      </c>
      <c r="G212">
        <v>1</v>
      </c>
      <c r="H212">
        <f t="shared" si="7"/>
        <v>1</v>
      </c>
    </row>
    <row r="213" spans="1:8" x14ac:dyDescent="0.25">
      <c r="A213" t="s">
        <v>0</v>
      </c>
      <c r="B213" t="s">
        <v>99</v>
      </c>
      <c r="C213">
        <v>16</v>
      </c>
      <c r="D213" t="s">
        <v>12</v>
      </c>
      <c r="E213">
        <v>3.5000000000000003E-2</v>
      </c>
      <c r="F213">
        <f t="shared" si="6"/>
        <v>89.000000000000014</v>
      </c>
      <c r="G213">
        <v>1</v>
      </c>
      <c r="H213">
        <f t="shared" si="7"/>
        <v>1</v>
      </c>
    </row>
    <row r="214" spans="1:8" x14ac:dyDescent="0.25">
      <c r="A214" t="s">
        <v>0</v>
      </c>
      <c r="B214" t="s">
        <v>100</v>
      </c>
      <c r="C214">
        <v>10.18</v>
      </c>
      <c r="D214" t="s">
        <v>52</v>
      </c>
      <c r="E214">
        <v>3.5000000000000003E-2</v>
      </c>
      <c r="F214">
        <f t="shared" si="6"/>
        <v>89.000000000000014</v>
      </c>
      <c r="G214">
        <v>1</v>
      </c>
      <c r="H214">
        <f t="shared" si="7"/>
        <v>1</v>
      </c>
    </row>
    <row r="215" spans="1:8" x14ac:dyDescent="0.25">
      <c r="A215" t="s">
        <v>0</v>
      </c>
      <c r="B215" t="s">
        <v>100</v>
      </c>
      <c r="C215">
        <v>10.105</v>
      </c>
      <c r="D215" t="s">
        <v>22</v>
      </c>
      <c r="E215">
        <v>3.5000000000000003E-2</v>
      </c>
      <c r="F215">
        <f t="shared" si="6"/>
        <v>89.000000000000014</v>
      </c>
      <c r="G215">
        <v>1</v>
      </c>
      <c r="H215">
        <f t="shared" si="7"/>
        <v>1</v>
      </c>
    </row>
    <row r="216" spans="1:8" x14ac:dyDescent="0.25">
      <c r="A216" t="s">
        <v>0</v>
      </c>
      <c r="B216" t="s">
        <v>101</v>
      </c>
      <c r="C216">
        <v>0.46500000000000002</v>
      </c>
      <c r="D216" t="s">
        <v>28</v>
      </c>
      <c r="E216">
        <v>3.2258064516099999E-2</v>
      </c>
      <c r="F216">
        <f t="shared" si="6"/>
        <v>80.774193548299991</v>
      </c>
      <c r="G216">
        <v>1</v>
      </c>
      <c r="H216">
        <f t="shared" si="7"/>
        <v>0</v>
      </c>
    </row>
    <row r="217" spans="1:8" x14ac:dyDescent="0.25">
      <c r="A217" t="s">
        <v>0</v>
      </c>
      <c r="B217" t="s">
        <v>101</v>
      </c>
      <c r="C217">
        <v>0.47499999999999998</v>
      </c>
      <c r="D217" t="s">
        <v>29</v>
      </c>
      <c r="E217">
        <v>1.05263157895E-2</v>
      </c>
      <c r="F217">
        <f t="shared" si="6"/>
        <v>15.5789473685</v>
      </c>
      <c r="G217">
        <v>1</v>
      </c>
      <c r="H217">
        <f t="shared" si="7"/>
        <v>0</v>
      </c>
    </row>
    <row r="218" spans="1:8" x14ac:dyDescent="0.25">
      <c r="A218" t="s">
        <v>0</v>
      </c>
      <c r="B218" t="s">
        <v>101</v>
      </c>
      <c r="C218">
        <v>0.48499999999999999</v>
      </c>
      <c r="D218" t="s">
        <v>45</v>
      </c>
      <c r="E218">
        <v>-1.03092783505E-2</v>
      </c>
      <c r="F218">
        <f t="shared" si="6"/>
        <v>-46.927835051499997</v>
      </c>
      <c r="G218">
        <v>1</v>
      </c>
      <c r="H218">
        <f t="shared" si="7"/>
        <v>0</v>
      </c>
    </row>
    <row r="219" spans="1:8" x14ac:dyDescent="0.25">
      <c r="A219" t="s">
        <v>0</v>
      </c>
      <c r="B219" t="s">
        <v>101</v>
      </c>
      <c r="C219">
        <v>0.47499999999999998</v>
      </c>
      <c r="D219" t="s">
        <v>31</v>
      </c>
      <c r="E219">
        <v>1.05263157895E-2</v>
      </c>
      <c r="F219">
        <f t="shared" si="6"/>
        <v>15.5789473685</v>
      </c>
      <c r="G219">
        <v>1</v>
      </c>
      <c r="H219">
        <f t="shared" si="7"/>
        <v>0</v>
      </c>
    </row>
    <row r="220" spans="1:8" x14ac:dyDescent="0.25">
      <c r="A220" t="s">
        <v>0</v>
      </c>
      <c r="B220" t="s">
        <v>101</v>
      </c>
      <c r="C220">
        <v>0.47499999999999998</v>
      </c>
      <c r="D220" t="s">
        <v>32</v>
      </c>
      <c r="E220">
        <v>1.05263157895E-2</v>
      </c>
      <c r="F220">
        <f t="shared" si="6"/>
        <v>15.5789473685</v>
      </c>
      <c r="G220">
        <v>1</v>
      </c>
      <c r="H220">
        <f t="shared" si="7"/>
        <v>0</v>
      </c>
    </row>
    <row r="221" spans="1:8" x14ac:dyDescent="0.25">
      <c r="A221" t="s">
        <v>0</v>
      </c>
      <c r="B221" t="s">
        <v>101</v>
      </c>
      <c r="C221">
        <v>0.49</v>
      </c>
      <c r="D221" t="s">
        <v>33</v>
      </c>
      <c r="E221">
        <v>-3.0612244898000001E-2</v>
      </c>
      <c r="F221">
        <f t="shared" si="6"/>
        <v>-107.836734694</v>
      </c>
      <c r="G221">
        <v>1</v>
      </c>
      <c r="H221">
        <f t="shared" si="7"/>
        <v>0</v>
      </c>
    </row>
    <row r="222" spans="1:8" x14ac:dyDescent="0.25">
      <c r="A222" t="s">
        <v>0</v>
      </c>
      <c r="B222" t="s">
        <v>101</v>
      </c>
      <c r="C222">
        <v>0.505</v>
      </c>
      <c r="D222" t="s">
        <v>34</v>
      </c>
      <c r="E222">
        <v>-3.9603960395999997E-2</v>
      </c>
      <c r="F222">
        <f t="shared" si="6"/>
        <v>-134.81188118799997</v>
      </c>
      <c r="G222">
        <v>1</v>
      </c>
      <c r="H222">
        <f t="shared" si="7"/>
        <v>0</v>
      </c>
    </row>
    <row r="223" spans="1:8" x14ac:dyDescent="0.25">
      <c r="A223" t="s">
        <v>0</v>
      </c>
      <c r="B223" t="s">
        <v>101</v>
      </c>
      <c r="C223">
        <v>0.495</v>
      </c>
      <c r="D223" t="s">
        <v>36</v>
      </c>
      <c r="E223">
        <v>3.5000000000000003E-2</v>
      </c>
      <c r="F223">
        <f t="shared" si="6"/>
        <v>89.000000000000014</v>
      </c>
      <c r="G223">
        <v>1</v>
      </c>
      <c r="H223">
        <f t="shared" si="7"/>
        <v>1</v>
      </c>
    </row>
    <row r="224" spans="1:8" x14ac:dyDescent="0.25">
      <c r="A224" t="s">
        <v>0</v>
      </c>
      <c r="B224" t="s">
        <v>101</v>
      </c>
      <c r="C224">
        <v>0.5</v>
      </c>
      <c r="D224" t="s">
        <v>68</v>
      </c>
      <c r="E224">
        <v>3.5000000000000003E-2</v>
      </c>
      <c r="F224">
        <f t="shared" si="6"/>
        <v>89.000000000000014</v>
      </c>
      <c r="G224">
        <v>1</v>
      </c>
      <c r="H224">
        <f t="shared" si="7"/>
        <v>1</v>
      </c>
    </row>
    <row r="225" spans="1:8" x14ac:dyDescent="0.25">
      <c r="A225" t="s">
        <v>0</v>
      </c>
      <c r="B225" t="s">
        <v>101</v>
      </c>
      <c r="C225">
        <v>0.48499999999999999</v>
      </c>
      <c r="D225" t="s">
        <v>69</v>
      </c>
      <c r="E225">
        <v>3.5000000000000003E-2</v>
      </c>
      <c r="F225">
        <f t="shared" si="6"/>
        <v>89.000000000000014</v>
      </c>
      <c r="G225">
        <v>1</v>
      </c>
      <c r="H225">
        <f t="shared" si="7"/>
        <v>1</v>
      </c>
    </row>
    <row r="226" spans="1:8" x14ac:dyDescent="0.25">
      <c r="A226" t="s">
        <v>0</v>
      </c>
      <c r="B226" t="s">
        <v>101</v>
      </c>
      <c r="C226">
        <v>0.44500000000000001</v>
      </c>
      <c r="D226" t="s">
        <v>37</v>
      </c>
      <c r="E226">
        <v>3.5000000000000003E-2</v>
      </c>
      <c r="F226">
        <f t="shared" si="6"/>
        <v>89.000000000000014</v>
      </c>
      <c r="G226">
        <v>1</v>
      </c>
      <c r="H226">
        <f t="shared" si="7"/>
        <v>1</v>
      </c>
    </row>
    <row r="227" spans="1:8" x14ac:dyDescent="0.25">
      <c r="A227" t="s">
        <v>0</v>
      </c>
      <c r="B227" t="s">
        <v>101</v>
      </c>
      <c r="C227">
        <v>0.45500000000000002</v>
      </c>
      <c r="D227" t="s">
        <v>38</v>
      </c>
      <c r="E227">
        <v>3.5000000000000003E-2</v>
      </c>
      <c r="F227">
        <f t="shared" si="6"/>
        <v>89.000000000000014</v>
      </c>
      <c r="G227">
        <v>1</v>
      </c>
      <c r="H227">
        <f t="shared" si="7"/>
        <v>1</v>
      </c>
    </row>
    <row r="228" spans="1:8" x14ac:dyDescent="0.25">
      <c r="A228" t="s">
        <v>0</v>
      </c>
      <c r="B228" t="s">
        <v>101</v>
      </c>
      <c r="C228">
        <v>0.43</v>
      </c>
      <c r="D228" t="s">
        <v>39</v>
      </c>
      <c r="E228">
        <v>3.5000000000000003E-2</v>
      </c>
      <c r="F228">
        <f t="shared" si="6"/>
        <v>89.000000000000014</v>
      </c>
      <c r="G228">
        <v>1</v>
      </c>
      <c r="H228">
        <f t="shared" si="7"/>
        <v>1</v>
      </c>
    </row>
    <row r="229" spans="1:8" x14ac:dyDescent="0.25">
      <c r="A229" t="s">
        <v>0</v>
      </c>
      <c r="B229" t="s">
        <v>101</v>
      </c>
      <c r="C229">
        <v>0.44</v>
      </c>
      <c r="D229" t="s">
        <v>40</v>
      </c>
      <c r="E229">
        <v>3.5000000000000003E-2</v>
      </c>
      <c r="F229">
        <f t="shared" si="6"/>
        <v>89.000000000000014</v>
      </c>
      <c r="G229">
        <v>1</v>
      </c>
      <c r="H229">
        <f t="shared" si="7"/>
        <v>1</v>
      </c>
    </row>
    <row r="230" spans="1:8" x14ac:dyDescent="0.25">
      <c r="A230" t="s">
        <v>0</v>
      </c>
      <c r="B230" t="s">
        <v>101</v>
      </c>
      <c r="C230">
        <v>0.48</v>
      </c>
      <c r="D230" t="s">
        <v>41</v>
      </c>
      <c r="E230">
        <v>3.5000000000000003E-2</v>
      </c>
      <c r="F230">
        <f t="shared" si="6"/>
        <v>89.000000000000014</v>
      </c>
      <c r="G230">
        <v>1</v>
      </c>
      <c r="H230">
        <f t="shared" si="7"/>
        <v>1</v>
      </c>
    </row>
    <row r="231" spans="1:8" x14ac:dyDescent="0.25">
      <c r="A231" t="s">
        <v>0</v>
      </c>
      <c r="B231" t="s">
        <v>101</v>
      </c>
      <c r="C231">
        <v>0.56999999999999995</v>
      </c>
      <c r="D231" t="s">
        <v>82</v>
      </c>
      <c r="E231">
        <v>3.5000000000000003E-2</v>
      </c>
      <c r="F231">
        <f t="shared" si="6"/>
        <v>89.000000000000014</v>
      </c>
      <c r="G231">
        <v>1</v>
      </c>
      <c r="H231">
        <f t="shared" si="7"/>
        <v>1</v>
      </c>
    </row>
    <row r="232" spans="1:8" x14ac:dyDescent="0.25">
      <c r="A232" t="s">
        <v>0</v>
      </c>
      <c r="B232" t="s">
        <v>101</v>
      </c>
      <c r="C232">
        <v>0.59</v>
      </c>
      <c r="D232" t="s">
        <v>43</v>
      </c>
      <c r="E232">
        <v>-8.4745762711900003E-3</v>
      </c>
      <c r="F232">
        <f t="shared" si="6"/>
        <v>-41.423728813570001</v>
      </c>
      <c r="G232">
        <v>1</v>
      </c>
      <c r="H232">
        <f t="shared" si="7"/>
        <v>0</v>
      </c>
    </row>
    <row r="233" spans="1:8" x14ac:dyDescent="0.25">
      <c r="A233" t="s">
        <v>0</v>
      </c>
      <c r="B233" t="s">
        <v>101</v>
      </c>
      <c r="C233">
        <v>0.6</v>
      </c>
      <c r="D233" t="s">
        <v>83</v>
      </c>
      <c r="E233">
        <v>-2.5000000000000001E-2</v>
      </c>
      <c r="F233">
        <f t="shared" si="6"/>
        <v>-91</v>
      </c>
      <c r="G233">
        <v>1</v>
      </c>
      <c r="H233">
        <f t="shared" si="7"/>
        <v>0</v>
      </c>
    </row>
    <row r="234" spans="1:8" x14ac:dyDescent="0.25">
      <c r="A234" t="s">
        <v>0</v>
      </c>
      <c r="B234" t="s">
        <v>101</v>
      </c>
      <c r="C234">
        <v>0.6</v>
      </c>
      <c r="D234" t="s">
        <v>59</v>
      </c>
      <c r="E234">
        <v>-2.5000000000000001E-2</v>
      </c>
      <c r="F234">
        <f t="shared" si="6"/>
        <v>-91</v>
      </c>
      <c r="G234">
        <v>1</v>
      </c>
      <c r="H234">
        <f t="shared" si="7"/>
        <v>0</v>
      </c>
    </row>
    <row r="235" spans="1:8" x14ac:dyDescent="0.25">
      <c r="A235" t="s">
        <v>0</v>
      </c>
      <c r="B235" t="s">
        <v>102</v>
      </c>
      <c r="C235">
        <v>3.1139999999999999</v>
      </c>
      <c r="D235" t="s">
        <v>52</v>
      </c>
      <c r="E235">
        <v>3.5000000000000003E-2</v>
      </c>
      <c r="F235">
        <f t="shared" si="6"/>
        <v>89.000000000000014</v>
      </c>
      <c r="G235">
        <v>1</v>
      </c>
      <c r="H235">
        <f t="shared" si="7"/>
        <v>1</v>
      </c>
    </row>
    <row r="236" spans="1:8" x14ac:dyDescent="0.25">
      <c r="A236" t="s">
        <v>0</v>
      </c>
      <c r="B236" t="s">
        <v>102</v>
      </c>
      <c r="C236">
        <v>3.149</v>
      </c>
      <c r="D236" t="s">
        <v>22</v>
      </c>
      <c r="E236">
        <v>3.5000000000000003E-2</v>
      </c>
      <c r="F236">
        <f t="shared" si="6"/>
        <v>89.000000000000014</v>
      </c>
      <c r="G236">
        <v>1</v>
      </c>
      <c r="H236">
        <f t="shared" si="7"/>
        <v>1</v>
      </c>
    </row>
    <row r="237" spans="1:8" x14ac:dyDescent="0.25">
      <c r="A237" t="s">
        <v>0</v>
      </c>
      <c r="B237" t="s">
        <v>102</v>
      </c>
      <c r="C237">
        <v>3.12</v>
      </c>
      <c r="D237" t="s">
        <v>23</v>
      </c>
      <c r="E237">
        <v>3.5000000000000003E-2</v>
      </c>
      <c r="F237">
        <f t="shared" si="6"/>
        <v>89.000000000000014</v>
      </c>
      <c r="G237">
        <v>1</v>
      </c>
      <c r="H237">
        <f t="shared" si="7"/>
        <v>1</v>
      </c>
    </row>
    <row r="238" spans="1:8" x14ac:dyDescent="0.25">
      <c r="A238" t="s">
        <v>0</v>
      </c>
      <c r="B238" t="s">
        <v>102</v>
      </c>
      <c r="C238">
        <v>3.16</v>
      </c>
      <c r="D238" t="s">
        <v>24</v>
      </c>
      <c r="E238">
        <v>3.5000000000000003E-2</v>
      </c>
      <c r="F238">
        <f t="shared" si="6"/>
        <v>89.000000000000014</v>
      </c>
      <c r="G238">
        <v>1</v>
      </c>
      <c r="H238">
        <f t="shared" si="7"/>
        <v>1</v>
      </c>
    </row>
    <row r="239" spans="1:8" x14ac:dyDescent="0.25">
      <c r="A239" t="s">
        <v>0</v>
      </c>
      <c r="B239" t="s">
        <v>102</v>
      </c>
      <c r="C239">
        <v>3.1909999999999998</v>
      </c>
      <c r="D239" t="s">
        <v>25</v>
      </c>
      <c r="E239">
        <v>3.5000000000000003E-2</v>
      </c>
      <c r="F239">
        <f t="shared" si="6"/>
        <v>89.000000000000014</v>
      </c>
      <c r="G239">
        <v>1</v>
      </c>
      <c r="H239">
        <f t="shared" si="7"/>
        <v>1</v>
      </c>
    </row>
    <row r="240" spans="1:8" x14ac:dyDescent="0.25">
      <c r="A240" t="s">
        <v>0</v>
      </c>
      <c r="B240" t="s">
        <v>102</v>
      </c>
      <c r="C240">
        <v>3.1389999999999998</v>
      </c>
      <c r="D240" t="s">
        <v>27</v>
      </c>
      <c r="E240">
        <v>3.5000000000000003E-2</v>
      </c>
      <c r="F240">
        <f t="shared" si="6"/>
        <v>89.000000000000014</v>
      </c>
      <c r="G240">
        <v>1</v>
      </c>
      <c r="H240">
        <f t="shared" si="7"/>
        <v>1</v>
      </c>
    </row>
    <row r="241" spans="1:8" x14ac:dyDescent="0.25">
      <c r="A241" t="s">
        <v>0</v>
      </c>
      <c r="B241" t="s">
        <v>102</v>
      </c>
      <c r="C241">
        <v>3.22</v>
      </c>
      <c r="D241" t="s">
        <v>34</v>
      </c>
      <c r="E241">
        <v>3.5000000000000003E-2</v>
      </c>
      <c r="F241">
        <f t="shared" si="6"/>
        <v>89.000000000000014</v>
      </c>
      <c r="G241">
        <v>1</v>
      </c>
      <c r="H241">
        <f t="shared" si="7"/>
        <v>1</v>
      </c>
    </row>
    <row r="242" spans="1:8" x14ac:dyDescent="0.25">
      <c r="A242" t="s">
        <v>0</v>
      </c>
      <c r="B242" t="s">
        <v>102</v>
      </c>
      <c r="C242">
        <v>2.806</v>
      </c>
      <c r="D242" t="s">
        <v>37</v>
      </c>
      <c r="E242">
        <v>3.5000000000000003E-2</v>
      </c>
      <c r="F242">
        <f t="shared" si="6"/>
        <v>89.000000000000014</v>
      </c>
      <c r="G242">
        <v>1</v>
      </c>
      <c r="H242">
        <f t="shared" si="7"/>
        <v>1</v>
      </c>
    </row>
    <row r="243" spans="1:8" x14ac:dyDescent="0.25">
      <c r="A243" t="s">
        <v>0</v>
      </c>
      <c r="B243" t="s">
        <v>102</v>
      </c>
      <c r="C243">
        <v>2.76</v>
      </c>
      <c r="D243" t="s">
        <v>39</v>
      </c>
      <c r="E243">
        <v>3.5000000000000003E-2</v>
      </c>
      <c r="F243">
        <f t="shared" si="6"/>
        <v>89.000000000000014</v>
      </c>
      <c r="G243">
        <v>1</v>
      </c>
      <c r="H243">
        <f t="shared" si="7"/>
        <v>1</v>
      </c>
    </row>
    <row r="244" spans="1:8" x14ac:dyDescent="0.25">
      <c r="A244" t="s">
        <v>0</v>
      </c>
      <c r="B244" t="s">
        <v>102</v>
      </c>
      <c r="C244">
        <v>2.6739999999999999</v>
      </c>
      <c r="D244" t="s">
        <v>40</v>
      </c>
      <c r="E244">
        <v>3.5000000000000003E-2</v>
      </c>
      <c r="F244">
        <f t="shared" si="6"/>
        <v>89.000000000000014</v>
      </c>
      <c r="G244">
        <v>1</v>
      </c>
      <c r="H244">
        <f t="shared" si="7"/>
        <v>1</v>
      </c>
    </row>
    <row r="245" spans="1:8" x14ac:dyDescent="0.25">
      <c r="A245" t="s">
        <v>0</v>
      </c>
      <c r="B245" t="s">
        <v>102</v>
      </c>
      <c r="C245">
        <v>3.0409999999999999</v>
      </c>
      <c r="D245" t="s">
        <v>41</v>
      </c>
      <c r="E245">
        <v>3.5000000000000003E-2</v>
      </c>
      <c r="F245">
        <f t="shared" si="6"/>
        <v>89.000000000000014</v>
      </c>
      <c r="G245">
        <v>1</v>
      </c>
      <c r="H245">
        <f t="shared" si="7"/>
        <v>1</v>
      </c>
    </row>
    <row r="246" spans="1:8" x14ac:dyDescent="0.25">
      <c r="A246" t="s">
        <v>0</v>
      </c>
      <c r="B246" t="s">
        <v>102</v>
      </c>
      <c r="C246">
        <v>3.0529999999999999</v>
      </c>
      <c r="D246" t="s">
        <v>42</v>
      </c>
      <c r="E246">
        <v>3.5000000000000003E-2</v>
      </c>
      <c r="F246">
        <f t="shared" si="6"/>
        <v>89.000000000000014</v>
      </c>
      <c r="G246">
        <v>1</v>
      </c>
      <c r="H246">
        <f t="shared" si="7"/>
        <v>1</v>
      </c>
    </row>
    <row r="247" spans="1:8" x14ac:dyDescent="0.25">
      <c r="A247" t="s">
        <v>0</v>
      </c>
      <c r="B247" t="s">
        <v>103</v>
      </c>
      <c r="C247">
        <v>2.17</v>
      </c>
      <c r="D247" t="s">
        <v>96</v>
      </c>
      <c r="E247">
        <v>1.4746543778799999E-2</v>
      </c>
      <c r="F247">
        <f t="shared" si="6"/>
        <v>28.239631336399995</v>
      </c>
      <c r="G247">
        <v>1</v>
      </c>
      <c r="H247">
        <f t="shared" si="7"/>
        <v>0</v>
      </c>
    </row>
    <row r="248" spans="1:8" x14ac:dyDescent="0.25">
      <c r="A248" t="s">
        <v>0</v>
      </c>
      <c r="B248" t="s">
        <v>103</v>
      </c>
      <c r="C248">
        <v>2.165</v>
      </c>
      <c r="D248" t="s">
        <v>8</v>
      </c>
      <c r="E248">
        <v>3.4642032332599999E-2</v>
      </c>
      <c r="F248">
        <f t="shared" si="6"/>
        <v>87.926096997800002</v>
      </c>
      <c r="G248">
        <v>1</v>
      </c>
      <c r="H248">
        <f t="shared" si="7"/>
        <v>0</v>
      </c>
    </row>
    <row r="249" spans="1:8" x14ac:dyDescent="0.25">
      <c r="A249" t="s">
        <v>0</v>
      </c>
      <c r="B249" t="s">
        <v>103</v>
      </c>
      <c r="C249">
        <v>2.1349999999999998</v>
      </c>
      <c r="D249" t="s">
        <v>9</v>
      </c>
      <c r="E249">
        <v>3.5000000000000003E-2</v>
      </c>
      <c r="F249">
        <f t="shared" si="6"/>
        <v>89.000000000000014</v>
      </c>
      <c r="G249">
        <v>1</v>
      </c>
      <c r="H249">
        <f t="shared" si="7"/>
        <v>1</v>
      </c>
    </row>
    <row r="250" spans="1:8" x14ac:dyDescent="0.25">
      <c r="A250" t="s">
        <v>0</v>
      </c>
      <c r="B250" t="s">
        <v>103</v>
      </c>
      <c r="C250">
        <v>2.17</v>
      </c>
      <c r="D250" t="s">
        <v>10</v>
      </c>
      <c r="E250">
        <v>3.2258064516099999E-2</v>
      </c>
      <c r="F250">
        <f t="shared" si="6"/>
        <v>80.774193548299991</v>
      </c>
      <c r="G250">
        <v>1</v>
      </c>
      <c r="H250">
        <f t="shared" si="7"/>
        <v>0</v>
      </c>
    </row>
    <row r="251" spans="1:8" x14ac:dyDescent="0.25">
      <c r="A251" t="s">
        <v>0</v>
      </c>
      <c r="B251" t="s">
        <v>103</v>
      </c>
      <c r="C251">
        <v>2.125</v>
      </c>
      <c r="D251" t="s">
        <v>11</v>
      </c>
      <c r="E251">
        <v>3.5000000000000003E-2</v>
      </c>
      <c r="F251">
        <f t="shared" si="6"/>
        <v>89.000000000000014</v>
      </c>
      <c r="G251">
        <v>1</v>
      </c>
      <c r="H251">
        <f t="shared" si="7"/>
        <v>1</v>
      </c>
    </row>
    <row r="252" spans="1:8" x14ac:dyDescent="0.25">
      <c r="A252" t="s">
        <v>0</v>
      </c>
      <c r="B252" t="s">
        <v>103</v>
      </c>
      <c r="C252">
        <v>2.1800000000000002</v>
      </c>
      <c r="D252" t="s">
        <v>12</v>
      </c>
      <c r="E252">
        <v>2.7522935779800001E-2</v>
      </c>
      <c r="F252">
        <f t="shared" si="6"/>
        <v>66.568807339399996</v>
      </c>
      <c r="G252">
        <v>1</v>
      </c>
      <c r="H252">
        <f t="shared" si="7"/>
        <v>0</v>
      </c>
    </row>
    <row r="253" spans="1:8" x14ac:dyDescent="0.25">
      <c r="A253" t="s">
        <v>0</v>
      </c>
      <c r="B253" t="s">
        <v>103</v>
      </c>
      <c r="C253">
        <v>2.141</v>
      </c>
      <c r="D253" t="s">
        <v>13</v>
      </c>
      <c r="E253">
        <v>1.4012143858E-2</v>
      </c>
      <c r="F253">
        <f t="shared" si="6"/>
        <v>26.036431573999998</v>
      </c>
      <c r="G253">
        <v>1</v>
      </c>
      <c r="H253">
        <f t="shared" si="7"/>
        <v>0</v>
      </c>
    </row>
    <row r="254" spans="1:8" x14ac:dyDescent="0.25">
      <c r="A254" t="s">
        <v>0</v>
      </c>
      <c r="B254" t="s">
        <v>103</v>
      </c>
      <c r="C254">
        <v>2.1629999999999998</v>
      </c>
      <c r="D254" t="s">
        <v>14</v>
      </c>
      <c r="E254">
        <v>3.69856680536E-3</v>
      </c>
      <c r="F254">
        <f t="shared" si="6"/>
        <v>-4.9042995839200003</v>
      </c>
      <c r="G254">
        <v>1</v>
      </c>
      <c r="H254">
        <f t="shared" si="7"/>
        <v>0</v>
      </c>
    </row>
    <row r="255" spans="1:8" x14ac:dyDescent="0.25">
      <c r="A255" t="s">
        <v>0</v>
      </c>
      <c r="B255" t="s">
        <v>103</v>
      </c>
      <c r="C255">
        <v>2.1800000000000002</v>
      </c>
      <c r="D255" t="s">
        <v>17</v>
      </c>
      <c r="E255">
        <v>3.5000000000000003E-2</v>
      </c>
      <c r="F255">
        <f t="shared" si="6"/>
        <v>89.000000000000014</v>
      </c>
      <c r="G255">
        <v>1</v>
      </c>
      <c r="H255">
        <f t="shared" si="7"/>
        <v>1</v>
      </c>
    </row>
    <row r="256" spans="1:8" x14ac:dyDescent="0.25">
      <c r="A256" t="s">
        <v>0</v>
      </c>
      <c r="B256" t="s">
        <v>103</v>
      </c>
      <c r="C256">
        <v>2.105</v>
      </c>
      <c r="D256" t="s">
        <v>18</v>
      </c>
      <c r="E256">
        <v>3.5000000000000003E-2</v>
      </c>
      <c r="F256">
        <f t="shared" si="6"/>
        <v>89.000000000000014</v>
      </c>
      <c r="G256">
        <v>1</v>
      </c>
      <c r="H256">
        <f t="shared" si="7"/>
        <v>1</v>
      </c>
    </row>
    <row r="257" spans="1:8" x14ac:dyDescent="0.25">
      <c r="A257" t="s">
        <v>0</v>
      </c>
      <c r="B257" t="s">
        <v>103</v>
      </c>
      <c r="C257">
        <v>2.57</v>
      </c>
      <c r="D257" t="s">
        <v>33</v>
      </c>
      <c r="E257">
        <v>3.5000000000000003E-2</v>
      </c>
      <c r="F257">
        <f t="shared" si="6"/>
        <v>89.000000000000014</v>
      </c>
      <c r="G257">
        <v>1</v>
      </c>
      <c r="H257">
        <f t="shared" si="7"/>
        <v>1</v>
      </c>
    </row>
    <row r="258" spans="1:8" x14ac:dyDescent="0.25">
      <c r="A258" t="s">
        <v>0</v>
      </c>
      <c r="B258" t="s">
        <v>103</v>
      </c>
      <c r="C258">
        <v>2.661</v>
      </c>
      <c r="D258" t="s">
        <v>34</v>
      </c>
      <c r="E258">
        <v>-7.1401728673400004E-3</v>
      </c>
      <c r="F258">
        <f t="shared" si="6"/>
        <v>-37.420518602019996</v>
      </c>
      <c r="G258">
        <v>1</v>
      </c>
      <c r="H258">
        <f t="shared" si="7"/>
        <v>0</v>
      </c>
    </row>
    <row r="259" spans="1:8" x14ac:dyDescent="0.25">
      <c r="A259" t="s">
        <v>0</v>
      </c>
      <c r="B259" t="s">
        <v>103</v>
      </c>
      <c r="C259">
        <v>2.573</v>
      </c>
      <c r="D259" t="s">
        <v>39</v>
      </c>
      <c r="E259">
        <v>3.5000000000000003E-2</v>
      </c>
      <c r="F259">
        <f t="shared" ref="F259:F296" si="8">E259*3000-16</f>
        <v>89.000000000000014</v>
      </c>
      <c r="G259">
        <v>1</v>
      </c>
      <c r="H259">
        <f t="shared" ref="H259:H296" si="9">IF(F259=89,1,0)</f>
        <v>1</v>
      </c>
    </row>
    <row r="260" spans="1:8" x14ac:dyDescent="0.25">
      <c r="A260" t="s">
        <v>0</v>
      </c>
      <c r="B260" t="s">
        <v>103</v>
      </c>
      <c r="C260">
        <v>2.7109999999999999</v>
      </c>
      <c r="D260" t="s">
        <v>40</v>
      </c>
      <c r="E260">
        <v>3.5000000000000003E-2</v>
      </c>
      <c r="F260">
        <f t="shared" si="8"/>
        <v>89.000000000000014</v>
      </c>
      <c r="G260">
        <v>1</v>
      </c>
      <c r="H260">
        <f t="shared" si="9"/>
        <v>1</v>
      </c>
    </row>
    <row r="261" spans="1:8" x14ac:dyDescent="0.25">
      <c r="A261" t="s">
        <v>0</v>
      </c>
      <c r="B261" t="s">
        <v>104</v>
      </c>
      <c r="C261">
        <v>1.645</v>
      </c>
      <c r="D261" t="s">
        <v>22</v>
      </c>
      <c r="E261">
        <v>3.5000000000000003E-2</v>
      </c>
      <c r="F261">
        <f t="shared" si="8"/>
        <v>89.000000000000014</v>
      </c>
      <c r="G261">
        <v>1</v>
      </c>
      <c r="H261">
        <f t="shared" si="9"/>
        <v>1</v>
      </c>
    </row>
    <row r="262" spans="1:8" x14ac:dyDescent="0.25">
      <c r="A262" t="s">
        <v>0</v>
      </c>
      <c r="B262" t="s">
        <v>104</v>
      </c>
      <c r="C262">
        <v>1.81</v>
      </c>
      <c r="D262" t="s">
        <v>32</v>
      </c>
      <c r="E262">
        <v>-1.5469613259699999E-2</v>
      </c>
      <c r="F262">
        <f t="shared" si="8"/>
        <v>-62.408839779099999</v>
      </c>
      <c r="G262">
        <v>1</v>
      </c>
      <c r="H262">
        <f t="shared" si="9"/>
        <v>0</v>
      </c>
    </row>
    <row r="263" spans="1:8" x14ac:dyDescent="0.25">
      <c r="A263" t="s">
        <v>0</v>
      </c>
      <c r="B263" t="s">
        <v>104</v>
      </c>
      <c r="C263">
        <v>1.8180000000000001</v>
      </c>
      <c r="D263" t="s">
        <v>33</v>
      </c>
      <c r="E263">
        <v>-1.26512651265E-2</v>
      </c>
      <c r="F263">
        <f t="shared" si="8"/>
        <v>-53.953795379500001</v>
      </c>
      <c r="G263">
        <v>1</v>
      </c>
      <c r="H263">
        <f t="shared" si="9"/>
        <v>0</v>
      </c>
    </row>
    <row r="264" spans="1:8" x14ac:dyDescent="0.25">
      <c r="A264" t="s">
        <v>0</v>
      </c>
      <c r="B264" t="s">
        <v>104</v>
      </c>
      <c r="C264">
        <v>1.82</v>
      </c>
      <c r="D264" t="s">
        <v>34</v>
      </c>
      <c r="E264">
        <v>-1.37362637363E-2</v>
      </c>
      <c r="F264">
        <f t="shared" si="8"/>
        <v>-57.208791208900003</v>
      </c>
      <c r="G264">
        <v>1</v>
      </c>
      <c r="H264">
        <f t="shared" si="9"/>
        <v>0</v>
      </c>
    </row>
    <row r="265" spans="1:8" x14ac:dyDescent="0.25">
      <c r="A265" t="s">
        <v>0</v>
      </c>
      <c r="B265" t="s">
        <v>104</v>
      </c>
      <c r="C265">
        <v>1.82</v>
      </c>
      <c r="D265" t="s">
        <v>35</v>
      </c>
      <c r="E265">
        <v>1.15384615385E-2</v>
      </c>
      <c r="F265">
        <f t="shared" si="8"/>
        <v>18.615384615499998</v>
      </c>
      <c r="G265">
        <v>1</v>
      </c>
      <c r="H265">
        <f t="shared" si="9"/>
        <v>0</v>
      </c>
    </row>
    <row r="266" spans="1:8" x14ac:dyDescent="0.25">
      <c r="A266" t="s">
        <v>0</v>
      </c>
      <c r="B266" t="s">
        <v>104</v>
      </c>
      <c r="C266">
        <v>1.83</v>
      </c>
      <c r="D266" t="s">
        <v>36</v>
      </c>
      <c r="E266">
        <v>6.0109289617500004E-3</v>
      </c>
      <c r="F266">
        <f t="shared" si="8"/>
        <v>2.0327868852500011</v>
      </c>
      <c r="G266">
        <v>1</v>
      </c>
      <c r="H266">
        <f t="shared" si="9"/>
        <v>0</v>
      </c>
    </row>
    <row r="267" spans="1:8" x14ac:dyDescent="0.25">
      <c r="A267" t="s">
        <v>0</v>
      </c>
      <c r="B267" t="s">
        <v>104</v>
      </c>
      <c r="C267">
        <v>1.8089999999999999</v>
      </c>
      <c r="D267" t="s">
        <v>68</v>
      </c>
      <c r="E267">
        <v>1.7689331122199999E-2</v>
      </c>
      <c r="F267">
        <f t="shared" si="8"/>
        <v>37.0679933666</v>
      </c>
      <c r="G267">
        <v>1</v>
      </c>
      <c r="H267">
        <f t="shared" si="9"/>
        <v>0</v>
      </c>
    </row>
    <row r="268" spans="1:8" x14ac:dyDescent="0.25">
      <c r="A268" t="s">
        <v>0</v>
      </c>
      <c r="B268" t="s">
        <v>104</v>
      </c>
      <c r="C268">
        <v>1.77</v>
      </c>
      <c r="D268" t="s">
        <v>37</v>
      </c>
      <c r="E268">
        <v>3.5000000000000003E-2</v>
      </c>
      <c r="F268">
        <f t="shared" si="8"/>
        <v>89.000000000000014</v>
      </c>
      <c r="G268">
        <v>1</v>
      </c>
      <c r="H268">
        <f t="shared" si="9"/>
        <v>1</v>
      </c>
    </row>
    <row r="269" spans="1:8" x14ac:dyDescent="0.25">
      <c r="A269" t="s">
        <v>0</v>
      </c>
      <c r="B269" t="s">
        <v>104</v>
      </c>
      <c r="C269">
        <v>1.736</v>
      </c>
      <c r="D269" t="s">
        <v>38</v>
      </c>
      <c r="E269">
        <v>3.5000000000000003E-2</v>
      </c>
      <c r="F269">
        <f t="shared" si="8"/>
        <v>89.000000000000014</v>
      </c>
      <c r="G269">
        <v>1</v>
      </c>
      <c r="H269">
        <f t="shared" si="9"/>
        <v>1</v>
      </c>
    </row>
    <row r="270" spans="1:8" x14ac:dyDescent="0.25">
      <c r="A270" t="s">
        <v>0</v>
      </c>
      <c r="B270" t="s">
        <v>104</v>
      </c>
      <c r="C270">
        <v>1.712</v>
      </c>
      <c r="D270" t="s">
        <v>39</v>
      </c>
      <c r="E270">
        <v>3.5000000000000003E-2</v>
      </c>
      <c r="F270">
        <f t="shared" si="8"/>
        <v>89.000000000000014</v>
      </c>
      <c r="G270">
        <v>1</v>
      </c>
      <c r="H270">
        <f t="shared" si="9"/>
        <v>1</v>
      </c>
    </row>
    <row r="271" spans="1:8" x14ac:dyDescent="0.25">
      <c r="A271" t="s">
        <v>0</v>
      </c>
      <c r="B271" t="s">
        <v>104</v>
      </c>
      <c r="C271">
        <v>1.75</v>
      </c>
      <c r="D271" t="s">
        <v>40</v>
      </c>
      <c r="E271">
        <v>3.5000000000000003E-2</v>
      </c>
      <c r="F271">
        <f t="shared" si="8"/>
        <v>89.000000000000014</v>
      </c>
      <c r="G271">
        <v>1</v>
      </c>
      <c r="H271">
        <f t="shared" si="9"/>
        <v>1</v>
      </c>
    </row>
    <row r="272" spans="1:8" x14ac:dyDescent="0.25">
      <c r="A272" t="s">
        <v>0</v>
      </c>
      <c r="B272" t="s">
        <v>104</v>
      </c>
      <c r="C272">
        <v>1.92</v>
      </c>
      <c r="D272" t="s">
        <v>41</v>
      </c>
      <c r="E272">
        <v>0</v>
      </c>
      <c r="F272">
        <f t="shared" si="8"/>
        <v>-16</v>
      </c>
      <c r="G272">
        <v>1</v>
      </c>
      <c r="H272">
        <f t="shared" si="9"/>
        <v>0</v>
      </c>
    </row>
    <row r="273" spans="1:8" x14ac:dyDescent="0.25">
      <c r="A273" t="s">
        <v>0</v>
      </c>
      <c r="B273" t="s">
        <v>104</v>
      </c>
      <c r="C273">
        <v>1.97</v>
      </c>
      <c r="D273" t="s">
        <v>82</v>
      </c>
      <c r="E273">
        <v>3.5000000000000003E-2</v>
      </c>
      <c r="F273">
        <f t="shared" si="8"/>
        <v>89.000000000000014</v>
      </c>
      <c r="G273">
        <v>1</v>
      </c>
      <c r="H273">
        <f t="shared" si="9"/>
        <v>1</v>
      </c>
    </row>
    <row r="274" spans="1:8" x14ac:dyDescent="0.25">
      <c r="A274" t="s">
        <v>0</v>
      </c>
      <c r="B274" t="s">
        <v>105</v>
      </c>
      <c r="C274">
        <v>3.0030000000000001</v>
      </c>
      <c r="D274" t="s">
        <v>21</v>
      </c>
      <c r="E274">
        <v>3.3633033632999999E-2</v>
      </c>
      <c r="F274">
        <f t="shared" si="8"/>
        <v>84.899100899000004</v>
      </c>
      <c r="G274">
        <v>1</v>
      </c>
      <c r="H274">
        <f t="shared" si="9"/>
        <v>0</v>
      </c>
    </row>
    <row r="275" spans="1:8" x14ac:dyDescent="0.25">
      <c r="A275" t="s">
        <v>0</v>
      </c>
      <c r="B275" t="s">
        <v>105</v>
      </c>
      <c r="C275">
        <v>3.01</v>
      </c>
      <c r="D275" t="s">
        <v>47</v>
      </c>
      <c r="E275">
        <v>3.12292358804E-2</v>
      </c>
      <c r="F275">
        <f t="shared" si="8"/>
        <v>77.687707641200006</v>
      </c>
      <c r="G275">
        <v>1</v>
      </c>
      <c r="H275">
        <f t="shared" si="9"/>
        <v>0</v>
      </c>
    </row>
    <row r="276" spans="1:8" x14ac:dyDescent="0.25">
      <c r="A276" t="s">
        <v>0</v>
      </c>
      <c r="B276" t="s">
        <v>105</v>
      </c>
      <c r="C276">
        <v>3.0190000000000001</v>
      </c>
      <c r="D276" t="s">
        <v>51</v>
      </c>
      <c r="E276">
        <v>1.1262007287200001E-2</v>
      </c>
      <c r="F276">
        <f t="shared" si="8"/>
        <v>17.786021861600005</v>
      </c>
      <c r="G276">
        <v>1</v>
      </c>
      <c r="H276">
        <f t="shared" si="9"/>
        <v>0</v>
      </c>
    </row>
    <row r="277" spans="1:8" x14ac:dyDescent="0.25">
      <c r="A277" t="s">
        <v>0</v>
      </c>
      <c r="B277" t="s">
        <v>105</v>
      </c>
      <c r="C277">
        <v>3.0529999999999999</v>
      </c>
      <c r="D277" t="s">
        <v>52</v>
      </c>
      <c r="E277">
        <v>0</v>
      </c>
      <c r="F277">
        <f t="shared" si="8"/>
        <v>-16</v>
      </c>
      <c r="G277">
        <v>1</v>
      </c>
      <c r="H277">
        <f t="shared" si="9"/>
        <v>0</v>
      </c>
    </row>
    <row r="278" spans="1:8" x14ac:dyDescent="0.25">
      <c r="A278" t="s">
        <v>0</v>
      </c>
      <c r="B278" t="s">
        <v>105</v>
      </c>
      <c r="C278">
        <v>3.089</v>
      </c>
      <c r="D278" t="s">
        <v>22</v>
      </c>
      <c r="E278">
        <v>-1.16542570411E-2</v>
      </c>
      <c r="F278">
        <f t="shared" si="8"/>
        <v>-50.962771123300001</v>
      </c>
      <c r="G278">
        <v>1</v>
      </c>
      <c r="H278">
        <f t="shared" si="9"/>
        <v>0</v>
      </c>
    </row>
    <row r="279" spans="1:8" x14ac:dyDescent="0.25">
      <c r="A279" t="s">
        <v>0</v>
      </c>
      <c r="B279" t="s">
        <v>105</v>
      </c>
      <c r="C279">
        <v>2.9769999999999999</v>
      </c>
      <c r="D279" t="s">
        <v>40</v>
      </c>
      <c r="E279">
        <v>3.5000000000000003E-2</v>
      </c>
      <c r="F279">
        <f t="shared" si="8"/>
        <v>89.000000000000014</v>
      </c>
      <c r="G279">
        <v>1</v>
      </c>
      <c r="H279">
        <f t="shared" si="9"/>
        <v>1</v>
      </c>
    </row>
    <row r="280" spans="1:8" x14ac:dyDescent="0.25">
      <c r="A280" t="s">
        <v>0</v>
      </c>
      <c r="B280" t="s">
        <v>106</v>
      </c>
      <c r="C280">
        <v>2.99</v>
      </c>
      <c r="D280" t="s">
        <v>40</v>
      </c>
      <c r="E280">
        <v>3.5000000000000003E-2</v>
      </c>
      <c r="F280">
        <f t="shared" si="8"/>
        <v>89.000000000000014</v>
      </c>
      <c r="G280">
        <v>1</v>
      </c>
      <c r="H280">
        <f t="shared" si="9"/>
        <v>1</v>
      </c>
    </row>
    <row r="281" spans="1:8" x14ac:dyDescent="0.25">
      <c r="A281" t="s">
        <v>0</v>
      </c>
      <c r="B281" t="s">
        <v>106</v>
      </c>
      <c r="C281">
        <v>3.15</v>
      </c>
      <c r="D281" t="s">
        <v>41</v>
      </c>
      <c r="E281">
        <v>3.5000000000000003E-2</v>
      </c>
      <c r="F281">
        <f t="shared" si="8"/>
        <v>89.000000000000014</v>
      </c>
      <c r="G281">
        <v>1</v>
      </c>
      <c r="H281">
        <f t="shared" si="9"/>
        <v>1</v>
      </c>
    </row>
    <row r="282" spans="1:8" x14ac:dyDescent="0.25">
      <c r="A282" t="s">
        <v>0</v>
      </c>
      <c r="B282" t="s">
        <v>107</v>
      </c>
      <c r="C282">
        <v>12.94</v>
      </c>
      <c r="D282" t="s">
        <v>12</v>
      </c>
      <c r="E282">
        <v>3.5000000000000003E-2</v>
      </c>
      <c r="F282">
        <f t="shared" si="8"/>
        <v>89.000000000000014</v>
      </c>
      <c r="G282">
        <v>1</v>
      </c>
      <c r="H282">
        <f t="shared" si="9"/>
        <v>1</v>
      </c>
    </row>
    <row r="283" spans="1:8" x14ac:dyDescent="0.25">
      <c r="A283" t="s">
        <v>0</v>
      </c>
      <c r="B283" t="s">
        <v>107</v>
      </c>
      <c r="C283">
        <v>13.85</v>
      </c>
      <c r="D283" t="s">
        <v>13</v>
      </c>
      <c r="E283">
        <v>-8.6642599278000006E-3</v>
      </c>
      <c r="F283">
        <f t="shared" si="8"/>
        <v>-41.992779783400003</v>
      </c>
      <c r="G283">
        <v>1</v>
      </c>
      <c r="H283">
        <f t="shared" si="9"/>
        <v>0</v>
      </c>
    </row>
    <row r="284" spans="1:8" x14ac:dyDescent="0.25">
      <c r="A284" t="s">
        <v>0</v>
      </c>
      <c r="B284" t="s">
        <v>107</v>
      </c>
      <c r="C284">
        <v>14.58</v>
      </c>
      <c r="D284" t="s">
        <v>14</v>
      </c>
      <c r="E284">
        <v>-4.6639231824400003E-2</v>
      </c>
      <c r="F284">
        <f t="shared" si="8"/>
        <v>-155.91769547320001</v>
      </c>
      <c r="G284">
        <v>1</v>
      </c>
      <c r="H284">
        <f t="shared" si="9"/>
        <v>0</v>
      </c>
    </row>
    <row r="285" spans="1:8" x14ac:dyDescent="0.25">
      <c r="A285" t="s">
        <v>0</v>
      </c>
      <c r="B285" t="s">
        <v>107</v>
      </c>
      <c r="C285">
        <v>14.505000000000001</v>
      </c>
      <c r="D285" t="s">
        <v>97</v>
      </c>
      <c r="E285">
        <v>-4.1709755256799999E-2</v>
      </c>
      <c r="F285">
        <f t="shared" si="8"/>
        <v>-141.1292657704</v>
      </c>
      <c r="G285">
        <v>1</v>
      </c>
      <c r="H285">
        <f t="shared" si="9"/>
        <v>0</v>
      </c>
    </row>
    <row r="286" spans="1:8" x14ac:dyDescent="0.25">
      <c r="A286" t="s">
        <v>0</v>
      </c>
      <c r="B286" t="s">
        <v>107</v>
      </c>
      <c r="C286">
        <v>16.975000000000001</v>
      </c>
      <c r="D286" t="s">
        <v>17</v>
      </c>
      <c r="E286">
        <v>-0.14108983799700001</v>
      </c>
      <c r="F286">
        <f t="shared" si="8"/>
        <v>-439.269513991</v>
      </c>
      <c r="G286">
        <v>1</v>
      </c>
      <c r="H286">
        <f t="shared" si="9"/>
        <v>0</v>
      </c>
    </row>
    <row r="287" spans="1:8" x14ac:dyDescent="0.25">
      <c r="A287" t="s">
        <v>0</v>
      </c>
      <c r="B287" t="s">
        <v>108</v>
      </c>
      <c r="C287">
        <v>0.16500000000000001</v>
      </c>
      <c r="D287" t="s">
        <v>51</v>
      </c>
      <c r="E287">
        <v>3.5000000000000003E-2</v>
      </c>
      <c r="F287">
        <f t="shared" si="8"/>
        <v>89.000000000000014</v>
      </c>
      <c r="G287">
        <v>1</v>
      </c>
      <c r="H287">
        <f t="shared" si="9"/>
        <v>1</v>
      </c>
    </row>
    <row r="288" spans="1:8" x14ac:dyDescent="0.25">
      <c r="A288" t="s">
        <v>0</v>
      </c>
      <c r="B288" t="s">
        <v>108</v>
      </c>
      <c r="C288">
        <v>0.16800000000000001</v>
      </c>
      <c r="D288" t="s">
        <v>52</v>
      </c>
      <c r="E288">
        <v>2.3809523809500001E-2</v>
      </c>
      <c r="F288">
        <f t="shared" si="8"/>
        <v>55.428571428500007</v>
      </c>
      <c r="G288">
        <v>1</v>
      </c>
      <c r="H288">
        <f t="shared" si="9"/>
        <v>0</v>
      </c>
    </row>
    <row r="289" spans="1:8" x14ac:dyDescent="0.25">
      <c r="A289" t="s">
        <v>0</v>
      </c>
      <c r="B289" t="s">
        <v>108</v>
      </c>
      <c r="C289">
        <v>0.16900000000000001</v>
      </c>
      <c r="D289" t="s">
        <v>22</v>
      </c>
      <c r="E289">
        <v>5.9171597633100002E-3</v>
      </c>
      <c r="F289">
        <f t="shared" si="8"/>
        <v>1.7514792899299998</v>
      </c>
      <c r="G289">
        <v>1</v>
      </c>
      <c r="H289">
        <f t="shared" si="9"/>
        <v>0</v>
      </c>
    </row>
    <row r="290" spans="1:8" x14ac:dyDescent="0.25">
      <c r="A290" t="s">
        <v>0</v>
      </c>
      <c r="B290" t="s">
        <v>108</v>
      </c>
      <c r="C290">
        <v>0.17199999999999999</v>
      </c>
      <c r="D290" t="s">
        <v>26</v>
      </c>
      <c r="E290">
        <v>-1.1627906976700001E-2</v>
      </c>
      <c r="F290">
        <f t="shared" si="8"/>
        <v>-50.883720930100004</v>
      </c>
      <c r="G290">
        <v>1</v>
      </c>
      <c r="H290">
        <f t="shared" si="9"/>
        <v>0</v>
      </c>
    </row>
    <row r="291" spans="1:8" x14ac:dyDescent="0.25">
      <c r="A291" t="s">
        <v>0</v>
      </c>
      <c r="B291" t="s">
        <v>108</v>
      </c>
      <c r="C291">
        <v>0.17199999999999999</v>
      </c>
      <c r="D291" t="s">
        <v>27</v>
      </c>
      <c r="E291">
        <v>-1.1627906976700001E-2</v>
      </c>
      <c r="F291">
        <f t="shared" si="8"/>
        <v>-50.883720930100004</v>
      </c>
      <c r="G291">
        <v>1</v>
      </c>
      <c r="H291">
        <f t="shared" si="9"/>
        <v>0</v>
      </c>
    </row>
    <row r="292" spans="1:8" x14ac:dyDescent="0.25">
      <c r="A292" t="s">
        <v>0</v>
      </c>
      <c r="B292" t="s">
        <v>108</v>
      </c>
      <c r="C292">
        <v>0.17100000000000001</v>
      </c>
      <c r="D292" t="s">
        <v>28</v>
      </c>
      <c r="E292">
        <v>5.8479532163700004E-3</v>
      </c>
      <c r="F292">
        <f t="shared" si="8"/>
        <v>1.5438596491100007</v>
      </c>
      <c r="G292">
        <v>1</v>
      </c>
      <c r="H292">
        <f t="shared" si="9"/>
        <v>0</v>
      </c>
    </row>
    <row r="293" spans="1:8" x14ac:dyDescent="0.25">
      <c r="A293" t="s">
        <v>0</v>
      </c>
      <c r="B293" t="s">
        <v>108</v>
      </c>
      <c r="C293">
        <v>0.16700000000000001</v>
      </c>
      <c r="D293" t="s">
        <v>40</v>
      </c>
      <c r="E293">
        <v>3.5000000000000003E-2</v>
      </c>
      <c r="F293">
        <f t="shared" si="8"/>
        <v>89.000000000000014</v>
      </c>
      <c r="G293">
        <v>1</v>
      </c>
      <c r="H293">
        <f t="shared" si="9"/>
        <v>1</v>
      </c>
    </row>
    <row r="294" spans="1:8" x14ac:dyDescent="0.25">
      <c r="A294" t="s">
        <v>0</v>
      </c>
      <c r="B294" t="s">
        <v>109</v>
      </c>
      <c r="C294">
        <v>29.76</v>
      </c>
      <c r="D294" t="s">
        <v>12</v>
      </c>
      <c r="E294">
        <v>-1.52889784946E-2</v>
      </c>
      <c r="F294">
        <f t="shared" si="8"/>
        <v>-61.866935483799999</v>
      </c>
      <c r="G294">
        <v>1</v>
      </c>
      <c r="H294">
        <f t="shared" si="9"/>
        <v>0</v>
      </c>
    </row>
    <row r="295" spans="1:8" x14ac:dyDescent="0.25">
      <c r="A295" t="s">
        <v>0</v>
      </c>
      <c r="B295" t="s">
        <v>109</v>
      </c>
      <c r="C295">
        <v>29.965</v>
      </c>
      <c r="D295" t="s">
        <v>13</v>
      </c>
      <c r="E295">
        <v>-1.5518104455200001E-2</v>
      </c>
      <c r="F295">
        <f t="shared" si="8"/>
        <v>-62.554313365600002</v>
      </c>
      <c r="G295">
        <v>1</v>
      </c>
      <c r="H295">
        <f t="shared" si="9"/>
        <v>0</v>
      </c>
    </row>
    <row r="296" spans="1:8" x14ac:dyDescent="0.25">
      <c r="A296" t="s">
        <v>0</v>
      </c>
      <c r="B296" t="s">
        <v>109</v>
      </c>
      <c r="C296">
        <v>31.03</v>
      </c>
      <c r="D296" t="s">
        <v>14</v>
      </c>
      <c r="E296">
        <v>-1.3696422816599999E-2</v>
      </c>
      <c r="F296">
        <f t="shared" si="8"/>
        <v>-57.089268449799995</v>
      </c>
      <c r="G296">
        <v>1</v>
      </c>
      <c r="H296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H12" sqref="H12"/>
    </sheetView>
  </sheetViews>
  <sheetFormatPr baseColWidth="10" defaultRowHeight="15" x14ac:dyDescent="0.25"/>
  <cols>
    <col min="2" max="2" width="26.42578125" bestFit="1" customWidth="1"/>
    <col min="3" max="3" width="12.42578125" bestFit="1" customWidth="1"/>
    <col min="4" max="4" width="16.42578125" bestFit="1" customWidth="1"/>
  </cols>
  <sheetData>
    <row r="1" spans="1:6" x14ac:dyDescent="0.25">
      <c r="A1" s="6" t="s">
        <v>118</v>
      </c>
      <c r="B1" s="6" t="s">
        <v>120</v>
      </c>
      <c r="C1" s="6" t="s">
        <v>121</v>
      </c>
      <c r="D1" s="6" t="s">
        <v>122</v>
      </c>
      <c r="E1" s="6" t="s">
        <v>123</v>
      </c>
      <c r="F1" s="6" t="s">
        <v>124</v>
      </c>
    </row>
    <row r="2" spans="1:6" x14ac:dyDescent="0.25">
      <c r="A2" s="9" t="s">
        <v>44</v>
      </c>
      <c r="B2" s="10">
        <v>356.00000000000006</v>
      </c>
      <c r="C2" s="10">
        <v>4</v>
      </c>
      <c r="D2" s="10">
        <v>4</v>
      </c>
      <c r="E2" s="11">
        <f>D2/C2</f>
        <v>1</v>
      </c>
      <c r="F2" s="12">
        <f>B2/C2</f>
        <v>89.000000000000014</v>
      </c>
    </row>
    <row r="3" spans="1:6" x14ac:dyDescent="0.25">
      <c r="A3" s="9" t="s">
        <v>53</v>
      </c>
      <c r="B3" s="10">
        <v>267.00000000000006</v>
      </c>
      <c r="C3" s="10">
        <v>3</v>
      </c>
      <c r="D3" s="10">
        <v>3</v>
      </c>
      <c r="E3" s="11">
        <f>D3/C3</f>
        <v>1</v>
      </c>
      <c r="F3" s="12">
        <f t="shared" ref="F3:F28" si="0">B3/C3</f>
        <v>89.000000000000014</v>
      </c>
    </row>
    <row r="4" spans="1:6" x14ac:dyDescent="0.25">
      <c r="A4" s="9" t="s">
        <v>54</v>
      </c>
      <c r="B4" s="10">
        <v>178.00000000000003</v>
      </c>
      <c r="C4" s="10">
        <v>2</v>
      </c>
      <c r="D4" s="10">
        <v>2</v>
      </c>
      <c r="E4" s="11">
        <f>D4/C4</f>
        <v>1</v>
      </c>
      <c r="F4" s="12">
        <f t="shared" si="0"/>
        <v>89.000000000000014</v>
      </c>
    </row>
    <row r="5" spans="1:6" x14ac:dyDescent="0.25">
      <c r="A5" s="9" t="s">
        <v>61</v>
      </c>
      <c r="B5" s="10">
        <v>267.00000000000006</v>
      </c>
      <c r="C5" s="10">
        <v>3</v>
      </c>
      <c r="D5" s="10">
        <v>3</v>
      </c>
      <c r="E5" s="11">
        <f>D5/C5</f>
        <v>1</v>
      </c>
      <c r="F5" s="12">
        <f t="shared" si="0"/>
        <v>89.000000000000014</v>
      </c>
    </row>
    <row r="6" spans="1:6" x14ac:dyDescent="0.25">
      <c r="A6" s="9" t="s">
        <v>106</v>
      </c>
      <c r="B6" s="10">
        <v>178.00000000000003</v>
      </c>
      <c r="C6" s="10">
        <v>2</v>
      </c>
      <c r="D6" s="10">
        <v>2</v>
      </c>
      <c r="E6" s="11">
        <f>D6/C6</f>
        <v>1</v>
      </c>
      <c r="F6" s="12">
        <f t="shared" si="0"/>
        <v>89.000000000000014</v>
      </c>
    </row>
    <row r="7" spans="1:6" x14ac:dyDescent="0.25">
      <c r="A7" s="9" t="s">
        <v>87</v>
      </c>
      <c r="B7" s="10">
        <v>178.00000000000003</v>
      </c>
      <c r="C7" s="10">
        <v>2</v>
      </c>
      <c r="D7" s="10">
        <v>2</v>
      </c>
      <c r="E7" s="11">
        <f>D7/C7</f>
        <v>1</v>
      </c>
      <c r="F7" s="12">
        <f t="shared" si="0"/>
        <v>89.000000000000014</v>
      </c>
    </row>
    <row r="8" spans="1:6" x14ac:dyDescent="0.25">
      <c r="A8" s="9" t="s">
        <v>99</v>
      </c>
      <c r="B8" s="10">
        <v>178.00000000000003</v>
      </c>
      <c r="C8" s="10">
        <v>2</v>
      </c>
      <c r="D8" s="10">
        <v>2</v>
      </c>
      <c r="E8" s="11">
        <f>D8/C8</f>
        <v>1</v>
      </c>
      <c r="F8" s="12">
        <f t="shared" si="0"/>
        <v>89.000000000000014</v>
      </c>
    </row>
    <row r="9" spans="1:6" x14ac:dyDescent="0.25">
      <c r="A9" s="9" t="s">
        <v>102</v>
      </c>
      <c r="B9" s="10">
        <v>1068.0000000000002</v>
      </c>
      <c r="C9" s="10">
        <v>12</v>
      </c>
      <c r="D9" s="10">
        <v>12</v>
      </c>
      <c r="E9" s="11">
        <f>D9/C9</f>
        <v>1</v>
      </c>
      <c r="F9" s="12">
        <f t="shared" si="0"/>
        <v>89.000000000000014</v>
      </c>
    </row>
    <row r="10" spans="1:6" x14ac:dyDescent="0.25">
      <c r="A10" s="9" t="s">
        <v>100</v>
      </c>
      <c r="B10" s="10">
        <v>178.00000000000003</v>
      </c>
      <c r="C10" s="10">
        <v>2</v>
      </c>
      <c r="D10" s="10">
        <v>2</v>
      </c>
      <c r="E10" s="11">
        <f>D10/C10</f>
        <v>1</v>
      </c>
      <c r="F10" s="12">
        <f t="shared" si="0"/>
        <v>89.000000000000014</v>
      </c>
    </row>
    <row r="11" spans="1:6" x14ac:dyDescent="0.25">
      <c r="A11" s="9" t="s">
        <v>85</v>
      </c>
      <c r="B11" s="10">
        <v>472.11940298520005</v>
      </c>
      <c r="C11" s="10">
        <v>9</v>
      </c>
      <c r="D11" s="10">
        <v>8</v>
      </c>
      <c r="E11" s="11">
        <f>D11/C11</f>
        <v>0.88888888888888884</v>
      </c>
      <c r="F11" s="12">
        <f t="shared" si="0"/>
        <v>52.457711442800004</v>
      </c>
    </row>
    <row r="12" spans="1:6" x14ac:dyDescent="0.25">
      <c r="A12" s="9" t="s">
        <v>58</v>
      </c>
      <c r="B12" s="10">
        <v>864.58241758256008</v>
      </c>
      <c r="C12" s="10">
        <v>13</v>
      </c>
      <c r="D12" s="10">
        <v>11</v>
      </c>
      <c r="E12" s="11">
        <f>D12/C12</f>
        <v>0.84615384615384615</v>
      </c>
      <c r="F12" s="12">
        <f t="shared" si="0"/>
        <v>66.506339814043088</v>
      </c>
    </row>
    <row r="13" spans="1:6" x14ac:dyDescent="0.25">
      <c r="A13" s="9" t="s">
        <v>98</v>
      </c>
      <c r="B13" s="10">
        <v>665.75000000000011</v>
      </c>
      <c r="C13" s="10">
        <v>13</v>
      </c>
      <c r="D13" s="10">
        <v>11</v>
      </c>
      <c r="E13" s="11">
        <f>D13/C13</f>
        <v>0.84615384615384615</v>
      </c>
      <c r="F13" s="12">
        <f t="shared" si="0"/>
        <v>51.211538461538467</v>
      </c>
    </row>
    <row r="14" spans="1:6" x14ac:dyDescent="0.25">
      <c r="A14" s="9" t="s">
        <v>55</v>
      </c>
      <c r="B14" s="10">
        <v>350.22727272727002</v>
      </c>
      <c r="C14" s="10">
        <v>5</v>
      </c>
      <c r="D14" s="10">
        <v>4</v>
      </c>
      <c r="E14" s="11">
        <f>D14/C14</f>
        <v>0.8</v>
      </c>
      <c r="F14" s="12">
        <f t="shared" si="0"/>
        <v>70.045454545454007</v>
      </c>
    </row>
    <row r="15" spans="1:6" x14ac:dyDescent="0.25">
      <c r="A15" s="4" t="s">
        <v>56</v>
      </c>
      <c r="B15" s="7">
        <v>310.66850828720004</v>
      </c>
      <c r="C15" s="7">
        <v>4</v>
      </c>
      <c r="D15" s="7">
        <v>3</v>
      </c>
      <c r="E15" s="8">
        <f>D15/C15</f>
        <v>0.75</v>
      </c>
      <c r="F15" s="1">
        <f t="shared" si="0"/>
        <v>77.66712707180001</v>
      </c>
    </row>
    <row r="16" spans="1:6" x14ac:dyDescent="0.25">
      <c r="A16" s="4" t="s">
        <v>1</v>
      </c>
      <c r="B16" s="7">
        <v>2272.7634771159005</v>
      </c>
      <c r="C16" s="7">
        <v>42</v>
      </c>
      <c r="D16" s="7">
        <v>30</v>
      </c>
      <c r="E16" s="8">
        <f>D16/C16</f>
        <v>0.7142857142857143</v>
      </c>
      <c r="F16" s="1">
        <f t="shared" si="0"/>
        <v>54.113416121807155</v>
      </c>
    </row>
    <row r="17" spans="1:6" x14ac:dyDescent="0.25">
      <c r="A17" s="4" t="s">
        <v>86</v>
      </c>
      <c r="B17" s="7">
        <v>85.000000000000057</v>
      </c>
      <c r="C17" s="7">
        <v>5</v>
      </c>
      <c r="D17" s="7">
        <v>3</v>
      </c>
      <c r="E17" s="8">
        <f>D17/C17</f>
        <v>0.6</v>
      </c>
      <c r="F17" s="1">
        <f t="shared" si="0"/>
        <v>17.000000000000011</v>
      </c>
    </row>
    <row r="18" spans="1:6" x14ac:dyDescent="0.25">
      <c r="A18" s="4" t="s">
        <v>65</v>
      </c>
      <c r="B18" s="7">
        <v>899.6630086002001</v>
      </c>
      <c r="C18" s="7">
        <v>33</v>
      </c>
      <c r="D18" s="7">
        <v>17</v>
      </c>
      <c r="E18" s="8">
        <f>D18/C18</f>
        <v>0.51515151515151514</v>
      </c>
      <c r="F18" s="1">
        <f t="shared" si="0"/>
        <v>27.262515412127275</v>
      </c>
    </row>
    <row r="19" spans="1:6" x14ac:dyDescent="0.25">
      <c r="A19" s="4" t="s">
        <v>103</v>
      </c>
      <c r="B19" s="7">
        <v>870.22034260995997</v>
      </c>
      <c r="C19" s="7">
        <v>14</v>
      </c>
      <c r="D19" s="7">
        <v>7</v>
      </c>
      <c r="E19" s="8">
        <f>D19/C19</f>
        <v>0.5</v>
      </c>
      <c r="F19" s="1">
        <f t="shared" si="0"/>
        <v>62.158595900711425</v>
      </c>
    </row>
    <row r="20" spans="1:6" x14ac:dyDescent="0.25">
      <c r="A20" s="4" t="s">
        <v>101</v>
      </c>
      <c r="B20" s="7">
        <v>415.51085590673006</v>
      </c>
      <c r="C20" s="7">
        <v>19</v>
      </c>
      <c r="D20" s="7">
        <v>9</v>
      </c>
      <c r="E20" s="8">
        <f>D20/C20</f>
        <v>0.47368421052631576</v>
      </c>
      <c r="F20" s="1">
        <f t="shared" si="0"/>
        <v>21.868992416143687</v>
      </c>
    </row>
    <row r="21" spans="1:6" x14ac:dyDescent="0.25">
      <c r="A21" s="4" t="s">
        <v>104</v>
      </c>
      <c r="B21" s="7">
        <v>402.14473849985006</v>
      </c>
      <c r="C21" s="7">
        <v>13</v>
      </c>
      <c r="D21" s="7">
        <v>6</v>
      </c>
      <c r="E21" s="8">
        <f>D21/C21</f>
        <v>0.46153846153846156</v>
      </c>
      <c r="F21" s="1">
        <f t="shared" si="0"/>
        <v>30.934210653834619</v>
      </c>
    </row>
    <row r="22" spans="1:6" x14ac:dyDescent="0.25">
      <c r="A22" s="4" t="s">
        <v>88</v>
      </c>
      <c r="B22" s="7">
        <v>-2112.6817213867998</v>
      </c>
      <c r="C22" s="7">
        <v>53</v>
      </c>
      <c r="D22" s="7">
        <v>19</v>
      </c>
      <c r="E22" s="8">
        <f>D22/C22</f>
        <v>0.35849056603773582</v>
      </c>
      <c r="F22" s="1">
        <f t="shared" si="0"/>
        <v>-39.861919271449054</v>
      </c>
    </row>
    <row r="23" spans="1:6" x14ac:dyDescent="0.25">
      <c r="A23" s="4" t="s">
        <v>108</v>
      </c>
      <c r="B23" s="7">
        <v>134.95646850734002</v>
      </c>
      <c r="C23" s="7">
        <v>7</v>
      </c>
      <c r="D23" s="7">
        <v>2</v>
      </c>
      <c r="E23" s="8">
        <f>D23/C23</f>
        <v>0.2857142857142857</v>
      </c>
      <c r="F23" s="1">
        <f t="shared" si="0"/>
        <v>19.279495501048576</v>
      </c>
    </row>
    <row r="24" spans="1:6" x14ac:dyDescent="0.25">
      <c r="A24" s="4" t="s">
        <v>107</v>
      </c>
      <c r="B24" s="7">
        <v>-689.30925501799993</v>
      </c>
      <c r="C24" s="7">
        <v>5</v>
      </c>
      <c r="D24" s="7">
        <v>1</v>
      </c>
      <c r="E24" s="8">
        <f>D24/C24</f>
        <v>0.2</v>
      </c>
      <c r="F24" s="1">
        <f t="shared" si="0"/>
        <v>-137.86185100359998</v>
      </c>
    </row>
    <row r="25" spans="1:6" x14ac:dyDescent="0.25">
      <c r="A25" s="4" t="s">
        <v>48</v>
      </c>
      <c r="B25" s="7">
        <v>-2832.7211311900801</v>
      </c>
      <c r="C25" s="7">
        <v>12</v>
      </c>
      <c r="D25" s="7">
        <v>2</v>
      </c>
      <c r="E25" s="8">
        <f>D25/C25</f>
        <v>0.16666666666666666</v>
      </c>
      <c r="F25" s="1">
        <f t="shared" si="0"/>
        <v>-236.06009426584001</v>
      </c>
    </row>
    <row r="26" spans="1:6" x14ac:dyDescent="0.25">
      <c r="A26" s="4" t="s">
        <v>105</v>
      </c>
      <c r="B26" s="7">
        <v>202.41005927850006</v>
      </c>
      <c r="C26" s="7">
        <v>6</v>
      </c>
      <c r="D26" s="7">
        <v>1</v>
      </c>
      <c r="E26" s="8">
        <f>D26/C26</f>
        <v>0.16666666666666666</v>
      </c>
      <c r="F26" s="1">
        <f t="shared" si="0"/>
        <v>33.73500987975001</v>
      </c>
    </row>
    <row r="27" spans="1:6" x14ac:dyDescent="0.25">
      <c r="A27" s="4" t="s">
        <v>46</v>
      </c>
      <c r="B27" s="7">
        <v>-69.364144565169994</v>
      </c>
      <c r="C27" s="7">
        <v>7</v>
      </c>
      <c r="D27" s="7">
        <v>0</v>
      </c>
      <c r="E27" s="8">
        <f>D27/C27</f>
        <v>0</v>
      </c>
      <c r="F27" s="1">
        <f t="shared" si="0"/>
        <v>-9.9091635093099999</v>
      </c>
    </row>
    <row r="28" spans="1:6" x14ac:dyDescent="0.25">
      <c r="A28" s="4" t="s">
        <v>109</v>
      </c>
      <c r="B28" s="7">
        <v>-181.51051729919999</v>
      </c>
      <c r="C28" s="7">
        <v>3</v>
      </c>
      <c r="D28" s="7">
        <v>0</v>
      </c>
      <c r="E28" s="8">
        <f>D28/C28</f>
        <v>0</v>
      </c>
      <c r="F28" s="1">
        <f t="shared" si="0"/>
        <v>-60.503505766399996</v>
      </c>
    </row>
  </sheetData>
  <sortState ref="A2:E2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Hoja5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Antolin Aguado</dc:creator>
  <cp:lastModifiedBy>Maria Antolin Aguado</cp:lastModifiedBy>
  <dcterms:created xsi:type="dcterms:W3CDTF">2017-09-09T12:47:52Z</dcterms:created>
  <dcterms:modified xsi:type="dcterms:W3CDTF">2017-09-09T13:35:09Z</dcterms:modified>
</cp:coreProperties>
</file>