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theme/themeOverride12.xml" ContentType="application/vnd.openxmlformats-officedocument.themeOverride+xml"/>
  <Override PartName="/xl/charts/chart15.xml" ContentType="application/vnd.openxmlformats-officedocument.drawingml.chart+xml"/>
  <Override PartName="/xl/theme/themeOverride13.xml" ContentType="application/vnd.openxmlformats-officedocument.themeOverride+xml"/>
  <Override PartName="/xl/charts/chart16.xml" ContentType="application/vnd.openxmlformats-officedocument.drawingml.chart+xml"/>
  <Override PartName="/xl/theme/themeOverride14.xml" ContentType="application/vnd.openxmlformats-officedocument.themeOverride+xml"/>
  <Override PartName="/xl/charts/chart17.xml" ContentType="application/vnd.openxmlformats-officedocument.drawingml.chart+xml"/>
  <Override PartName="/xl/theme/themeOverride15.xml" ContentType="application/vnd.openxmlformats-officedocument.themeOverride+xml"/>
  <Override PartName="/xl/charts/chart18.xml" ContentType="application/vnd.openxmlformats-officedocument.drawingml.chart+xml"/>
  <Override PartName="/xl/theme/themeOverride16.xml" ContentType="application/vnd.openxmlformats-officedocument.themeOverride+xml"/>
  <Override PartName="/xl/charts/chart19.xml" ContentType="application/vnd.openxmlformats-officedocument.drawingml.chart+xml"/>
  <Override PartName="/xl/theme/themeOverride17.xml" ContentType="application/vnd.openxmlformats-officedocument.themeOverride+xml"/>
  <Override PartName="/xl/charts/chart20.xml" ContentType="application/vnd.openxmlformats-officedocument.drawingml.chart+xml"/>
  <Override PartName="/xl/theme/themeOverride18.xml" ContentType="application/vnd.openxmlformats-officedocument.themeOverrid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theme/themeOverride19.xml" ContentType="application/vnd.openxmlformats-officedocument.themeOverrid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theme/themeOverride2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240" yWindow="120" windowWidth="13950" windowHeight="8220" activeTab="1"/>
  </bookViews>
  <sheets>
    <sheet name="Gráfico1" sheetId="5" r:id="rId1"/>
    <sheet name="Impactos" sheetId="1" r:id="rId2"/>
    <sheet name="Tiempos" sheetId="2" r:id="rId3"/>
    <sheet name="Hoja3" sheetId="3" r:id="rId4"/>
  </sheets>
  <calcPr calcId="144525"/>
</workbook>
</file>

<file path=xl/calcChain.xml><?xml version="1.0" encoding="utf-8"?>
<calcChain xmlns="http://schemas.openxmlformats.org/spreadsheetml/2006/main">
  <c r="U69" i="1" l="1"/>
  <c r="W78" i="1"/>
  <c r="V78" i="1"/>
  <c r="U78" i="1"/>
  <c r="T78" i="1"/>
  <c r="W77" i="1"/>
  <c r="V77" i="1"/>
  <c r="U77" i="1"/>
  <c r="T77" i="1"/>
  <c r="S77" i="1"/>
  <c r="W76" i="1"/>
  <c r="V76" i="1"/>
  <c r="U76" i="1"/>
  <c r="T76" i="1"/>
  <c r="S76" i="1"/>
  <c r="W75" i="1"/>
  <c r="V75" i="1"/>
  <c r="U75" i="1"/>
  <c r="T75" i="1"/>
  <c r="S78" i="1"/>
  <c r="W74" i="1"/>
  <c r="V74" i="1"/>
  <c r="U74" i="1"/>
  <c r="T74" i="1"/>
  <c r="W73" i="1"/>
  <c r="V73" i="1"/>
  <c r="U73" i="1"/>
  <c r="T73" i="1"/>
  <c r="W72" i="1"/>
  <c r="V72" i="1"/>
  <c r="U72" i="1"/>
  <c r="T72" i="1"/>
  <c r="W71" i="1"/>
  <c r="V71" i="1"/>
  <c r="U71" i="1"/>
  <c r="T71" i="1"/>
  <c r="S72" i="1"/>
  <c r="S73" i="1"/>
  <c r="S74" i="1"/>
  <c r="N50" i="2" l="1"/>
  <c r="M50" i="2"/>
  <c r="L50" i="2"/>
  <c r="K50" i="2"/>
  <c r="N49" i="2"/>
  <c r="M49" i="2"/>
  <c r="L49" i="2"/>
  <c r="K49" i="2"/>
  <c r="N48" i="2"/>
  <c r="M48" i="2"/>
  <c r="L48" i="2"/>
  <c r="K48" i="2"/>
  <c r="N47" i="2"/>
  <c r="M47" i="2"/>
  <c r="L47" i="2"/>
  <c r="K47" i="2"/>
  <c r="N46" i="2"/>
  <c r="M46" i="2"/>
  <c r="L46" i="2"/>
  <c r="K46" i="2"/>
  <c r="N45" i="2"/>
  <c r="M45" i="2"/>
  <c r="L45" i="2"/>
  <c r="K45" i="2"/>
  <c r="N44" i="2"/>
  <c r="M44" i="2"/>
  <c r="L44" i="2"/>
  <c r="K44" i="2"/>
  <c r="N43" i="2"/>
  <c r="M43" i="2"/>
  <c r="L43" i="2"/>
  <c r="K43" i="2"/>
  <c r="N42" i="2"/>
  <c r="M42" i="2"/>
  <c r="L42" i="2"/>
  <c r="K42" i="2"/>
  <c r="N41" i="2"/>
  <c r="M41" i="2"/>
  <c r="L41" i="2"/>
  <c r="K41" i="2"/>
  <c r="N40" i="2"/>
  <c r="M40" i="2"/>
  <c r="L40" i="2"/>
  <c r="K40" i="2"/>
  <c r="N39" i="2"/>
  <c r="M39" i="2"/>
  <c r="L39" i="2"/>
  <c r="K39" i="2"/>
  <c r="N38" i="2"/>
  <c r="M38" i="2"/>
  <c r="L38" i="2"/>
  <c r="K38" i="2"/>
  <c r="N37" i="2"/>
  <c r="M37" i="2"/>
  <c r="L37" i="2"/>
  <c r="K37" i="2"/>
  <c r="N36" i="2"/>
  <c r="M36" i="2"/>
  <c r="L36" i="2"/>
  <c r="K36" i="2"/>
  <c r="N35" i="2"/>
  <c r="M35" i="2"/>
  <c r="L35" i="2"/>
  <c r="K35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K4" i="2"/>
  <c r="L4" i="2"/>
  <c r="K3" i="2"/>
  <c r="L3" i="2"/>
</calcChain>
</file>

<file path=xl/sharedStrings.xml><?xml version="1.0" encoding="utf-8"?>
<sst xmlns="http://schemas.openxmlformats.org/spreadsheetml/2006/main" count="270" uniqueCount="20">
  <si>
    <t>Hypervisor</t>
  </si>
  <si>
    <t>Arc</t>
  </si>
  <si>
    <t>VMs</t>
  </si>
  <si>
    <t>vbox</t>
  </si>
  <si>
    <t>i7-4770</t>
  </si>
  <si>
    <t>e7600</t>
  </si>
  <si>
    <t>i5-660</t>
  </si>
  <si>
    <t>vmware</t>
  </si>
  <si>
    <t>i7-2600</t>
  </si>
  <si>
    <t>Ths</t>
  </si>
  <si>
    <t>amd5000+</t>
  </si>
  <si>
    <t>e6300</t>
  </si>
  <si>
    <t>0 VMs</t>
  </si>
  <si>
    <t>1 VMs</t>
  </si>
  <si>
    <t>2 VMs</t>
  </si>
  <si>
    <t>3 VMs</t>
  </si>
  <si>
    <t>4 VMs</t>
  </si>
  <si>
    <t>cores</t>
  </si>
  <si>
    <t>i7-4770-NTB</t>
  </si>
  <si>
    <t>i7-4770-nada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</si>
</sst>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Border="1"/>
    <xf numFmtId="1" fontId="0" fillId="0" borderId="0" xfId="0" applyNumberFormat="1" applyBorder="1"/>
    <xf numFmtId="0" fontId="2" fillId="0" borderId="0" xfId="0" applyFont="1" applyBorder="1"/>
    <xf numFmtId="164" fontId="0" fillId="0" borderId="0" xfId="0" applyNumberFormat="1" applyBorder="1"/>
    <xf numFmtId="9" fontId="0" fillId="0" borderId="0" xfId="1" applyFont="1" applyBorder="1"/>
    <xf numFmtId="10" fontId="0" fillId="0" borderId="0" xfId="1" applyNumberFormat="1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0" fillId="0" borderId="0" xfId="1" applyFont="1"/>
    <xf numFmtId="9" fontId="0" fillId="0" borderId="0" xfId="1" applyNumberFormat="1" applyFont="1"/>
    <xf numFmtId="9" fontId="0" fillId="0" borderId="0" xfId="1" applyNumberFormat="1" applyFont="1" applyBorder="1"/>
    <xf numFmtId="9" fontId="0" fillId="0" borderId="0" xfId="1" applyNumberFormat="1" applyFont="1" applyFill="1" applyBorder="1"/>
    <xf numFmtId="0" fontId="0" fillId="0" borderId="9" xfId="0" applyBorder="1"/>
    <xf numFmtId="0" fontId="0" fillId="0" borderId="10" xfId="0" applyBorder="1"/>
    <xf numFmtId="9" fontId="0" fillId="0" borderId="10" xfId="1" applyNumberFormat="1" applyFont="1" applyBorder="1"/>
    <xf numFmtId="9" fontId="0" fillId="0" borderId="11" xfId="1" applyNumberFormat="1" applyFont="1" applyBorder="1"/>
    <xf numFmtId="0" fontId="0" fillId="0" borderId="12" xfId="0" applyBorder="1"/>
    <xf numFmtId="9" fontId="0" fillId="0" borderId="13" xfId="1" applyNumberFormat="1" applyFont="1" applyBorder="1"/>
    <xf numFmtId="9" fontId="0" fillId="0" borderId="14" xfId="1" applyNumberFormat="1" applyFont="1" applyBorder="1"/>
    <xf numFmtId="9" fontId="0" fillId="0" borderId="15" xfId="1" applyNumberFormat="1" applyFont="1" applyBorder="1"/>
    <xf numFmtId="9" fontId="0" fillId="0" borderId="0" xfId="0" applyNumberFormat="1"/>
    <xf numFmtId="9" fontId="0" fillId="0" borderId="10" xfId="1" applyFont="1" applyBorder="1"/>
    <xf numFmtId="9" fontId="0" fillId="0" borderId="11" xfId="1" applyFont="1" applyBorder="1"/>
    <xf numFmtId="0" fontId="0" fillId="0" borderId="16" xfId="0" applyBorder="1"/>
    <xf numFmtId="0" fontId="0" fillId="0" borderId="14" xfId="0" applyBorder="1"/>
    <xf numFmtId="9" fontId="0" fillId="2" borderId="11" xfId="1" applyFont="1" applyFill="1" applyBorder="1"/>
    <xf numFmtId="9" fontId="0" fillId="2" borderId="13" xfId="1" applyFont="1" applyFill="1" applyBorder="1"/>
    <xf numFmtId="9" fontId="0" fillId="0" borderId="13" xfId="1" applyFont="1" applyBorder="1"/>
    <xf numFmtId="9" fontId="0" fillId="0" borderId="14" xfId="1" applyFont="1" applyBorder="1"/>
    <xf numFmtId="9" fontId="0" fillId="0" borderId="15" xfId="1" applyFont="1" applyBorder="1"/>
    <xf numFmtId="9" fontId="0" fillId="0" borderId="10" xfId="1" applyFont="1" applyFill="1" applyBorder="1"/>
    <xf numFmtId="9" fontId="0" fillId="0" borderId="0" xfId="1" applyFont="1" applyFill="1" applyBorder="1"/>
    <xf numFmtId="165" fontId="0" fillId="0" borderId="0" xfId="0" applyNumberFormat="1"/>
    <xf numFmtId="10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3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98816"/>
        <c:axId val="123273792"/>
      </c:barChart>
      <c:catAx>
        <c:axId val="7209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273792"/>
        <c:crosses val="autoZero"/>
        <c:auto val="1"/>
        <c:lblAlgn val="ctr"/>
        <c:lblOffset val="100"/>
        <c:noMultiLvlLbl val="0"/>
      </c:catAx>
      <c:valAx>
        <c:axId val="1232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09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100" b="1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s-CO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79607677379878949"/>
        </c:manualLayout>
      </c:layout>
      <c:scatterChart>
        <c:scatterStyle val="lineMarker"/>
        <c:varyColors val="0"/>
        <c:ser>
          <c:idx val="0"/>
          <c:order val="0"/>
          <c:tx>
            <c:v>0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Impactos!$C$23:$C$30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Impactos!$D$23:$D$30</c:f>
              <c:numCache>
                <c:formatCode>0%</c:formatCode>
                <c:ptCount val="8"/>
                <c:pt idx="0">
                  <c:v>0</c:v>
                </c:pt>
                <c:pt idx="1">
                  <c:v>2.7333E-2</c:v>
                </c:pt>
                <c:pt idx="2">
                  <c:v>0.13180700000000001</c:v>
                </c:pt>
                <c:pt idx="3">
                  <c:v>0.23167099999999999</c:v>
                </c:pt>
                <c:pt idx="4">
                  <c:v>0.36080800000000002</c:v>
                </c:pt>
                <c:pt idx="5">
                  <c:v>0.48835000000000001</c:v>
                </c:pt>
                <c:pt idx="6">
                  <c:v>0.64737500000000003</c:v>
                </c:pt>
                <c:pt idx="7">
                  <c:v>0.80536300000000005</c:v>
                </c:pt>
              </c:numCache>
            </c:numRef>
          </c:yVal>
          <c:smooth val="0"/>
        </c:ser>
        <c:ser>
          <c:idx val="1"/>
          <c:order val="1"/>
          <c:tx>
            <c:v>1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Impactos!$C$23:$C$30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Impactos!$E$23:$E$30</c:f>
              <c:numCache>
                <c:formatCode>0%</c:formatCode>
                <c:ptCount val="8"/>
                <c:pt idx="0">
                  <c:v>7.3203000000000004E-2</c:v>
                </c:pt>
                <c:pt idx="1">
                  <c:v>8.6495000000000002E-2</c:v>
                </c:pt>
                <c:pt idx="2">
                  <c:v>9.1219999999999996E-2</c:v>
                </c:pt>
                <c:pt idx="3">
                  <c:v>0.29866900000000002</c:v>
                </c:pt>
                <c:pt idx="4">
                  <c:v>0.48033999999999999</c:v>
                </c:pt>
                <c:pt idx="5">
                  <c:v>0.64015299999999997</c:v>
                </c:pt>
                <c:pt idx="6">
                  <c:v>0.80203999999999998</c:v>
                </c:pt>
                <c:pt idx="7">
                  <c:v>0.83446299999999995</c:v>
                </c:pt>
              </c:numCache>
            </c:numRef>
          </c:yVal>
          <c:smooth val="0"/>
        </c:ser>
        <c:ser>
          <c:idx val="2"/>
          <c:order val="2"/>
          <c:tx>
            <c:v>2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Impactos!$C$23:$C$30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Impactos!$F$23:$F$30</c:f>
              <c:numCache>
                <c:formatCode>0%</c:formatCode>
                <c:ptCount val="8"/>
                <c:pt idx="0">
                  <c:v>8.4939000000000001E-2</c:v>
                </c:pt>
                <c:pt idx="1">
                  <c:v>9.3774999999999997E-2</c:v>
                </c:pt>
                <c:pt idx="2">
                  <c:v>0.31059700000000001</c:v>
                </c:pt>
                <c:pt idx="3">
                  <c:v>0.49945299999999998</c:v>
                </c:pt>
                <c:pt idx="4">
                  <c:v>0.65705599999999997</c:v>
                </c:pt>
                <c:pt idx="5">
                  <c:v>0.80701500000000004</c:v>
                </c:pt>
                <c:pt idx="6">
                  <c:v>0.83795900000000001</c:v>
                </c:pt>
                <c:pt idx="7">
                  <c:v>0.84099400000000002</c:v>
                </c:pt>
              </c:numCache>
            </c:numRef>
          </c:yVal>
          <c:smooth val="0"/>
        </c:ser>
        <c:ser>
          <c:idx val="3"/>
          <c:order val="3"/>
          <c:tx>
            <c:v>3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plus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Impactos!$C$23:$C$30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Impactos!$G$23:$G$30</c:f>
              <c:numCache>
                <c:formatCode>0%</c:formatCode>
                <c:ptCount val="8"/>
                <c:pt idx="0">
                  <c:v>9.5695000000000002E-2</c:v>
                </c:pt>
                <c:pt idx="1">
                  <c:v>0.31739699999999998</c:v>
                </c:pt>
                <c:pt idx="2">
                  <c:v>0.49574499999999999</c:v>
                </c:pt>
                <c:pt idx="3">
                  <c:v>0.64193900000000004</c:v>
                </c:pt>
                <c:pt idx="4">
                  <c:v>0.80286599999999997</c:v>
                </c:pt>
                <c:pt idx="5">
                  <c:v>0.82864300000000002</c:v>
                </c:pt>
                <c:pt idx="6">
                  <c:v>0.82818199999999997</c:v>
                </c:pt>
                <c:pt idx="7">
                  <c:v>0.86880800000000002</c:v>
                </c:pt>
              </c:numCache>
            </c:numRef>
          </c:yVal>
          <c:smooth val="0"/>
        </c:ser>
        <c:ser>
          <c:idx val="4"/>
          <c:order val="4"/>
          <c:tx>
            <c:v>4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 w="3175">
                <a:solidFill>
                  <a:sysClr val="windowText" lastClr="000000"/>
                </a:solidFill>
                <a:prstDash val="lgDash"/>
              </a:ln>
            </c:spPr>
          </c:marker>
          <c:xVal>
            <c:numRef>
              <c:f>Impactos!$C$23:$C$30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Impactos!$H$23:$H$30</c:f>
              <c:numCache>
                <c:formatCode>0%</c:formatCode>
                <c:ptCount val="8"/>
                <c:pt idx="0">
                  <c:v>0.29217599999999999</c:v>
                </c:pt>
                <c:pt idx="1">
                  <c:v>0.47415499999999999</c:v>
                </c:pt>
                <c:pt idx="2">
                  <c:v>0.65513500000000002</c:v>
                </c:pt>
                <c:pt idx="3">
                  <c:v>0.80399900000000002</c:v>
                </c:pt>
                <c:pt idx="4">
                  <c:v>0.83432899999999999</c:v>
                </c:pt>
                <c:pt idx="5">
                  <c:v>0.81479400000000002</c:v>
                </c:pt>
                <c:pt idx="6">
                  <c:v>0.81095300000000003</c:v>
                </c:pt>
                <c:pt idx="7">
                  <c:v>0.81811699999999998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66880"/>
        <c:axId val="138267456"/>
      </c:scatterChart>
      <c:valAx>
        <c:axId val="138266880"/>
        <c:scaling>
          <c:orientation val="minMax"/>
          <c:max val="8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38267456"/>
        <c:crosses val="autoZero"/>
        <c:crossBetween val="midCat"/>
        <c:majorUnit val="1"/>
      </c:valAx>
      <c:valAx>
        <c:axId val="1382674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138266880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79607677379878949"/>
        </c:manualLayout>
      </c:layout>
      <c:scatterChart>
        <c:scatterStyle val="lineMarker"/>
        <c:varyColors val="0"/>
        <c:ser>
          <c:idx val="0"/>
          <c:order val="0"/>
          <c:tx>
            <c:v>0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Impactos!$C$7:$C$8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Impactos!$D$7:$D$8</c:f>
              <c:numCache>
                <c:formatCode>0%</c:formatCode>
                <c:ptCount val="2"/>
                <c:pt idx="0">
                  <c:v>0</c:v>
                </c:pt>
                <c:pt idx="1">
                  <c:v>1.2482999999999999E-2</c:v>
                </c:pt>
              </c:numCache>
            </c:numRef>
          </c:yVal>
          <c:smooth val="0"/>
        </c:ser>
        <c:ser>
          <c:idx val="1"/>
          <c:order val="1"/>
          <c:tx>
            <c:v>1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Impactos!$C$7:$C$8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Impactos!$E$7:$E$8</c:f>
              <c:numCache>
                <c:formatCode>0%</c:formatCode>
                <c:ptCount val="2"/>
                <c:pt idx="0">
                  <c:v>1.7689E-2</c:v>
                </c:pt>
                <c:pt idx="1">
                  <c:v>2.4721E-2</c:v>
                </c:pt>
              </c:numCache>
            </c:numRef>
          </c:yVal>
          <c:smooth val="0"/>
        </c:ser>
        <c:ser>
          <c:idx val="2"/>
          <c:order val="2"/>
          <c:tx>
            <c:v>2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Impactos!$C$7:$C$8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Impactos!$F$7:$F$8</c:f>
              <c:numCache>
                <c:formatCode>0%</c:formatCode>
                <c:ptCount val="2"/>
                <c:pt idx="0">
                  <c:v>3.7408999999999998E-2</c:v>
                </c:pt>
                <c:pt idx="1">
                  <c:v>3.2178999999999999E-2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69760"/>
        <c:axId val="138270336"/>
      </c:scatterChart>
      <c:valAx>
        <c:axId val="138269760"/>
        <c:scaling>
          <c:orientation val="minMax"/>
          <c:max val="2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38270336"/>
        <c:crosses val="autoZero"/>
        <c:crossBetween val="midCat"/>
        <c:majorUnit val="1"/>
      </c:valAx>
      <c:valAx>
        <c:axId val="138270336"/>
        <c:scaling>
          <c:orientation val="minMax"/>
          <c:max val="5.000000000000001E-2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138269760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79607677379878949"/>
        </c:manualLayout>
      </c:layout>
      <c:scatterChart>
        <c:scatterStyle val="lineMarker"/>
        <c:varyColors val="0"/>
        <c:ser>
          <c:idx val="0"/>
          <c:order val="0"/>
          <c:tx>
            <c:v>0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Impactos!$C$9:$C$10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Impactos!$D$9:$D$10</c:f>
              <c:numCache>
                <c:formatCode>0%</c:formatCode>
                <c:ptCount val="2"/>
                <c:pt idx="0">
                  <c:v>0</c:v>
                </c:pt>
                <c:pt idx="1">
                  <c:v>1.2482999999999999E-2</c:v>
                </c:pt>
              </c:numCache>
            </c:numRef>
          </c:yVal>
          <c:smooth val="0"/>
        </c:ser>
        <c:ser>
          <c:idx val="1"/>
          <c:order val="1"/>
          <c:tx>
            <c:v>1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Impactos!$C$9:$C$10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Impactos!$E$9:$E$10</c:f>
              <c:numCache>
                <c:formatCode>0%</c:formatCode>
                <c:ptCount val="2"/>
                <c:pt idx="0">
                  <c:v>1.9443999999999999E-2</c:v>
                </c:pt>
                <c:pt idx="1">
                  <c:v>1.7415E-2</c:v>
                </c:pt>
              </c:numCache>
            </c:numRef>
          </c:yVal>
          <c:smooth val="0"/>
        </c:ser>
        <c:ser>
          <c:idx val="2"/>
          <c:order val="2"/>
          <c:tx>
            <c:v>2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Impactos!$C$9:$C$10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Impactos!$F$9:$F$10</c:f>
              <c:numCache>
                <c:formatCode>0%</c:formatCode>
                <c:ptCount val="2"/>
                <c:pt idx="0">
                  <c:v>2.0549999999999999E-2</c:v>
                </c:pt>
                <c:pt idx="1">
                  <c:v>2.2128999999999999E-2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08640"/>
        <c:axId val="138609216"/>
      </c:scatterChart>
      <c:valAx>
        <c:axId val="138608640"/>
        <c:scaling>
          <c:orientation val="minMax"/>
          <c:max val="2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38609216"/>
        <c:crosses val="autoZero"/>
        <c:crossBetween val="midCat"/>
        <c:majorUnit val="1"/>
      </c:valAx>
      <c:valAx>
        <c:axId val="138609216"/>
        <c:scaling>
          <c:orientation val="minMax"/>
          <c:max val="5.000000000000001E-2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138608640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79607677379878949"/>
        </c:manualLayout>
      </c:layout>
      <c:scatterChart>
        <c:scatterStyle val="lineMarker"/>
        <c:varyColors val="0"/>
        <c:ser>
          <c:idx val="0"/>
          <c:order val="0"/>
          <c:tx>
            <c:v>0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Impactos!$C$3:$C$4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Impactos!$D$3:$D$4</c:f>
              <c:numCache>
                <c:formatCode>0%</c:formatCode>
                <c:ptCount val="2"/>
                <c:pt idx="0">
                  <c:v>0</c:v>
                </c:pt>
                <c:pt idx="1">
                  <c:v>3.8279999999999998E-3</c:v>
                </c:pt>
              </c:numCache>
            </c:numRef>
          </c:yVal>
          <c:smooth val="0"/>
        </c:ser>
        <c:ser>
          <c:idx val="1"/>
          <c:order val="1"/>
          <c:tx>
            <c:v>1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Impactos!$C$3:$C$4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Impactos!$E$3:$E$4</c:f>
              <c:numCache>
                <c:formatCode>0%</c:formatCode>
                <c:ptCount val="2"/>
                <c:pt idx="0">
                  <c:v>9.0969999999999992E-3</c:v>
                </c:pt>
                <c:pt idx="1">
                  <c:v>2.0784E-2</c:v>
                </c:pt>
              </c:numCache>
            </c:numRef>
          </c:yVal>
          <c:smooth val="0"/>
        </c:ser>
        <c:ser>
          <c:idx val="2"/>
          <c:order val="2"/>
          <c:tx>
            <c:v>2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Impactos!$C$3:$C$4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Impactos!$F$3:$F$4</c:f>
              <c:numCache>
                <c:formatCode>0%</c:formatCode>
                <c:ptCount val="2"/>
                <c:pt idx="0">
                  <c:v>1.0994E-2</c:v>
                </c:pt>
                <c:pt idx="1">
                  <c:v>1.2149E-2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11520"/>
        <c:axId val="138612096"/>
      </c:scatterChart>
      <c:valAx>
        <c:axId val="138611520"/>
        <c:scaling>
          <c:orientation val="minMax"/>
          <c:max val="2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38612096"/>
        <c:crosses val="autoZero"/>
        <c:crossBetween val="midCat"/>
        <c:majorUnit val="1"/>
      </c:valAx>
      <c:valAx>
        <c:axId val="138612096"/>
        <c:scaling>
          <c:orientation val="minMax"/>
          <c:max val="0.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138611520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79607677379878949"/>
        </c:manualLayout>
      </c:layout>
      <c:scatterChart>
        <c:scatterStyle val="lineMarker"/>
        <c:varyColors val="0"/>
        <c:ser>
          <c:idx val="0"/>
          <c:order val="0"/>
          <c:tx>
            <c:v>0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Impactos!$C$5:$C$6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Impactos!$D$5:$D$6</c:f>
              <c:numCache>
                <c:formatCode>0%</c:formatCode>
                <c:ptCount val="2"/>
                <c:pt idx="0">
                  <c:v>0</c:v>
                </c:pt>
                <c:pt idx="1">
                  <c:v>3.8279999999999998E-3</c:v>
                </c:pt>
              </c:numCache>
            </c:numRef>
          </c:yVal>
          <c:smooth val="0"/>
        </c:ser>
        <c:ser>
          <c:idx val="1"/>
          <c:order val="1"/>
          <c:tx>
            <c:v>1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Impactos!$C$5:$C$6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Impactos!$E$5:$E$6</c:f>
              <c:numCache>
                <c:formatCode>0%</c:formatCode>
                <c:ptCount val="2"/>
                <c:pt idx="0">
                  <c:v>6.1380000000000002E-3</c:v>
                </c:pt>
                <c:pt idx="1">
                  <c:v>1.2673E-2</c:v>
                </c:pt>
              </c:numCache>
            </c:numRef>
          </c:yVal>
          <c:smooth val="0"/>
        </c:ser>
        <c:ser>
          <c:idx val="2"/>
          <c:order val="2"/>
          <c:tx>
            <c:v>2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Impactos!$C$5:$C$6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Impactos!$F$5:$F$6</c:f>
              <c:numCache>
                <c:formatCode>0%</c:formatCode>
                <c:ptCount val="2"/>
                <c:pt idx="0">
                  <c:v>5.5529999999999998E-3</c:v>
                </c:pt>
                <c:pt idx="1">
                  <c:v>1.6107E-2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14400"/>
        <c:axId val="138614976"/>
      </c:scatterChart>
      <c:valAx>
        <c:axId val="138614400"/>
        <c:scaling>
          <c:orientation val="minMax"/>
          <c:max val="2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38614976"/>
        <c:crosses val="autoZero"/>
        <c:crossBetween val="midCat"/>
        <c:majorUnit val="1"/>
      </c:valAx>
      <c:valAx>
        <c:axId val="138614976"/>
        <c:scaling>
          <c:orientation val="minMax"/>
          <c:max val="0.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138614400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79607677379878949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Impactos!$C$39:$C$46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Impactos!$D$39:$D$46</c:f>
              <c:numCache>
                <c:formatCode>0%</c:formatCode>
                <c:ptCount val="8"/>
                <c:pt idx="0">
                  <c:v>0</c:v>
                </c:pt>
                <c:pt idx="1">
                  <c:v>9.214E-3</c:v>
                </c:pt>
                <c:pt idx="2">
                  <c:v>0.104683</c:v>
                </c:pt>
                <c:pt idx="3">
                  <c:v>0.15614</c:v>
                </c:pt>
                <c:pt idx="4">
                  <c:v>0.24122299999999999</c:v>
                </c:pt>
                <c:pt idx="5">
                  <c:v>0.32830100000000001</c:v>
                </c:pt>
                <c:pt idx="6">
                  <c:v>0.41626400000000002</c:v>
                </c:pt>
                <c:pt idx="7">
                  <c:v>0.50025699999999995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Impactos!$C$39:$C$46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Impactos!$E$39:$E$46</c:f>
              <c:numCache>
                <c:formatCode>0%</c:formatCode>
                <c:ptCount val="8"/>
                <c:pt idx="0">
                  <c:v>6.3283000000000006E-2</c:v>
                </c:pt>
                <c:pt idx="1">
                  <c:v>6.8054000000000003E-2</c:v>
                </c:pt>
                <c:pt idx="2">
                  <c:v>7.3791999999999996E-2</c:v>
                </c:pt>
                <c:pt idx="3">
                  <c:v>0.20969499999999999</c:v>
                </c:pt>
                <c:pt idx="4">
                  <c:v>0.316085</c:v>
                </c:pt>
                <c:pt idx="5">
                  <c:v>0.411493</c:v>
                </c:pt>
                <c:pt idx="6">
                  <c:v>0.49945499999999998</c:v>
                </c:pt>
                <c:pt idx="7">
                  <c:v>0.56755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Impactos!$C$39:$C$46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Impactos!$F$39:$F$46</c:f>
              <c:numCache>
                <c:formatCode>0%</c:formatCode>
                <c:ptCount val="8"/>
                <c:pt idx="0">
                  <c:v>6.5256999999999996E-2</c:v>
                </c:pt>
                <c:pt idx="1">
                  <c:v>6.3242000000000007E-2</c:v>
                </c:pt>
                <c:pt idx="2">
                  <c:v>0.19114400000000001</c:v>
                </c:pt>
                <c:pt idx="3">
                  <c:v>0.317052</c:v>
                </c:pt>
                <c:pt idx="4">
                  <c:v>0.415524</c:v>
                </c:pt>
                <c:pt idx="5">
                  <c:v>0.50188200000000005</c:v>
                </c:pt>
                <c:pt idx="6">
                  <c:v>0.54223299999999997</c:v>
                </c:pt>
                <c:pt idx="7">
                  <c:v>0.52477200000000002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plus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Impactos!$C$39:$C$46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Impactos!$G$39:$G$46</c:f>
              <c:numCache>
                <c:formatCode>0%</c:formatCode>
                <c:ptCount val="8"/>
                <c:pt idx="0">
                  <c:v>5.6351999999999999E-2</c:v>
                </c:pt>
                <c:pt idx="1">
                  <c:v>0.21642</c:v>
                </c:pt>
                <c:pt idx="2">
                  <c:v>0.31758599999999998</c:v>
                </c:pt>
                <c:pt idx="3">
                  <c:v>0.416182</c:v>
                </c:pt>
                <c:pt idx="4">
                  <c:v>0.49935200000000002</c:v>
                </c:pt>
                <c:pt idx="5">
                  <c:v>0.57067599999999996</c:v>
                </c:pt>
                <c:pt idx="6">
                  <c:v>0.57649700000000004</c:v>
                </c:pt>
                <c:pt idx="7">
                  <c:v>0.57943800000000001</c:v>
                </c:pt>
              </c:numCache>
            </c:numRef>
          </c:yVal>
          <c:smooth val="0"/>
        </c:ser>
        <c:ser>
          <c:idx val="4"/>
          <c:order val="4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 w="3175">
                <a:solidFill>
                  <a:sysClr val="windowText" lastClr="000000"/>
                </a:solidFill>
                <a:prstDash val="lgDash"/>
              </a:ln>
            </c:spPr>
          </c:marker>
          <c:xVal>
            <c:numRef>
              <c:f>Impactos!$C$39:$C$46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Impactos!$H$39:$H$46</c:f>
              <c:numCache>
                <c:formatCode>0%</c:formatCode>
                <c:ptCount val="8"/>
                <c:pt idx="0">
                  <c:v>0.21985499999999999</c:v>
                </c:pt>
                <c:pt idx="1">
                  <c:v>0.32869199999999998</c:v>
                </c:pt>
                <c:pt idx="2">
                  <c:v>0.41186299999999998</c:v>
                </c:pt>
                <c:pt idx="3">
                  <c:v>0.502417</c:v>
                </c:pt>
                <c:pt idx="4">
                  <c:v>0.509162</c:v>
                </c:pt>
                <c:pt idx="5">
                  <c:v>0.55708199999999997</c:v>
                </c:pt>
                <c:pt idx="6">
                  <c:v>0.60210200000000003</c:v>
                </c:pt>
                <c:pt idx="7">
                  <c:v>0.529173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50176"/>
        <c:axId val="138650752"/>
      </c:scatterChart>
      <c:valAx>
        <c:axId val="138650176"/>
        <c:scaling>
          <c:orientation val="minMax"/>
          <c:max val="8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38650752"/>
        <c:crosses val="autoZero"/>
        <c:crossBetween val="midCat"/>
        <c:majorUnit val="1"/>
      </c:valAx>
      <c:valAx>
        <c:axId val="138650752"/>
        <c:scaling>
          <c:orientation val="minMax"/>
          <c:max val="0.70000000000000007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138650176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79607677379878949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Impactos!$C$47:$C$54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Impactos!$D$47:$D$54</c:f>
              <c:numCache>
                <c:formatCode>0%</c:formatCode>
                <c:ptCount val="8"/>
                <c:pt idx="0">
                  <c:v>0</c:v>
                </c:pt>
                <c:pt idx="1">
                  <c:v>9.214E-3</c:v>
                </c:pt>
                <c:pt idx="2">
                  <c:v>0.104683</c:v>
                </c:pt>
                <c:pt idx="3">
                  <c:v>0.15614</c:v>
                </c:pt>
                <c:pt idx="4">
                  <c:v>0.24122299999999999</c:v>
                </c:pt>
                <c:pt idx="5">
                  <c:v>0.32830100000000001</c:v>
                </c:pt>
                <c:pt idx="6">
                  <c:v>0.41626400000000002</c:v>
                </c:pt>
                <c:pt idx="7">
                  <c:v>0.50025699999999995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Impactos!$C$47:$C$54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Impactos!$E$47:$E$54</c:f>
              <c:numCache>
                <c:formatCode>0%</c:formatCode>
                <c:ptCount val="8"/>
                <c:pt idx="0">
                  <c:v>2.1204000000000001E-2</c:v>
                </c:pt>
                <c:pt idx="1">
                  <c:v>8.8558999999999999E-2</c:v>
                </c:pt>
                <c:pt idx="2">
                  <c:v>0.12459099999999999</c:v>
                </c:pt>
                <c:pt idx="3">
                  <c:v>0.225387</c:v>
                </c:pt>
                <c:pt idx="4">
                  <c:v>0.323633</c:v>
                </c:pt>
                <c:pt idx="5">
                  <c:v>0.41359000000000001</c:v>
                </c:pt>
                <c:pt idx="6">
                  <c:v>0.50050399999999995</c:v>
                </c:pt>
                <c:pt idx="7">
                  <c:v>0.56064000000000003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Impactos!$C$47:$C$54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Impactos!$F$47:$F$54</c:f>
              <c:numCache>
                <c:formatCode>0%</c:formatCode>
                <c:ptCount val="8"/>
                <c:pt idx="0">
                  <c:v>6.4928E-2</c:v>
                </c:pt>
                <c:pt idx="1">
                  <c:v>0.111552</c:v>
                </c:pt>
                <c:pt idx="2">
                  <c:v>0.22799900000000001</c:v>
                </c:pt>
                <c:pt idx="3">
                  <c:v>0.32412600000000003</c:v>
                </c:pt>
                <c:pt idx="4">
                  <c:v>0.41856700000000002</c:v>
                </c:pt>
                <c:pt idx="5">
                  <c:v>0.50058599999999998</c:v>
                </c:pt>
                <c:pt idx="6">
                  <c:v>0.51045799999999997</c:v>
                </c:pt>
                <c:pt idx="7">
                  <c:v>0.54291199999999995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plus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Impactos!$C$47:$C$54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Impactos!$G$47:$G$54</c:f>
              <c:numCache>
                <c:formatCode>0%</c:formatCode>
                <c:ptCount val="8"/>
                <c:pt idx="0">
                  <c:v>0.10155699999999999</c:v>
                </c:pt>
                <c:pt idx="1">
                  <c:v>0.20963300000000001</c:v>
                </c:pt>
                <c:pt idx="2">
                  <c:v>0.31925199999999998</c:v>
                </c:pt>
                <c:pt idx="3">
                  <c:v>0.40803699999999998</c:v>
                </c:pt>
                <c:pt idx="4">
                  <c:v>0.50046299999999999</c:v>
                </c:pt>
                <c:pt idx="5">
                  <c:v>0.50344500000000003</c:v>
                </c:pt>
                <c:pt idx="6">
                  <c:v>0.52976999999999996</c:v>
                </c:pt>
                <c:pt idx="7">
                  <c:v>0.51864299999999997</c:v>
                </c:pt>
              </c:numCache>
            </c:numRef>
          </c:yVal>
          <c:smooth val="0"/>
        </c:ser>
        <c:ser>
          <c:idx val="4"/>
          <c:order val="4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 w="3175">
                <a:solidFill>
                  <a:sysClr val="windowText" lastClr="000000"/>
                </a:solidFill>
                <a:prstDash val="lgDash"/>
              </a:ln>
            </c:spPr>
          </c:marker>
          <c:xVal>
            <c:numRef>
              <c:f>Impactos!$C$47:$C$54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Impactos!$H$47:$H$54</c:f>
              <c:numCache>
                <c:formatCode>0%</c:formatCode>
                <c:ptCount val="8"/>
                <c:pt idx="0">
                  <c:v>0.186414</c:v>
                </c:pt>
                <c:pt idx="1">
                  <c:v>0.28947200000000001</c:v>
                </c:pt>
                <c:pt idx="2">
                  <c:v>0.38671</c:v>
                </c:pt>
                <c:pt idx="3">
                  <c:v>0.499085</c:v>
                </c:pt>
                <c:pt idx="4">
                  <c:v>0.49966100000000002</c:v>
                </c:pt>
                <c:pt idx="5">
                  <c:v>0.50136800000000004</c:v>
                </c:pt>
                <c:pt idx="6">
                  <c:v>0.51681299999999997</c:v>
                </c:pt>
                <c:pt idx="7">
                  <c:v>0.52421700000000004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53056"/>
        <c:axId val="138653632"/>
      </c:scatterChart>
      <c:valAx>
        <c:axId val="138653056"/>
        <c:scaling>
          <c:orientation val="minMax"/>
          <c:max val="8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38653632"/>
        <c:crosses val="autoZero"/>
        <c:crossBetween val="midCat"/>
        <c:majorUnit val="1"/>
      </c:valAx>
      <c:valAx>
        <c:axId val="138653632"/>
        <c:scaling>
          <c:orientation val="minMax"/>
          <c:max val="0.70000000000000007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138653056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79607677379878949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Impactos!$C$55:$C$62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Impactos!$D$55:$D$62</c:f>
              <c:numCache>
                <c:formatCode>0%</c:formatCode>
                <c:ptCount val="8"/>
                <c:pt idx="0">
                  <c:v>0</c:v>
                </c:pt>
                <c:pt idx="1">
                  <c:v>1.8000000000000001E-4</c:v>
                </c:pt>
                <c:pt idx="2">
                  <c:v>4.0374E-2</c:v>
                </c:pt>
                <c:pt idx="3">
                  <c:v>9.2271000000000006E-2</c:v>
                </c:pt>
                <c:pt idx="4">
                  <c:v>0.190493</c:v>
                </c:pt>
                <c:pt idx="5">
                  <c:v>0.26496700000000001</c:v>
                </c:pt>
                <c:pt idx="6">
                  <c:v>0.35300100000000001</c:v>
                </c:pt>
                <c:pt idx="7">
                  <c:v>0.434056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Impactos!$C$55:$C$62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Impactos!$E$55:$E$62</c:f>
              <c:numCache>
                <c:formatCode>0%</c:formatCode>
                <c:ptCount val="8"/>
                <c:pt idx="0">
                  <c:v>4.5100000000000001E-4</c:v>
                </c:pt>
                <c:pt idx="1">
                  <c:v>9.3950000000000006E-3</c:v>
                </c:pt>
                <c:pt idx="2">
                  <c:v>6.888E-3</c:v>
                </c:pt>
                <c:pt idx="3">
                  <c:v>0.137623</c:v>
                </c:pt>
                <c:pt idx="4">
                  <c:v>0.24846699999999999</c:v>
                </c:pt>
                <c:pt idx="5">
                  <c:v>0.34337099999999998</c:v>
                </c:pt>
                <c:pt idx="6">
                  <c:v>0.433479</c:v>
                </c:pt>
                <c:pt idx="7">
                  <c:v>0.49458999999999997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Impactos!$C$55:$C$62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Impactos!$F$55:$F$62</c:f>
              <c:numCache>
                <c:formatCode>0%</c:formatCode>
                <c:ptCount val="8"/>
                <c:pt idx="0">
                  <c:v>8.1150000000000007E-3</c:v>
                </c:pt>
                <c:pt idx="1">
                  <c:v>8.7279999999999996E-3</c:v>
                </c:pt>
                <c:pt idx="2">
                  <c:v>0.13064400000000001</c:v>
                </c:pt>
                <c:pt idx="3">
                  <c:v>0.24266099999999999</c:v>
                </c:pt>
                <c:pt idx="4">
                  <c:v>0.34272200000000003</c:v>
                </c:pt>
                <c:pt idx="5">
                  <c:v>0.43383899999999997</c:v>
                </c:pt>
                <c:pt idx="6">
                  <c:v>0.51444400000000001</c:v>
                </c:pt>
                <c:pt idx="7">
                  <c:v>0.50243400000000005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plus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Impactos!$C$55:$C$62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Impactos!$G$55:$G$62</c:f>
              <c:numCache>
                <c:formatCode>0%</c:formatCode>
                <c:ptCount val="8"/>
                <c:pt idx="0">
                  <c:v>8.6663000000000004E-2</c:v>
                </c:pt>
                <c:pt idx="1">
                  <c:v>0.20185400000000001</c:v>
                </c:pt>
                <c:pt idx="2">
                  <c:v>0.30458400000000002</c:v>
                </c:pt>
                <c:pt idx="3">
                  <c:v>0.41458099999999998</c:v>
                </c:pt>
                <c:pt idx="4">
                  <c:v>0.38605400000000001</c:v>
                </c:pt>
                <c:pt idx="5">
                  <c:v>0.470968</c:v>
                </c:pt>
                <c:pt idx="6">
                  <c:v>0.51844699999999999</c:v>
                </c:pt>
                <c:pt idx="7">
                  <c:v>0.61396399999999995</c:v>
                </c:pt>
              </c:numCache>
            </c:numRef>
          </c:yVal>
          <c:smooth val="0"/>
        </c:ser>
        <c:ser>
          <c:idx val="4"/>
          <c:order val="4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 w="3175">
                <a:solidFill>
                  <a:sysClr val="windowText" lastClr="000000"/>
                </a:solidFill>
                <a:prstDash val="lgDash"/>
              </a:ln>
            </c:spPr>
          </c:marker>
          <c:xVal>
            <c:numRef>
              <c:f>Impactos!$C$55:$C$62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Impactos!$H$55:$H$62</c:f>
              <c:numCache>
                <c:formatCode>0%</c:formatCode>
                <c:ptCount val="8"/>
                <c:pt idx="0">
                  <c:v>0.18723000000000001</c:v>
                </c:pt>
                <c:pt idx="1">
                  <c:v>0.304259</c:v>
                </c:pt>
                <c:pt idx="2">
                  <c:v>0.43198199999999998</c:v>
                </c:pt>
                <c:pt idx="3">
                  <c:v>0.447382</c:v>
                </c:pt>
                <c:pt idx="4">
                  <c:v>0.46707300000000002</c:v>
                </c:pt>
                <c:pt idx="5">
                  <c:v>0.45793099999999998</c:v>
                </c:pt>
                <c:pt idx="6">
                  <c:v>0.557253</c:v>
                </c:pt>
                <c:pt idx="7">
                  <c:v>0.60375800000000002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55936"/>
        <c:axId val="138656512"/>
      </c:scatterChart>
      <c:valAx>
        <c:axId val="138655936"/>
        <c:scaling>
          <c:orientation val="minMax"/>
          <c:max val="8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38656512"/>
        <c:crosses val="autoZero"/>
        <c:crossBetween val="midCat"/>
        <c:majorUnit val="1"/>
      </c:valAx>
      <c:valAx>
        <c:axId val="138656512"/>
        <c:scaling>
          <c:orientation val="minMax"/>
          <c:max val="0.70000000000000007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138655936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79607677379878949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Impactos!$C$63:$C$70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Impactos!$D$63:$D$70</c:f>
              <c:numCache>
                <c:formatCode>0%</c:formatCode>
                <c:ptCount val="8"/>
                <c:pt idx="0">
                  <c:v>0</c:v>
                </c:pt>
                <c:pt idx="1">
                  <c:v>1.8000000000000001E-4</c:v>
                </c:pt>
                <c:pt idx="2">
                  <c:v>4.0374E-2</c:v>
                </c:pt>
                <c:pt idx="3">
                  <c:v>9.2271000000000006E-2</c:v>
                </c:pt>
                <c:pt idx="4">
                  <c:v>0.190493</c:v>
                </c:pt>
                <c:pt idx="5">
                  <c:v>0.26496700000000001</c:v>
                </c:pt>
                <c:pt idx="6">
                  <c:v>0.35300100000000001</c:v>
                </c:pt>
                <c:pt idx="7">
                  <c:v>0.434056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Impactos!$C$63:$C$70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Impactos!$E$63:$E$70</c:f>
              <c:numCache>
                <c:formatCode>0%</c:formatCode>
                <c:ptCount val="8"/>
                <c:pt idx="0">
                  <c:v>8.1150000000000007E-3</c:v>
                </c:pt>
                <c:pt idx="1">
                  <c:v>7.4238999999999999E-2</c:v>
                </c:pt>
                <c:pt idx="2">
                  <c:v>0.164238</c:v>
                </c:pt>
                <c:pt idx="3">
                  <c:v>0.193162</c:v>
                </c:pt>
                <c:pt idx="4">
                  <c:v>0.263741</c:v>
                </c:pt>
                <c:pt idx="5">
                  <c:v>0.33902599999999999</c:v>
                </c:pt>
                <c:pt idx="6">
                  <c:v>0.43286599999999997</c:v>
                </c:pt>
                <c:pt idx="7">
                  <c:v>0.46667599999999998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Impactos!$C$63:$C$70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Impactos!$F$63:$F$70</c:f>
              <c:numCache>
                <c:formatCode>0%</c:formatCode>
                <c:ptCount val="8"/>
                <c:pt idx="0">
                  <c:v>4.3602000000000002E-2</c:v>
                </c:pt>
                <c:pt idx="1">
                  <c:v>0.123936</c:v>
                </c:pt>
                <c:pt idx="2">
                  <c:v>0.17981800000000001</c:v>
                </c:pt>
                <c:pt idx="3">
                  <c:v>0.273839</c:v>
                </c:pt>
                <c:pt idx="4">
                  <c:v>0.33495000000000003</c:v>
                </c:pt>
                <c:pt idx="5">
                  <c:v>0.43180200000000002</c:v>
                </c:pt>
                <c:pt idx="6">
                  <c:v>0.43598500000000001</c:v>
                </c:pt>
                <c:pt idx="7">
                  <c:v>0.50319199999999997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plus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Impactos!$C$63:$C$70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Impactos!$G$63:$G$70</c:f>
              <c:numCache>
                <c:formatCode>0%</c:formatCode>
                <c:ptCount val="8"/>
                <c:pt idx="0">
                  <c:v>0.11136799999999999</c:v>
                </c:pt>
                <c:pt idx="1">
                  <c:v>0.217506</c:v>
                </c:pt>
                <c:pt idx="2">
                  <c:v>0.313726</c:v>
                </c:pt>
                <c:pt idx="3">
                  <c:v>0.40702500000000003</c:v>
                </c:pt>
                <c:pt idx="4">
                  <c:v>0.42574299999999998</c:v>
                </c:pt>
                <c:pt idx="5">
                  <c:v>0.43741000000000002</c:v>
                </c:pt>
                <c:pt idx="6">
                  <c:v>0.44298199999999999</c:v>
                </c:pt>
                <c:pt idx="7">
                  <c:v>0.45679500000000001</c:v>
                </c:pt>
              </c:numCache>
            </c:numRef>
          </c:yVal>
          <c:smooth val="0"/>
        </c:ser>
        <c:ser>
          <c:idx val="4"/>
          <c:order val="4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 w="3175">
                <a:solidFill>
                  <a:sysClr val="windowText" lastClr="000000"/>
                </a:solidFill>
                <a:prstDash val="lgDash"/>
              </a:ln>
            </c:spPr>
          </c:marker>
          <c:xVal>
            <c:numRef>
              <c:f>Impactos!$C$63:$C$70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Impactos!$H$63:$H$70</c:f>
              <c:numCache>
                <c:formatCode>0%</c:formatCode>
                <c:ptCount val="8"/>
                <c:pt idx="0">
                  <c:v>0.21337600000000001</c:v>
                </c:pt>
                <c:pt idx="1">
                  <c:v>0.31082300000000002</c:v>
                </c:pt>
                <c:pt idx="2">
                  <c:v>0.41119099999999997</c:v>
                </c:pt>
                <c:pt idx="3">
                  <c:v>0.40596100000000002</c:v>
                </c:pt>
                <c:pt idx="4">
                  <c:v>0.42240699999999998</c:v>
                </c:pt>
                <c:pt idx="5">
                  <c:v>0.43694100000000002</c:v>
                </c:pt>
                <c:pt idx="6">
                  <c:v>0.45107799999999998</c:v>
                </c:pt>
                <c:pt idx="7">
                  <c:v>0.4945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30144"/>
        <c:axId val="138430720"/>
      </c:scatterChart>
      <c:valAx>
        <c:axId val="138430144"/>
        <c:scaling>
          <c:orientation val="minMax"/>
          <c:max val="8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38430720"/>
        <c:crosses val="autoZero"/>
        <c:crossBetween val="midCat"/>
        <c:majorUnit val="1"/>
      </c:valAx>
      <c:valAx>
        <c:axId val="138430720"/>
        <c:scaling>
          <c:orientation val="minMax"/>
          <c:max val="0.70000000000000007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138430144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79607677379878949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Impactos!$C$71:$C$74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Impactos!$D$71:$D$74</c:f>
              <c:numCache>
                <c:formatCode>0%</c:formatCode>
                <c:ptCount val="4"/>
                <c:pt idx="0">
                  <c:v>0</c:v>
                </c:pt>
                <c:pt idx="1">
                  <c:v>8.4620000000000008E-3</c:v>
                </c:pt>
                <c:pt idx="2">
                  <c:v>3.8158999999999998E-2</c:v>
                </c:pt>
                <c:pt idx="3">
                  <c:v>5.4568999999999999E-2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Impactos!$C$71:$C$74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Impactos!$E$71:$E$74</c:f>
              <c:numCache>
                <c:formatCode>0%</c:formatCode>
                <c:ptCount val="4"/>
                <c:pt idx="0">
                  <c:v>5.96E-2</c:v>
                </c:pt>
                <c:pt idx="1">
                  <c:v>5.0687000000000003E-2</c:v>
                </c:pt>
                <c:pt idx="2">
                  <c:v>5.3439E-2</c:v>
                </c:pt>
                <c:pt idx="3">
                  <c:v>5.6580999999999999E-2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Impactos!$C$71:$C$74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Impactos!$F$71:$F$74</c:f>
              <c:numCache>
                <c:formatCode>0%</c:formatCode>
                <c:ptCount val="4"/>
                <c:pt idx="0">
                  <c:v>5.0913E-2</c:v>
                </c:pt>
                <c:pt idx="1">
                  <c:v>5.2309000000000001E-2</c:v>
                </c:pt>
                <c:pt idx="2">
                  <c:v>7.6358999999999996E-2</c:v>
                </c:pt>
                <c:pt idx="3">
                  <c:v>8.0610000000000001E-2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plus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Impactos!$C$71:$C$74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Impactos!$G$71:$G$74</c:f>
              <c:numCache>
                <c:formatCode>0%</c:formatCode>
                <c:ptCount val="4"/>
                <c:pt idx="0">
                  <c:v>5.0953999999999999E-2</c:v>
                </c:pt>
                <c:pt idx="1">
                  <c:v>5.5534E-2</c:v>
                </c:pt>
                <c:pt idx="2">
                  <c:v>0.124766</c:v>
                </c:pt>
                <c:pt idx="3">
                  <c:v>0.12185</c:v>
                </c:pt>
              </c:numCache>
            </c:numRef>
          </c:yVal>
          <c:smooth val="0"/>
        </c:ser>
        <c:ser>
          <c:idx val="4"/>
          <c:order val="4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 w="3175">
                <a:solidFill>
                  <a:sysClr val="windowText" lastClr="000000"/>
                </a:solidFill>
                <a:prstDash val="lgDash"/>
              </a:ln>
            </c:spPr>
          </c:marker>
          <c:xVal>
            <c:numRef>
              <c:f>Impactos!$C$71:$C$74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Impactos!$H$71:$H$74</c:f>
              <c:numCache>
                <c:formatCode>0%</c:formatCode>
                <c:ptCount val="4"/>
                <c:pt idx="0">
                  <c:v>2.0331999999999999E-2</c:v>
                </c:pt>
                <c:pt idx="1">
                  <c:v>2.6535E-2</c:v>
                </c:pt>
                <c:pt idx="2">
                  <c:v>0.100922</c:v>
                </c:pt>
                <c:pt idx="3">
                  <c:v>0.122363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33024"/>
        <c:axId val="138433600"/>
      </c:scatterChart>
      <c:valAx>
        <c:axId val="138433024"/>
        <c:scaling>
          <c:orientation val="minMax"/>
          <c:max val="4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38433600"/>
        <c:crosses val="autoZero"/>
        <c:crossBetween val="midCat"/>
        <c:majorUnit val="1"/>
      </c:valAx>
      <c:valAx>
        <c:axId val="138433600"/>
        <c:scaling>
          <c:orientation val="minMax"/>
          <c:max val="0.1400000000000000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138433024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 rtl="0">
              <a:defRPr lang="en-US"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A</a:t>
            </a:r>
          </a:p>
        </c:rich>
      </c:tx>
      <c:layout>
        <c:manualLayout>
          <c:xMode val="edge"/>
          <c:yMode val="edge"/>
          <c:x val="0.23070999073698584"/>
          <c:y val="0.421474640423921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080022099220675E-2"/>
          <c:y val="0.48922598031794101"/>
          <c:w val="0.35554849868097227"/>
          <c:h val="0.32820178652535958"/>
        </c:manualLayout>
      </c:layout>
      <c:scatterChart>
        <c:scatterStyle val="lineMarker"/>
        <c:varyColors val="0"/>
        <c:ser>
          <c:idx val="0"/>
          <c:order val="0"/>
          <c:tx>
            <c:v>0 VMs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Impactos!$C$47:$C$54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Impactos!$D$47:$D$54</c:f>
              <c:numCache>
                <c:formatCode>0%</c:formatCode>
                <c:ptCount val="8"/>
                <c:pt idx="0">
                  <c:v>0</c:v>
                </c:pt>
                <c:pt idx="1">
                  <c:v>9.214E-3</c:v>
                </c:pt>
                <c:pt idx="2">
                  <c:v>0.104683</c:v>
                </c:pt>
                <c:pt idx="3">
                  <c:v>0.15614</c:v>
                </c:pt>
                <c:pt idx="4">
                  <c:v>0.24122299999999999</c:v>
                </c:pt>
                <c:pt idx="5">
                  <c:v>0.32830100000000001</c:v>
                </c:pt>
                <c:pt idx="6">
                  <c:v>0.41626400000000002</c:v>
                </c:pt>
                <c:pt idx="7">
                  <c:v>0.50025699999999995</c:v>
                </c:pt>
              </c:numCache>
            </c:numRef>
          </c:yVal>
          <c:smooth val="0"/>
        </c:ser>
        <c:ser>
          <c:idx val="1"/>
          <c:order val="1"/>
          <c:tx>
            <c:v>1 VMs</c:v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Impactos!$C$47:$C$54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Impactos!$E$47:$E$54</c:f>
              <c:numCache>
                <c:formatCode>0%</c:formatCode>
                <c:ptCount val="8"/>
                <c:pt idx="0">
                  <c:v>2.1204000000000001E-2</c:v>
                </c:pt>
                <c:pt idx="1">
                  <c:v>8.8558999999999999E-2</c:v>
                </c:pt>
                <c:pt idx="2">
                  <c:v>0.12459099999999999</c:v>
                </c:pt>
                <c:pt idx="3">
                  <c:v>0.225387</c:v>
                </c:pt>
                <c:pt idx="4">
                  <c:v>0.323633</c:v>
                </c:pt>
                <c:pt idx="5">
                  <c:v>0.41359000000000001</c:v>
                </c:pt>
                <c:pt idx="6">
                  <c:v>0.50050399999999995</c:v>
                </c:pt>
                <c:pt idx="7">
                  <c:v>0.56064000000000003</c:v>
                </c:pt>
              </c:numCache>
            </c:numRef>
          </c:yVal>
          <c:smooth val="0"/>
        </c:ser>
        <c:ser>
          <c:idx val="2"/>
          <c:order val="2"/>
          <c:tx>
            <c:v>2 VMs</c:v>
          </c:tx>
          <c:spPr>
            <a:ln>
              <a:solidFill>
                <a:sysClr val="windowText" lastClr="000000"/>
              </a:solidFill>
              <a:prstDash val="dashDot"/>
            </a:ln>
          </c:spPr>
          <c:marker>
            <c:symbol val="none"/>
          </c:marker>
          <c:xVal>
            <c:numRef>
              <c:f>Impactos!$C$47:$C$54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Impactos!$F$47:$F$54</c:f>
              <c:numCache>
                <c:formatCode>0%</c:formatCode>
                <c:ptCount val="8"/>
                <c:pt idx="0">
                  <c:v>6.4928E-2</c:v>
                </c:pt>
                <c:pt idx="1">
                  <c:v>0.111552</c:v>
                </c:pt>
                <c:pt idx="2">
                  <c:v>0.22799900000000001</c:v>
                </c:pt>
                <c:pt idx="3">
                  <c:v>0.32412600000000003</c:v>
                </c:pt>
                <c:pt idx="4">
                  <c:v>0.41856700000000002</c:v>
                </c:pt>
                <c:pt idx="5">
                  <c:v>0.50058599999999998</c:v>
                </c:pt>
                <c:pt idx="6">
                  <c:v>0.51045799999999997</c:v>
                </c:pt>
                <c:pt idx="7">
                  <c:v>0.54291199999999995</c:v>
                </c:pt>
              </c:numCache>
            </c:numRef>
          </c:yVal>
          <c:smooth val="0"/>
        </c:ser>
        <c:ser>
          <c:idx val="3"/>
          <c:order val="3"/>
          <c:tx>
            <c:v>3 VMs</c:v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Impactos!$C$47:$C$54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Impactos!$G$47:$G$54</c:f>
              <c:numCache>
                <c:formatCode>0%</c:formatCode>
                <c:ptCount val="8"/>
                <c:pt idx="0">
                  <c:v>0.10155699999999999</c:v>
                </c:pt>
                <c:pt idx="1">
                  <c:v>0.20963300000000001</c:v>
                </c:pt>
                <c:pt idx="2">
                  <c:v>0.31925199999999998</c:v>
                </c:pt>
                <c:pt idx="3">
                  <c:v>0.40803699999999998</c:v>
                </c:pt>
                <c:pt idx="4">
                  <c:v>0.50046299999999999</c:v>
                </c:pt>
                <c:pt idx="5">
                  <c:v>0.50344500000000003</c:v>
                </c:pt>
                <c:pt idx="6">
                  <c:v>0.52976999999999996</c:v>
                </c:pt>
                <c:pt idx="7">
                  <c:v>0.51864299999999997</c:v>
                </c:pt>
              </c:numCache>
            </c:numRef>
          </c:yVal>
          <c:smooth val="0"/>
        </c:ser>
        <c:ser>
          <c:idx val="4"/>
          <c:order val="4"/>
          <c:tx>
            <c:v>4 VMs</c:v>
          </c:tx>
          <c:spPr>
            <a:ln>
              <a:solidFill>
                <a:sysClr val="windowText" lastClr="000000"/>
              </a:solidFill>
              <a:prstDash val="lgDashDotDot"/>
            </a:ln>
          </c:spPr>
          <c:marker>
            <c:symbol val="none"/>
          </c:marker>
          <c:xVal>
            <c:numRef>
              <c:f>Impactos!$C$47:$C$54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Impactos!$H$47:$H$54</c:f>
              <c:numCache>
                <c:formatCode>0%</c:formatCode>
                <c:ptCount val="8"/>
                <c:pt idx="0">
                  <c:v>0.186414</c:v>
                </c:pt>
                <c:pt idx="1">
                  <c:v>0.28947200000000001</c:v>
                </c:pt>
                <c:pt idx="2">
                  <c:v>0.38671</c:v>
                </c:pt>
                <c:pt idx="3">
                  <c:v>0.499085</c:v>
                </c:pt>
                <c:pt idx="4">
                  <c:v>0.49966100000000002</c:v>
                </c:pt>
                <c:pt idx="5">
                  <c:v>0.50136800000000004</c:v>
                </c:pt>
                <c:pt idx="6">
                  <c:v>0.51681299999999997</c:v>
                </c:pt>
                <c:pt idx="7">
                  <c:v>0.52421700000000004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76672"/>
        <c:axId val="123277248"/>
      </c:scatterChart>
      <c:valAx>
        <c:axId val="123276672"/>
        <c:scaling>
          <c:orientation val="minMax"/>
          <c:max val="8"/>
          <c:min val="1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900" b="1"/>
                </a:pPr>
                <a:r>
                  <a:rPr lang="en-US" sz="900" b="1"/>
                  <a:t>User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algn="ctr" rtl="0"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277248"/>
        <c:crosses val="autoZero"/>
        <c:crossBetween val="midCat"/>
        <c:majorUnit val="1"/>
      </c:valAx>
      <c:valAx>
        <c:axId val="123277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algn="ctr" rtl="0">
                  <a:defRPr sz="900" b="0"/>
                </a:pPr>
                <a:r>
                  <a:rPr lang="en-US" sz="900" b="0"/>
                  <a:t>Intrusiveness percentage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 b="0"/>
            </a:pPr>
            <a:endParaRPr lang="es-CO"/>
          </a:p>
        </c:txPr>
        <c:crossAx val="123276672"/>
        <c:crosses val="autoZero"/>
        <c:crossBetween val="midCat"/>
        <c:minorUnit val="1.0000000000000002E-2"/>
      </c:valAx>
    </c:plotArea>
    <c:legend>
      <c:legendPos val="b"/>
      <c:legendEntry>
        <c:idx val="1"/>
        <c:txPr>
          <a:bodyPr/>
          <a:lstStyle/>
          <a:p>
            <a:pPr algn="ctr" rtl="0"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2"/>
        <c:txPr>
          <a:bodyPr/>
          <a:lstStyle/>
          <a:p>
            <a:pPr algn="ctr" rtl="0"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overlay val="0"/>
      <c:txPr>
        <a:bodyPr/>
        <a:lstStyle/>
        <a:p>
          <a:pPr algn="ctr" rtl="0"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 algn="ctr" rtl="0">
        <a:defRPr lang="en-US" sz="1100" b="1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79607677379878949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Impactos!$C$75:$C$78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Impactos!$D$75:$D$78</c:f>
              <c:numCache>
                <c:formatCode>0%</c:formatCode>
                <c:ptCount val="4"/>
                <c:pt idx="0">
                  <c:v>0</c:v>
                </c:pt>
                <c:pt idx="1">
                  <c:v>8.4620000000000008E-3</c:v>
                </c:pt>
                <c:pt idx="2">
                  <c:v>3.8158999999999998E-2</c:v>
                </c:pt>
                <c:pt idx="3">
                  <c:v>5.4568999999999999E-2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Impactos!$C$75:$C$78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Impactos!$E$75:$E$78</c:f>
              <c:numCache>
                <c:formatCode>0%</c:formatCode>
                <c:ptCount val="4"/>
                <c:pt idx="0">
                  <c:v>1.7004999999999999E-2</c:v>
                </c:pt>
                <c:pt idx="1">
                  <c:v>3.8733999999999998E-2</c:v>
                </c:pt>
                <c:pt idx="2">
                  <c:v>5.7505000000000001E-2</c:v>
                </c:pt>
                <c:pt idx="3">
                  <c:v>9.4905000000000003E-2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Impactos!$C$75:$C$78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Impactos!$F$75:$F$78</c:f>
              <c:numCache>
                <c:formatCode>0%</c:formatCode>
                <c:ptCount val="4"/>
                <c:pt idx="0">
                  <c:v>4.0993000000000002E-2</c:v>
                </c:pt>
                <c:pt idx="1">
                  <c:v>5.5883000000000002E-2</c:v>
                </c:pt>
                <c:pt idx="2">
                  <c:v>6.1879999999999998E-2</c:v>
                </c:pt>
                <c:pt idx="3">
                  <c:v>9.4842999999999997E-2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plus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Impactos!$C$75:$C$78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Impactos!$G$75:$G$78</c:f>
              <c:numCache>
                <c:formatCode>0%</c:formatCode>
                <c:ptCount val="4"/>
                <c:pt idx="0">
                  <c:v>5.4302000000000003E-2</c:v>
                </c:pt>
                <c:pt idx="1">
                  <c:v>5.7054000000000001E-2</c:v>
                </c:pt>
                <c:pt idx="2">
                  <c:v>0.137459</c:v>
                </c:pt>
                <c:pt idx="3">
                  <c:v>6.3132999999999995E-2</c:v>
                </c:pt>
              </c:numCache>
            </c:numRef>
          </c:yVal>
          <c:smooth val="0"/>
        </c:ser>
        <c:ser>
          <c:idx val="4"/>
          <c:order val="4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 w="3175">
                <a:solidFill>
                  <a:sysClr val="windowText" lastClr="000000"/>
                </a:solidFill>
                <a:prstDash val="lgDash"/>
              </a:ln>
            </c:spPr>
          </c:marker>
          <c:xVal>
            <c:numRef>
              <c:f>Impactos!$C$75:$C$78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Impactos!$H$75:$H$78</c:f>
              <c:numCache>
                <c:formatCode>0%</c:formatCode>
                <c:ptCount val="4"/>
                <c:pt idx="0">
                  <c:v>4.1362999999999997E-2</c:v>
                </c:pt>
                <c:pt idx="1">
                  <c:v>5.5718999999999998E-2</c:v>
                </c:pt>
                <c:pt idx="2">
                  <c:v>6.5166000000000002E-2</c:v>
                </c:pt>
                <c:pt idx="3">
                  <c:v>0.11160200000000001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35328"/>
        <c:axId val="138435904"/>
      </c:scatterChart>
      <c:valAx>
        <c:axId val="138435328"/>
        <c:scaling>
          <c:orientation val="minMax"/>
          <c:max val="4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38435904"/>
        <c:crosses val="autoZero"/>
        <c:crossBetween val="midCat"/>
        <c:majorUnit val="1"/>
      </c:valAx>
      <c:valAx>
        <c:axId val="138435904"/>
        <c:scaling>
          <c:orientation val="minMax"/>
          <c:max val="0.1400000000000000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138435328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755625000000001"/>
          <c:y val="6.4675925925925928E-2"/>
          <c:w val="0.65048773148148153"/>
          <c:h val="0.75275185185185189"/>
        </c:manualLayout>
      </c:layout>
      <c:scatterChart>
        <c:scatterStyle val="lineMarker"/>
        <c:varyColors val="0"/>
        <c:ser>
          <c:idx val="0"/>
          <c:order val="0"/>
          <c:tx>
            <c:v>1 VM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Tiempos!$J$43:$J$50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Tiempos!$K$43:$K$50</c:f>
              <c:numCache>
                <c:formatCode>0%</c:formatCode>
                <c:ptCount val="8"/>
                <c:pt idx="0">
                  <c:v>2.1203956975094092E-2</c:v>
                </c:pt>
                <c:pt idx="1">
                  <c:v>7.8620773980558778E-2</c:v>
                </c:pt>
                <c:pt idx="2">
                  <c:v>1.8021707966414089E-2</c:v>
                </c:pt>
                <c:pt idx="3">
                  <c:v>5.9895045806279461E-2</c:v>
                </c:pt>
                <c:pt idx="4">
                  <c:v>6.6393822905620362E-2</c:v>
                </c:pt>
                <c:pt idx="5">
                  <c:v>6.4208961694484867E-2</c:v>
                </c:pt>
                <c:pt idx="6">
                  <c:v>5.9480417640823083E-2</c:v>
                </c:pt>
                <c:pt idx="7">
                  <c:v>4.0248399522941312E-2</c:v>
                </c:pt>
              </c:numCache>
            </c:numRef>
          </c:yVal>
          <c:smooth val="0"/>
        </c:ser>
        <c:ser>
          <c:idx val="1"/>
          <c:order val="1"/>
          <c:tx>
            <c:v>2 VM</c:v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Tiempos!$J$43:$J$50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Tiempos!$L$43:$L$50</c:f>
              <c:numCache>
                <c:formatCode>0%</c:formatCode>
                <c:ptCount val="8"/>
                <c:pt idx="0">
                  <c:v>6.49281204368303E-2</c:v>
                </c:pt>
                <c:pt idx="1">
                  <c:v>0.10140408795418883</c:v>
                </c:pt>
                <c:pt idx="2">
                  <c:v>0.11163033157708563</c:v>
                </c:pt>
                <c:pt idx="3">
                  <c:v>0.14529929734056746</c:v>
                </c:pt>
                <c:pt idx="4">
                  <c:v>0.14287844644750794</c:v>
                </c:pt>
                <c:pt idx="5">
                  <c:v>0.12970303161675906</c:v>
                </c:pt>
                <c:pt idx="6">
                  <c:v>6.6508865428459407E-2</c:v>
                </c:pt>
                <c:pt idx="7">
                  <c:v>2.8431601025402004E-2</c:v>
                </c:pt>
              </c:numCache>
            </c:numRef>
          </c:yVal>
          <c:smooth val="0"/>
        </c:ser>
        <c:ser>
          <c:idx val="2"/>
          <c:order val="2"/>
          <c:tx>
            <c:v>3 VM</c:v>
          </c:tx>
          <c:spPr>
            <a:ln>
              <a:solidFill>
                <a:sysClr val="windowText" lastClr="000000"/>
              </a:solidFill>
              <a:prstDash val="dashDot"/>
            </a:ln>
          </c:spPr>
          <c:marker>
            <c:symbol val="none"/>
          </c:marker>
          <c:xVal>
            <c:numRef>
              <c:f>Tiempos!$J$43:$J$50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Tiempos!$M$43:$M$50</c:f>
              <c:numCache>
                <c:formatCode>0%</c:formatCode>
                <c:ptCount val="8"/>
                <c:pt idx="0">
                  <c:v>0.10155687637537791</c:v>
                </c:pt>
                <c:pt idx="1">
                  <c:v>0.19858979845529948</c:v>
                </c:pt>
                <c:pt idx="2">
                  <c:v>0.19423603224545269</c:v>
                </c:pt>
                <c:pt idx="3">
                  <c:v>0.21787779062527796</c:v>
                </c:pt>
                <c:pt idx="4">
                  <c:v>0.208858032873807</c:v>
                </c:pt>
                <c:pt idx="5">
                  <c:v>0.13185520081751465</c:v>
                </c:pt>
                <c:pt idx="6">
                  <c:v>8.0144634999927397E-2</c:v>
                </c:pt>
                <c:pt idx="7">
                  <c:v>1.2255473151740305E-2</c:v>
                </c:pt>
              </c:numCache>
            </c:numRef>
          </c:yVal>
          <c:smooth val="0"/>
        </c:ser>
        <c:ser>
          <c:idx val="3"/>
          <c:order val="3"/>
          <c:tx>
            <c:v>4 VM</c:v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Tiempos!$J$43:$J$50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Tiempos!$N$43:$N$50</c:f>
              <c:numCache>
                <c:formatCode>0%</c:formatCode>
                <c:ptCount val="8"/>
                <c:pt idx="0">
                  <c:v>0.18641383707299014</c:v>
                </c:pt>
                <c:pt idx="1">
                  <c:v>0.27769965967679483</c:v>
                </c:pt>
                <c:pt idx="2">
                  <c:v>0.25530132370189712</c:v>
                </c:pt>
                <c:pt idx="3">
                  <c:v>0.2966290136084675</c:v>
                </c:pt>
                <c:pt idx="4">
                  <c:v>0.20821182396606575</c:v>
                </c:pt>
                <c:pt idx="5">
                  <c:v>0.1302913944198433</c:v>
                </c:pt>
                <c:pt idx="6">
                  <c:v>7.09960356069297E-2</c:v>
                </c:pt>
                <c:pt idx="7">
                  <c:v>1.5970499129504982E-2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98752"/>
        <c:axId val="141699328"/>
      </c:scatterChart>
      <c:valAx>
        <c:axId val="141698752"/>
        <c:scaling>
          <c:orientation val="minMax"/>
          <c:max val="8"/>
          <c:min val="1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s-CO"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699328"/>
        <c:crosses val="autoZero"/>
        <c:crossBetween val="midCat"/>
        <c:majorUnit val="1"/>
      </c:valAx>
      <c:valAx>
        <c:axId val="141699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algn="ctr" rtl="0">
                  <a:defRPr lang="es-CO"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i</a:t>
                </a:r>
                <a:r>
                  <a:rPr lang="en-US"/>
                  <a:t>ntrusiveness percentage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141698752"/>
        <c:crosses val="autoZero"/>
        <c:crossBetween val="midCat"/>
        <c:minorUnit val="1.0000000000000002E-2"/>
      </c:valAx>
    </c:plotArea>
    <c:legend>
      <c:legendPos val="r"/>
      <c:layout/>
      <c:overlay val="0"/>
      <c:txPr>
        <a:bodyPr/>
        <a:lstStyle/>
        <a:p>
          <a:pPr>
            <a:defRPr sz="900"/>
          </a:pPr>
          <a:endParaRPr lang="es-CO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64358402413774518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Hoja3!$C$1</c:f>
              <c:strCache>
                <c:ptCount val="1"/>
                <c:pt idx="0">
                  <c:v>0 VMs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Hoja3!$B$2:$B$9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Hoja3!$C$2:$C$9</c:f>
              <c:numCache>
                <c:formatCode>0%</c:formatCode>
                <c:ptCount val="8"/>
                <c:pt idx="0">
                  <c:v>0</c:v>
                </c:pt>
                <c:pt idx="1">
                  <c:v>2.741E-2</c:v>
                </c:pt>
                <c:pt idx="2">
                  <c:v>0.12759999999999999</c:v>
                </c:pt>
                <c:pt idx="3">
                  <c:v>0.22744500000000001</c:v>
                </c:pt>
                <c:pt idx="4">
                  <c:v>0.35671599999999998</c:v>
                </c:pt>
                <c:pt idx="5">
                  <c:v>0.48615999999999998</c:v>
                </c:pt>
                <c:pt idx="6">
                  <c:v>0.65161999999999998</c:v>
                </c:pt>
                <c:pt idx="7">
                  <c:v>0.80493999999999999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Hoja3!$D$1</c:f>
              <c:strCache>
                <c:ptCount val="1"/>
                <c:pt idx="0">
                  <c:v>1 VMs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Hoja3!$B$2:$B$9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Hoja3!$D$2:$D$9</c:f>
              <c:numCache>
                <c:formatCode>0%</c:formatCode>
                <c:ptCount val="8"/>
                <c:pt idx="0">
                  <c:v>3.5574000000000001E-2</c:v>
                </c:pt>
                <c:pt idx="1">
                  <c:v>0.11135</c:v>
                </c:pt>
                <c:pt idx="2">
                  <c:v>0.15760399999999999</c:v>
                </c:pt>
                <c:pt idx="3">
                  <c:v>0.31908700000000001</c:v>
                </c:pt>
                <c:pt idx="4">
                  <c:v>0.48610300000000001</c:v>
                </c:pt>
                <c:pt idx="5">
                  <c:v>0.64656800000000003</c:v>
                </c:pt>
                <c:pt idx="6">
                  <c:v>0.80534399999999995</c:v>
                </c:pt>
                <c:pt idx="7">
                  <c:v>0.82858600000000004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Hoja3!$E$1</c:f>
              <c:strCache>
                <c:ptCount val="1"/>
                <c:pt idx="0">
                  <c:v>2 VMs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Hoja3!$B$2:$B$9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Hoja3!$E$2:$E$9</c:f>
              <c:numCache>
                <c:formatCode>0%</c:formatCode>
                <c:ptCount val="8"/>
                <c:pt idx="0">
                  <c:v>8.8222999999999996E-2</c:v>
                </c:pt>
                <c:pt idx="1">
                  <c:v>0.131941</c:v>
                </c:pt>
                <c:pt idx="2">
                  <c:v>0.30627500000000002</c:v>
                </c:pt>
                <c:pt idx="3">
                  <c:v>0.47282999999999997</c:v>
                </c:pt>
                <c:pt idx="4">
                  <c:v>0.63606200000000002</c:v>
                </c:pt>
                <c:pt idx="5">
                  <c:v>0.80478700000000003</c:v>
                </c:pt>
                <c:pt idx="6">
                  <c:v>0.80997300000000005</c:v>
                </c:pt>
                <c:pt idx="7">
                  <c:v>0.82376400000000005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01632"/>
        <c:axId val="141702208"/>
      </c:scatterChart>
      <c:valAx>
        <c:axId val="141701632"/>
        <c:scaling>
          <c:orientation val="minMax"/>
          <c:max val="8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n-US" sz="900"/>
                  <a:t>User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702208"/>
        <c:crosses val="autoZero"/>
        <c:crossBetween val="midCat"/>
        <c:majorUnit val="1"/>
      </c:valAx>
      <c:valAx>
        <c:axId val="1417022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141701632"/>
        <c:crosses val="autoZero"/>
        <c:crossBetween val="midCat"/>
        <c:minorUnit val="1.0000000000000002E-2"/>
      </c:valAx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B</a:t>
            </a:r>
          </a:p>
        </c:rich>
      </c:tx>
      <c:layout>
        <c:manualLayout>
          <c:xMode val="edge"/>
          <c:yMode val="edge"/>
          <c:x val="0.42637218813527233"/>
          <c:y val="0.1150967986949654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755630905384679"/>
          <c:y val="0.22909959519761094"/>
          <c:w val="0.65048773148148153"/>
          <c:h val="0.57923687577815319"/>
        </c:manualLayout>
      </c:layout>
      <c:scatterChart>
        <c:scatterStyle val="lineMarker"/>
        <c:varyColors val="0"/>
        <c:ser>
          <c:idx val="0"/>
          <c:order val="0"/>
          <c:tx>
            <c:v>0 VMs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Impactos!$C$39:$C$46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Impactos!$D$39:$D$46</c:f>
              <c:numCache>
                <c:formatCode>0%</c:formatCode>
                <c:ptCount val="8"/>
                <c:pt idx="0">
                  <c:v>0</c:v>
                </c:pt>
                <c:pt idx="1">
                  <c:v>9.214E-3</c:v>
                </c:pt>
                <c:pt idx="2">
                  <c:v>0.104683</c:v>
                </c:pt>
                <c:pt idx="3">
                  <c:v>0.15614</c:v>
                </c:pt>
                <c:pt idx="4">
                  <c:v>0.24122299999999999</c:v>
                </c:pt>
                <c:pt idx="5">
                  <c:v>0.32830100000000001</c:v>
                </c:pt>
                <c:pt idx="6">
                  <c:v>0.41626400000000002</c:v>
                </c:pt>
                <c:pt idx="7">
                  <c:v>0.50025699999999995</c:v>
                </c:pt>
              </c:numCache>
            </c:numRef>
          </c:yVal>
          <c:smooth val="0"/>
        </c:ser>
        <c:ser>
          <c:idx val="1"/>
          <c:order val="1"/>
          <c:tx>
            <c:v>1 VMs</c:v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Impactos!$C$39:$C$46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Impactos!$E$39:$E$46</c:f>
              <c:numCache>
                <c:formatCode>0%</c:formatCode>
                <c:ptCount val="8"/>
                <c:pt idx="0">
                  <c:v>6.3283000000000006E-2</c:v>
                </c:pt>
                <c:pt idx="1">
                  <c:v>6.8054000000000003E-2</c:v>
                </c:pt>
                <c:pt idx="2">
                  <c:v>7.3791999999999996E-2</c:v>
                </c:pt>
                <c:pt idx="3">
                  <c:v>0.20969499999999999</c:v>
                </c:pt>
                <c:pt idx="4">
                  <c:v>0.316085</c:v>
                </c:pt>
                <c:pt idx="5">
                  <c:v>0.411493</c:v>
                </c:pt>
                <c:pt idx="6">
                  <c:v>0.49945499999999998</c:v>
                </c:pt>
                <c:pt idx="7">
                  <c:v>0.56755</c:v>
                </c:pt>
              </c:numCache>
            </c:numRef>
          </c:yVal>
          <c:smooth val="0"/>
        </c:ser>
        <c:ser>
          <c:idx val="2"/>
          <c:order val="2"/>
          <c:tx>
            <c:v>2 VMs</c:v>
          </c:tx>
          <c:spPr>
            <a:ln>
              <a:solidFill>
                <a:sysClr val="windowText" lastClr="000000"/>
              </a:solidFill>
              <a:prstDash val="dashDot"/>
            </a:ln>
          </c:spPr>
          <c:marker>
            <c:symbol val="none"/>
          </c:marker>
          <c:xVal>
            <c:numRef>
              <c:f>Impactos!$C$39:$C$46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Impactos!$F$39:$F$46</c:f>
              <c:numCache>
                <c:formatCode>0%</c:formatCode>
                <c:ptCount val="8"/>
                <c:pt idx="0">
                  <c:v>6.5256999999999996E-2</c:v>
                </c:pt>
                <c:pt idx="1">
                  <c:v>6.3242000000000007E-2</c:v>
                </c:pt>
                <c:pt idx="2">
                  <c:v>0.19114400000000001</c:v>
                </c:pt>
                <c:pt idx="3">
                  <c:v>0.317052</c:v>
                </c:pt>
                <c:pt idx="4">
                  <c:v>0.415524</c:v>
                </c:pt>
                <c:pt idx="5">
                  <c:v>0.50188200000000005</c:v>
                </c:pt>
                <c:pt idx="6">
                  <c:v>0.54223299999999997</c:v>
                </c:pt>
                <c:pt idx="7">
                  <c:v>0.52477200000000002</c:v>
                </c:pt>
              </c:numCache>
            </c:numRef>
          </c:yVal>
          <c:smooth val="0"/>
        </c:ser>
        <c:ser>
          <c:idx val="3"/>
          <c:order val="3"/>
          <c:tx>
            <c:v>3 VMs</c:v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Impactos!$C$39:$C$46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Impactos!$G$39:$G$46</c:f>
              <c:numCache>
                <c:formatCode>0%</c:formatCode>
                <c:ptCount val="8"/>
                <c:pt idx="0">
                  <c:v>5.6351999999999999E-2</c:v>
                </c:pt>
                <c:pt idx="1">
                  <c:v>0.21642</c:v>
                </c:pt>
                <c:pt idx="2">
                  <c:v>0.31758599999999998</c:v>
                </c:pt>
                <c:pt idx="3">
                  <c:v>0.416182</c:v>
                </c:pt>
                <c:pt idx="4">
                  <c:v>0.49935200000000002</c:v>
                </c:pt>
                <c:pt idx="5">
                  <c:v>0.57067599999999996</c:v>
                </c:pt>
                <c:pt idx="6">
                  <c:v>0.57649700000000004</c:v>
                </c:pt>
                <c:pt idx="7">
                  <c:v>0.57943800000000001</c:v>
                </c:pt>
              </c:numCache>
            </c:numRef>
          </c:yVal>
          <c:smooth val="0"/>
        </c:ser>
        <c:ser>
          <c:idx val="4"/>
          <c:order val="4"/>
          <c:tx>
            <c:v>4 VMs</c:v>
          </c:tx>
          <c:spPr>
            <a:ln>
              <a:solidFill>
                <a:sysClr val="windowText" lastClr="000000"/>
              </a:solidFill>
              <a:prstDash val="lgDashDotDot"/>
            </a:ln>
          </c:spPr>
          <c:marker>
            <c:symbol val="none"/>
          </c:marker>
          <c:xVal>
            <c:numRef>
              <c:f>Impactos!$C$39:$C$46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Impactos!$H$39:$H$46</c:f>
              <c:numCache>
                <c:formatCode>0%</c:formatCode>
                <c:ptCount val="8"/>
                <c:pt idx="0">
                  <c:v>0.21985499999999999</c:v>
                </c:pt>
                <c:pt idx="1">
                  <c:v>0.32869199999999998</c:v>
                </c:pt>
                <c:pt idx="2">
                  <c:v>0.41186299999999998</c:v>
                </c:pt>
                <c:pt idx="3">
                  <c:v>0.502417</c:v>
                </c:pt>
                <c:pt idx="4">
                  <c:v>0.509162</c:v>
                </c:pt>
                <c:pt idx="5">
                  <c:v>0.55708199999999997</c:v>
                </c:pt>
                <c:pt idx="6">
                  <c:v>0.60210200000000003</c:v>
                </c:pt>
                <c:pt idx="7">
                  <c:v>0.529173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79552"/>
        <c:axId val="123280128"/>
      </c:scatterChart>
      <c:valAx>
        <c:axId val="123279552"/>
        <c:scaling>
          <c:orientation val="minMax"/>
          <c:max val="8"/>
          <c:min val="1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s-CO"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280128"/>
        <c:crosses val="autoZero"/>
        <c:crossBetween val="midCat"/>
        <c:majorUnit val="1"/>
      </c:valAx>
      <c:valAx>
        <c:axId val="123280128"/>
        <c:scaling>
          <c:orientation val="minMax"/>
          <c:max val="0.70000000000000007"/>
        </c:scaling>
        <c:delete val="0"/>
        <c:axPos val="l"/>
        <c:majorGridlines/>
        <c:title>
          <c:tx>
            <c:rich>
              <a:bodyPr/>
              <a:lstStyle/>
              <a:p>
                <a:pPr algn="ctr" rtl="0">
                  <a:defRPr lang="es-CO"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Intrusiveness percentage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123279552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Impactos!$M$120:$M$127</c:f>
              <c:numCache>
                <c:formatCode>0.0</c:formatCode>
                <c:ptCount val="8"/>
              </c:numCache>
            </c:numRef>
          </c:xVal>
          <c:yVal>
            <c:numRef>
              <c:f>Impactos!$N$120:$N$127</c:f>
              <c:numCache>
                <c:formatCode>General</c:formatCode>
                <c:ptCount val="8"/>
              </c:numCache>
            </c:numRef>
          </c:yVal>
          <c:smooth val="0"/>
        </c:ser>
        <c:ser>
          <c:idx val="1"/>
          <c:order val="1"/>
          <c:tx>
            <c:strRef>
              <c:f>Impactos!$M$128:$M$135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Impactos!$M$128:$M$135</c:f>
              <c:numCache>
                <c:formatCode>0.0</c:formatCode>
                <c:ptCount val="8"/>
              </c:numCache>
            </c:numRef>
          </c:xVal>
          <c:yVal>
            <c:numRef>
              <c:f>Impactos!$N$128:$N$135</c:f>
              <c:numCache>
                <c:formatCode>General</c:formatCode>
                <c:ptCount val="8"/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Impactos!$M$136:$M$143</c:f>
              <c:numCache>
                <c:formatCode>0.0</c:formatCode>
                <c:ptCount val="8"/>
              </c:numCache>
            </c:numRef>
          </c:xVal>
          <c:yVal>
            <c:numRef>
              <c:f>Impactos!$N$136:$N$143</c:f>
              <c:numCache>
                <c:formatCode>General</c:formatCode>
                <c:ptCount val="8"/>
              </c:numCache>
            </c:numRef>
          </c:yVal>
          <c:smooth val="0"/>
        </c:ser>
        <c:ser>
          <c:idx val="3"/>
          <c:order val="3"/>
          <c:tx>
            <c:strRef>
              <c:f>Impactos!$M$144:$M$151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Impactos!$M$144:$M$151</c:f>
              <c:numCache>
                <c:formatCode>0.0</c:formatCode>
                <c:ptCount val="8"/>
              </c:numCache>
            </c:numRef>
          </c:xVal>
          <c:yVal>
            <c:numRef>
              <c:f>Impactos!$N$144:$N$151</c:f>
              <c:numCache>
                <c:formatCode>General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7296"/>
        <c:axId val="127287872"/>
      </c:scatterChart>
      <c:valAx>
        <c:axId val="127287296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27287872"/>
        <c:crosses val="autoZero"/>
        <c:crossBetween val="midCat"/>
      </c:valAx>
      <c:valAx>
        <c:axId val="12728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87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79607677379878949"/>
        </c:manualLayout>
      </c:layout>
      <c:scatterChart>
        <c:scatterStyle val="lineMarker"/>
        <c:varyColors val="0"/>
        <c:ser>
          <c:idx val="0"/>
          <c:order val="0"/>
          <c:tx>
            <c:v>0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Impactos!$C$31:$C$38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Impactos!$D$31:$D$38</c:f>
              <c:numCache>
                <c:formatCode>0%</c:formatCode>
                <c:ptCount val="8"/>
                <c:pt idx="0">
                  <c:v>0</c:v>
                </c:pt>
                <c:pt idx="1">
                  <c:v>2.7333E-2</c:v>
                </c:pt>
                <c:pt idx="2">
                  <c:v>0.13180700000000001</c:v>
                </c:pt>
                <c:pt idx="3">
                  <c:v>0.23167099999999999</c:v>
                </c:pt>
                <c:pt idx="4">
                  <c:v>0.36080800000000002</c:v>
                </c:pt>
                <c:pt idx="5">
                  <c:v>0.48835000000000001</c:v>
                </c:pt>
                <c:pt idx="6">
                  <c:v>0.64737500000000003</c:v>
                </c:pt>
                <c:pt idx="7">
                  <c:v>0.80536300000000005</c:v>
                </c:pt>
              </c:numCache>
            </c:numRef>
          </c:yVal>
          <c:smooth val="0"/>
        </c:ser>
        <c:ser>
          <c:idx val="1"/>
          <c:order val="1"/>
          <c:tx>
            <c:v>1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Impactos!$C$31:$C$38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Impactos!$E$31:$E$38</c:f>
              <c:numCache>
                <c:formatCode>0%</c:formatCode>
                <c:ptCount val="8"/>
                <c:pt idx="0">
                  <c:v>3.5228000000000002E-2</c:v>
                </c:pt>
                <c:pt idx="1">
                  <c:v>0.111369</c:v>
                </c:pt>
                <c:pt idx="2">
                  <c:v>0.157892</c:v>
                </c:pt>
                <c:pt idx="3">
                  <c:v>0.31972099999999998</c:v>
                </c:pt>
                <c:pt idx="4">
                  <c:v>0.49100100000000002</c:v>
                </c:pt>
                <c:pt idx="5">
                  <c:v>0.64758599999999999</c:v>
                </c:pt>
                <c:pt idx="6">
                  <c:v>0.80405700000000002</c:v>
                </c:pt>
                <c:pt idx="7">
                  <c:v>0.82109399999999999</c:v>
                </c:pt>
              </c:numCache>
            </c:numRef>
          </c:yVal>
          <c:smooth val="0"/>
        </c:ser>
        <c:ser>
          <c:idx val="2"/>
          <c:order val="2"/>
          <c:tx>
            <c:v>2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Impactos!$C$31:$C$38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Impactos!$F$31:$F$38</c:f>
              <c:numCache>
                <c:formatCode>0%</c:formatCode>
                <c:ptCount val="8"/>
                <c:pt idx="0">
                  <c:v>8.7531999999999999E-2</c:v>
                </c:pt>
                <c:pt idx="1">
                  <c:v>0.13098099999999999</c:v>
                </c:pt>
                <c:pt idx="2">
                  <c:v>0.297344</c:v>
                </c:pt>
                <c:pt idx="3">
                  <c:v>0.47601900000000003</c:v>
                </c:pt>
                <c:pt idx="4">
                  <c:v>0.63588900000000004</c:v>
                </c:pt>
                <c:pt idx="5">
                  <c:v>0.80445999999999995</c:v>
                </c:pt>
                <c:pt idx="6">
                  <c:v>0.81043399999999999</c:v>
                </c:pt>
                <c:pt idx="7">
                  <c:v>0.81667699999999999</c:v>
                </c:pt>
              </c:numCache>
            </c:numRef>
          </c:yVal>
          <c:smooth val="0"/>
        </c:ser>
        <c:ser>
          <c:idx val="3"/>
          <c:order val="3"/>
          <c:tx>
            <c:v>3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plus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Impactos!$C$31:$C$38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Impactos!$G$31:$G$38</c:f>
              <c:numCache>
                <c:formatCode>0%</c:formatCode>
                <c:ptCount val="8"/>
                <c:pt idx="0">
                  <c:v>0.132133</c:v>
                </c:pt>
                <c:pt idx="1">
                  <c:v>0.306064</c:v>
                </c:pt>
                <c:pt idx="2">
                  <c:v>0.498415</c:v>
                </c:pt>
                <c:pt idx="3">
                  <c:v>0.654694</c:v>
                </c:pt>
                <c:pt idx="4">
                  <c:v>0.80584299999999998</c:v>
                </c:pt>
                <c:pt idx="5">
                  <c:v>0.81110599999999999</c:v>
                </c:pt>
                <c:pt idx="6">
                  <c:v>0.81031900000000001</c:v>
                </c:pt>
                <c:pt idx="7">
                  <c:v>0.85438199999999997</c:v>
                </c:pt>
              </c:numCache>
            </c:numRef>
          </c:yVal>
          <c:smooth val="0"/>
        </c:ser>
        <c:ser>
          <c:idx val="4"/>
          <c:order val="4"/>
          <c:tx>
            <c:v>4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 w="3175">
                <a:solidFill>
                  <a:sysClr val="windowText" lastClr="000000"/>
                </a:solidFill>
                <a:prstDash val="lgDash"/>
              </a:ln>
            </c:spPr>
          </c:marker>
          <c:xVal>
            <c:numRef>
              <c:f>Impactos!$C$31:$C$38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Impactos!$H$31:$H$38</c:f>
              <c:numCache>
                <c:formatCode>0%</c:formatCode>
                <c:ptCount val="8"/>
                <c:pt idx="0">
                  <c:v>0.30736999999999998</c:v>
                </c:pt>
                <c:pt idx="1">
                  <c:v>0.48335600000000001</c:v>
                </c:pt>
                <c:pt idx="2">
                  <c:v>0.64030699999999996</c:v>
                </c:pt>
                <c:pt idx="3">
                  <c:v>0.80050299999999996</c:v>
                </c:pt>
                <c:pt idx="4">
                  <c:v>0.80159800000000003</c:v>
                </c:pt>
                <c:pt idx="5">
                  <c:v>0.80638100000000001</c:v>
                </c:pt>
                <c:pt idx="6">
                  <c:v>0.84109</c:v>
                </c:pt>
                <c:pt idx="7">
                  <c:v>0.87814300000000001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91328"/>
        <c:axId val="127291904"/>
      </c:scatterChart>
      <c:valAx>
        <c:axId val="127291328"/>
        <c:scaling>
          <c:orientation val="minMax"/>
          <c:max val="8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27291904"/>
        <c:crosses val="autoZero"/>
        <c:crossBetween val="midCat"/>
        <c:majorUnit val="1"/>
      </c:valAx>
      <c:valAx>
        <c:axId val="1272919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127291328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79607677379878949"/>
        </c:manualLayout>
      </c:layout>
      <c:scatterChart>
        <c:scatterStyle val="lineMarker"/>
        <c:varyColors val="0"/>
        <c:ser>
          <c:idx val="0"/>
          <c:order val="0"/>
          <c:tx>
            <c:v>0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Impactos!$C$19:$C$22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Impactos!$D$19:$D$22</c:f>
              <c:numCache>
                <c:formatCode>0%</c:formatCode>
                <c:ptCount val="4"/>
                <c:pt idx="0">
                  <c:v>0</c:v>
                </c:pt>
                <c:pt idx="1">
                  <c:v>0.100981</c:v>
                </c:pt>
                <c:pt idx="2">
                  <c:v>0.45868500000000001</c:v>
                </c:pt>
                <c:pt idx="3">
                  <c:v>0.83503400000000005</c:v>
                </c:pt>
              </c:numCache>
            </c:numRef>
          </c:yVal>
          <c:smooth val="0"/>
        </c:ser>
        <c:ser>
          <c:idx val="1"/>
          <c:order val="1"/>
          <c:tx>
            <c:v>1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Impactos!$C$19:$C$22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Impactos!$E$19:$E$22</c:f>
              <c:numCache>
                <c:formatCode>0%</c:formatCode>
                <c:ptCount val="4"/>
                <c:pt idx="0">
                  <c:v>9.5333000000000001E-2</c:v>
                </c:pt>
                <c:pt idx="1">
                  <c:v>0.48587000000000002</c:v>
                </c:pt>
                <c:pt idx="2">
                  <c:v>0.83505300000000005</c:v>
                </c:pt>
                <c:pt idx="3">
                  <c:v>0.91750699999999996</c:v>
                </c:pt>
              </c:numCache>
            </c:numRef>
          </c:yVal>
          <c:smooth val="0"/>
        </c:ser>
        <c:ser>
          <c:idx val="2"/>
          <c:order val="2"/>
          <c:tx>
            <c:v>2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Impactos!$C$19:$C$22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Impactos!$F$19:$F$22</c:f>
              <c:numCache>
                <c:formatCode>0%</c:formatCode>
                <c:ptCount val="4"/>
                <c:pt idx="0">
                  <c:v>0.46271099999999998</c:v>
                </c:pt>
                <c:pt idx="1">
                  <c:v>0.832982</c:v>
                </c:pt>
                <c:pt idx="2">
                  <c:v>0.83923499999999995</c:v>
                </c:pt>
                <c:pt idx="3">
                  <c:v>0.88463499999999995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94208"/>
        <c:axId val="127294784"/>
      </c:scatterChart>
      <c:valAx>
        <c:axId val="127294208"/>
        <c:scaling>
          <c:orientation val="minMax"/>
          <c:max val="4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27294784"/>
        <c:crosses val="autoZero"/>
        <c:crossBetween val="midCat"/>
        <c:majorUnit val="1"/>
      </c:valAx>
      <c:valAx>
        <c:axId val="127294784"/>
        <c:scaling>
          <c:orientation val="minMax"/>
          <c:max val="1.2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127294208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79607677379878949"/>
        </c:manualLayout>
      </c:layout>
      <c:scatterChart>
        <c:scatterStyle val="lineMarker"/>
        <c:varyColors val="0"/>
        <c:ser>
          <c:idx val="0"/>
          <c:order val="0"/>
          <c:tx>
            <c:v>0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Impactos!$C$15:$C$18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Impactos!$D$15:$D$18</c:f>
              <c:numCache>
                <c:formatCode>0%</c:formatCode>
                <c:ptCount val="4"/>
                <c:pt idx="0">
                  <c:v>0</c:v>
                </c:pt>
                <c:pt idx="1">
                  <c:v>0.100981</c:v>
                </c:pt>
                <c:pt idx="2">
                  <c:v>0.45868500000000001</c:v>
                </c:pt>
                <c:pt idx="3">
                  <c:v>0.83503400000000005</c:v>
                </c:pt>
              </c:numCache>
            </c:numRef>
          </c:yVal>
          <c:smooth val="0"/>
        </c:ser>
        <c:ser>
          <c:idx val="1"/>
          <c:order val="1"/>
          <c:tx>
            <c:v>1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Impactos!$C$15:$C$18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Impactos!$E$15:$E$18</c:f>
              <c:numCache>
                <c:formatCode>0%</c:formatCode>
                <c:ptCount val="4"/>
                <c:pt idx="0">
                  <c:v>4.3504000000000001E-2</c:v>
                </c:pt>
                <c:pt idx="1">
                  <c:v>0.45241199999999998</c:v>
                </c:pt>
                <c:pt idx="2">
                  <c:v>0.83341200000000004</c:v>
                </c:pt>
                <c:pt idx="3">
                  <c:v>0.91737000000000002</c:v>
                </c:pt>
              </c:numCache>
            </c:numRef>
          </c:yVal>
          <c:smooth val="0"/>
        </c:ser>
        <c:ser>
          <c:idx val="2"/>
          <c:order val="2"/>
          <c:tx>
            <c:v>2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Impactos!$C$15:$C$18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Impactos!$F$15:$F$18</c:f>
              <c:numCache>
                <c:formatCode>0%</c:formatCode>
                <c:ptCount val="4"/>
                <c:pt idx="0">
                  <c:v>0.43357200000000001</c:v>
                </c:pt>
                <c:pt idx="1">
                  <c:v>0.82608300000000001</c:v>
                </c:pt>
                <c:pt idx="2">
                  <c:v>1.000508</c:v>
                </c:pt>
                <c:pt idx="3">
                  <c:v>0.95372100000000004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43456"/>
        <c:axId val="135244032"/>
      </c:scatterChart>
      <c:valAx>
        <c:axId val="135243456"/>
        <c:scaling>
          <c:orientation val="minMax"/>
          <c:max val="4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35244032"/>
        <c:crosses val="autoZero"/>
        <c:crossBetween val="midCat"/>
        <c:majorUnit val="1"/>
      </c:valAx>
      <c:valAx>
        <c:axId val="135244032"/>
        <c:scaling>
          <c:orientation val="minMax"/>
          <c:max val="1.2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135243456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79607677379878949"/>
        </c:manualLayout>
      </c:layout>
      <c:scatterChart>
        <c:scatterStyle val="lineMarker"/>
        <c:varyColors val="0"/>
        <c:ser>
          <c:idx val="0"/>
          <c:order val="0"/>
          <c:tx>
            <c:v>0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Impactos!$C$11:$C$12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Impactos!$D$11:$D$12</c:f>
              <c:numCache>
                <c:formatCode>0%</c:formatCode>
                <c:ptCount val="2"/>
                <c:pt idx="0">
                  <c:v>0</c:v>
                </c:pt>
                <c:pt idx="1">
                  <c:v>7.1919999999999996E-3</c:v>
                </c:pt>
              </c:numCache>
            </c:numRef>
          </c:yVal>
          <c:smooth val="0"/>
        </c:ser>
        <c:ser>
          <c:idx val="1"/>
          <c:order val="1"/>
          <c:tx>
            <c:v>1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Impactos!$C$11:$C$12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Impactos!$E$11:$E$12</c:f>
              <c:numCache>
                <c:formatCode>0%</c:formatCode>
                <c:ptCount val="2"/>
                <c:pt idx="0">
                  <c:v>3.7599999999999998E-4</c:v>
                </c:pt>
                <c:pt idx="1">
                  <c:v>1.4463999999999999E-2</c:v>
                </c:pt>
              </c:numCache>
            </c:numRef>
          </c:yVal>
          <c:smooth val="0"/>
        </c:ser>
        <c:ser>
          <c:idx val="2"/>
          <c:order val="2"/>
          <c:tx>
            <c:v>2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Impactos!$C$11:$C$12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Impactos!$F$11:$F$12</c:f>
              <c:numCache>
                <c:formatCode>0%</c:formatCode>
                <c:ptCount val="2"/>
                <c:pt idx="0">
                  <c:v>1.4812000000000001E-2</c:v>
                </c:pt>
                <c:pt idx="1">
                  <c:v>1.7052999999999999E-2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46336"/>
        <c:axId val="135246912"/>
      </c:scatterChart>
      <c:valAx>
        <c:axId val="135246336"/>
        <c:scaling>
          <c:orientation val="minMax"/>
          <c:max val="2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35246912"/>
        <c:crosses val="autoZero"/>
        <c:crossBetween val="midCat"/>
        <c:majorUnit val="1"/>
      </c:valAx>
      <c:valAx>
        <c:axId val="135246912"/>
        <c:scaling>
          <c:orientation val="minMax"/>
          <c:max val="5.000000000000001E-2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135246336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79607677379878949"/>
        </c:manualLayout>
      </c:layout>
      <c:scatterChart>
        <c:scatterStyle val="lineMarker"/>
        <c:varyColors val="0"/>
        <c:ser>
          <c:idx val="0"/>
          <c:order val="0"/>
          <c:tx>
            <c:v>0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Impactos!$C$13:$C$14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Impactos!$D$13:$D$14</c:f>
              <c:numCache>
                <c:formatCode>0%</c:formatCode>
                <c:ptCount val="2"/>
                <c:pt idx="0">
                  <c:v>0</c:v>
                </c:pt>
                <c:pt idx="1">
                  <c:v>7.1919999999999996E-3</c:v>
                </c:pt>
              </c:numCache>
            </c:numRef>
          </c:yVal>
          <c:smooth val="0"/>
        </c:ser>
        <c:ser>
          <c:idx val="1"/>
          <c:order val="1"/>
          <c:tx>
            <c:v>1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Impactos!$C$13:$C$14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Impactos!$E$13:$E$14</c:f>
              <c:numCache>
                <c:formatCode>0%</c:formatCode>
                <c:ptCount val="2"/>
                <c:pt idx="0">
                  <c:v>9.1640000000000003E-3</c:v>
                </c:pt>
                <c:pt idx="1">
                  <c:v>1.4732E-2</c:v>
                </c:pt>
              </c:numCache>
            </c:numRef>
          </c:yVal>
          <c:smooth val="0"/>
        </c:ser>
        <c:ser>
          <c:idx val="2"/>
          <c:order val="2"/>
          <c:tx>
            <c:v>2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Impactos!$C$13:$C$14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Impactos!$F$13:$F$14</c:f>
              <c:numCache>
                <c:formatCode>0%</c:formatCode>
                <c:ptCount val="2"/>
                <c:pt idx="0">
                  <c:v>7.2179999999999996E-3</c:v>
                </c:pt>
                <c:pt idx="1">
                  <c:v>1.6865000000000002E-2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49216"/>
        <c:axId val="138264576"/>
      </c:scatterChart>
      <c:valAx>
        <c:axId val="135249216"/>
        <c:scaling>
          <c:orientation val="minMax"/>
          <c:max val="2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38264576"/>
        <c:crosses val="autoZero"/>
        <c:crossBetween val="midCat"/>
        <c:majorUnit val="1"/>
      </c:valAx>
      <c:valAx>
        <c:axId val="138264576"/>
        <c:scaling>
          <c:orientation val="minMax"/>
          <c:max val="5.000000000000001E-2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135249216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0.11248</cdr:x>
      <cdr:y>0.06205</cdr:y>
    </cdr:from>
    <cdr:to>
      <cdr:x>1</cdr:x>
      <cdr:y>0.71792</cdr:y>
    </cdr:to>
    <cdr:graphicFrame macro="">
      <cdr:nvGraphicFramePr>
        <cdr:cNvPr id="2" name="6 Gráfico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0.50182</cdr:x>
      <cdr:y>0.30024</cdr:y>
    </cdr:from>
    <cdr:to>
      <cdr:x>1</cdr:x>
      <cdr:y>0.66839</cdr:y>
    </cdr:to>
    <cdr:graphicFrame macro="">
      <cdr:nvGraphicFramePr>
        <cdr:cNvPr id="3" name="7 Gráfico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134</xdr:row>
      <xdr:rowOff>161925</xdr:rowOff>
    </xdr:from>
    <xdr:to>
      <xdr:col>26</xdr:col>
      <xdr:colOff>257175</xdr:colOff>
      <xdr:row>155</xdr:row>
      <xdr:rowOff>142875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417740</xdr:colOff>
      <xdr:row>40</xdr:row>
      <xdr:rowOff>44903</xdr:rowOff>
    </xdr:from>
    <xdr:to>
      <xdr:col>16</xdr:col>
      <xdr:colOff>291740</xdr:colOff>
      <xdr:row>50</xdr:row>
      <xdr:rowOff>11903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276225</xdr:colOff>
      <xdr:row>29</xdr:row>
      <xdr:rowOff>161923</xdr:rowOff>
    </xdr:from>
    <xdr:to>
      <xdr:col>16</xdr:col>
      <xdr:colOff>150225</xdr:colOff>
      <xdr:row>39</xdr:row>
      <xdr:rowOff>128923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85725</xdr:colOff>
      <xdr:row>29</xdr:row>
      <xdr:rowOff>190500</xdr:rowOff>
    </xdr:from>
    <xdr:to>
      <xdr:col>13</xdr:col>
      <xdr:colOff>283575</xdr:colOff>
      <xdr:row>39</xdr:row>
      <xdr:rowOff>157500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38099</xdr:colOff>
      <xdr:row>19</xdr:row>
      <xdr:rowOff>133348</xdr:rowOff>
    </xdr:from>
    <xdr:to>
      <xdr:col>13</xdr:col>
      <xdr:colOff>235949</xdr:colOff>
      <xdr:row>29</xdr:row>
      <xdr:rowOff>100348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266699</xdr:colOff>
      <xdr:row>19</xdr:row>
      <xdr:rowOff>142875</xdr:rowOff>
    </xdr:from>
    <xdr:to>
      <xdr:col>16</xdr:col>
      <xdr:colOff>140699</xdr:colOff>
      <xdr:row>29</xdr:row>
      <xdr:rowOff>109875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161925</xdr:colOff>
      <xdr:row>40</xdr:row>
      <xdr:rowOff>57148</xdr:rowOff>
    </xdr:from>
    <xdr:to>
      <xdr:col>13</xdr:col>
      <xdr:colOff>359775</xdr:colOff>
      <xdr:row>50</xdr:row>
      <xdr:rowOff>24148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23812</xdr:colOff>
      <xdr:row>9</xdr:row>
      <xdr:rowOff>157162</xdr:rowOff>
    </xdr:from>
    <xdr:to>
      <xdr:col>13</xdr:col>
      <xdr:colOff>221662</xdr:colOff>
      <xdr:row>19</xdr:row>
      <xdr:rowOff>105112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280987</xdr:colOff>
      <xdr:row>9</xdr:row>
      <xdr:rowOff>176212</xdr:rowOff>
    </xdr:from>
    <xdr:to>
      <xdr:col>16</xdr:col>
      <xdr:colOff>154987</xdr:colOff>
      <xdr:row>19</xdr:row>
      <xdr:rowOff>124162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14287</xdr:colOff>
      <xdr:row>0</xdr:row>
      <xdr:rowOff>42862</xdr:rowOff>
    </xdr:from>
    <xdr:to>
      <xdr:col>13</xdr:col>
      <xdr:colOff>212137</xdr:colOff>
      <xdr:row>9</xdr:row>
      <xdr:rowOff>190837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319087</xdr:colOff>
      <xdr:row>0</xdr:row>
      <xdr:rowOff>42862</xdr:rowOff>
    </xdr:from>
    <xdr:to>
      <xdr:col>16</xdr:col>
      <xdr:colOff>193087</xdr:colOff>
      <xdr:row>9</xdr:row>
      <xdr:rowOff>190837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276225</xdr:colOff>
      <xdr:row>50</xdr:row>
      <xdr:rowOff>19050</xdr:rowOff>
    </xdr:from>
    <xdr:to>
      <xdr:col>13</xdr:col>
      <xdr:colOff>474075</xdr:colOff>
      <xdr:row>59</xdr:row>
      <xdr:rowOff>176550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533400</xdr:colOff>
      <xdr:row>50</xdr:row>
      <xdr:rowOff>19050</xdr:rowOff>
    </xdr:from>
    <xdr:to>
      <xdr:col>16</xdr:col>
      <xdr:colOff>407400</xdr:colOff>
      <xdr:row>59</xdr:row>
      <xdr:rowOff>176550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266700</xdr:colOff>
      <xdr:row>59</xdr:row>
      <xdr:rowOff>161925</xdr:rowOff>
    </xdr:from>
    <xdr:to>
      <xdr:col>13</xdr:col>
      <xdr:colOff>464550</xdr:colOff>
      <xdr:row>69</xdr:row>
      <xdr:rowOff>138450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561975</xdr:colOff>
      <xdr:row>59</xdr:row>
      <xdr:rowOff>161925</xdr:rowOff>
    </xdr:from>
    <xdr:to>
      <xdr:col>16</xdr:col>
      <xdr:colOff>435975</xdr:colOff>
      <xdr:row>69</xdr:row>
      <xdr:rowOff>138450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171450</xdr:colOff>
      <xdr:row>70</xdr:row>
      <xdr:rowOff>19050</xdr:rowOff>
    </xdr:from>
    <xdr:to>
      <xdr:col>13</xdr:col>
      <xdr:colOff>369300</xdr:colOff>
      <xdr:row>79</xdr:row>
      <xdr:rowOff>167025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495300</xdr:colOff>
      <xdr:row>70</xdr:row>
      <xdr:rowOff>66675</xdr:rowOff>
    </xdr:from>
    <xdr:to>
      <xdr:col>16</xdr:col>
      <xdr:colOff>369300</xdr:colOff>
      <xdr:row>80</xdr:row>
      <xdr:rowOff>24150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695324</xdr:colOff>
      <xdr:row>6</xdr:row>
      <xdr:rowOff>95250</xdr:rowOff>
    </xdr:from>
    <xdr:to>
      <xdr:col>14</xdr:col>
      <xdr:colOff>443324</xdr:colOff>
      <xdr:row>17</xdr:row>
      <xdr:rowOff>159750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13</xdr:row>
      <xdr:rowOff>152399</xdr:rowOff>
    </xdr:from>
    <xdr:to>
      <xdr:col>11</xdr:col>
      <xdr:colOff>85725</xdr:colOff>
      <xdr:row>30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6"/>
  <sheetViews>
    <sheetView tabSelected="1" topLeftCell="A53" zoomScaleNormal="100" workbookViewId="0">
      <selection activeCell="O85" sqref="O85"/>
    </sheetView>
  </sheetViews>
  <sheetFormatPr baseColWidth="10" defaultColWidth="11.42578125" defaultRowHeight="15" x14ac:dyDescent="0.25"/>
  <cols>
    <col min="1" max="1" width="12.28515625" bestFit="1" customWidth="1"/>
    <col min="2" max="2" width="8.140625" bestFit="1" customWidth="1"/>
    <col min="3" max="3" width="5" bestFit="1" customWidth="1"/>
    <col min="4" max="5" width="4.5703125" bestFit="1" customWidth="1"/>
    <col min="6" max="6" width="5.5703125" bestFit="1" customWidth="1"/>
    <col min="7" max="8" width="4.5703125" bestFit="1" customWidth="1"/>
    <col min="9" max="9" width="7" bestFit="1" customWidth="1"/>
    <col min="10" max="12" width="6" bestFit="1" customWidth="1"/>
    <col min="23" max="23" width="11.42578125" customWidth="1"/>
    <col min="24" max="24" width="12.28515625" bestFit="1" customWidth="1"/>
    <col min="25" max="25" width="8.140625" bestFit="1" customWidth="1"/>
    <col min="26" max="26" width="2" bestFit="1" customWidth="1"/>
    <col min="27" max="31" width="9" bestFit="1" customWidth="1"/>
  </cols>
  <sheetData>
    <row r="1" spans="1:38" x14ac:dyDescent="0.25">
      <c r="A1" s="41" t="s">
        <v>0</v>
      </c>
      <c r="B1" s="39" t="s">
        <v>1</v>
      </c>
      <c r="C1" s="37" t="s">
        <v>9</v>
      </c>
      <c r="D1" s="35" t="s">
        <v>2</v>
      </c>
      <c r="E1" s="35"/>
      <c r="F1" s="35"/>
      <c r="G1" s="35"/>
      <c r="H1" s="36"/>
      <c r="I1" s="3"/>
      <c r="J1" s="3"/>
      <c r="K1" s="3"/>
      <c r="L1" s="3"/>
    </row>
    <row r="2" spans="1:38" ht="15.75" thickBot="1" x14ac:dyDescent="0.3">
      <c r="A2" s="42"/>
      <c r="B2" s="40"/>
      <c r="C2" s="38"/>
      <c r="D2" s="7">
        <v>0</v>
      </c>
      <c r="E2" s="7">
        <v>1</v>
      </c>
      <c r="F2" s="7">
        <v>2</v>
      </c>
      <c r="G2" s="7">
        <v>3</v>
      </c>
      <c r="H2" s="8">
        <v>4</v>
      </c>
      <c r="I2" s="3"/>
      <c r="J2" s="1"/>
      <c r="K2" s="1"/>
      <c r="L2" s="1"/>
      <c r="M2" s="2"/>
    </row>
    <row r="3" spans="1:38" x14ac:dyDescent="0.25">
      <c r="A3" s="13" t="s">
        <v>10</v>
      </c>
      <c r="B3" s="14" t="s">
        <v>3</v>
      </c>
      <c r="C3" s="14">
        <v>1</v>
      </c>
      <c r="D3" s="22">
        <v>0</v>
      </c>
      <c r="E3" s="22">
        <v>9.0969999999999992E-3</v>
      </c>
      <c r="F3" s="23">
        <v>1.0994E-2</v>
      </c>
      <c r="G3" s="11"/>
      <c r="H3" s="12"/>
      <c r="I3" s="1"/>
      <c r="J3" s="1"/>
      <c r="K3" s="1"/>
      <c r="L3" s="1"/>
      <c r="M3" s="2"/>
      <c r="AA3" s="9"/>
      <c r="AB3" s="9"/>
      <c r="AC3" s="9"/>
      <c r="AG3" s="21"/>
      <c r="AH3" s="21"/>
      <c r="AI3" s="21"/>
      <c r="AJ3" s="21"/>
      <c r="AK3" s="21"/>
      <c r="AL3" s="21"/>
    </row>
    <row r="4" spans="1:38" x14ac:dyDescent="0.25">
      <c r="A4" s="17" t="s">
        <v>10</v>
      </c>
      <c r="B4" s="1" t="s">
        <v>3</v>
      </c>
      <c r="C4" s="1">
        <v>2</v>
      </c>
      <c r="D4" s="11">
        <v>3.8279999999999998E-3</v>
      </c>
      <c r="E4" s="11">
        <v>2.0784E-2</v>
      </c>
      <c r="F4" s="18">
        <v>1.2149E-2</v>
      </c>
      <c r="G4" s="11"/>
      <c r="H4" s="11"/>
      <c r="I4" s="1"/>
      <c r="J4" s="1"/>
      <c r="K4" s="1"/>
      <c r="L4" s="1"/>
      <c r="M4" s="2"/>
      <c r="AA4" s="9"/>
      <c r="AB4" s="9"/>
      <c r="AC4" s="9"/>
      <c r="AG4" s="21"/>
      <c r="AH4" s="21"/>
      <c r="AI4" s="21"/>
      <c r="AJ4" s="21"/>
      <c r="AK4" s="21"/>
      <c r="AL4" s="21"/>
    </row>
    <row r="5" spans="1:38" x14ac:dyDescent="0.25">
      <c r="A5" s="17" t="s">
        <v>10</v>
      </c>
      <c r="B5" s="1" t="s">
        <v>7</v>
      </c>
      <c r="C5" s="1">
        <v>1</v>
      </c>
      <c r="D5" s="11">
        <v>0</v>
      </c>
      <c r="E5" s="11">
        <v>6.1380000000000002E-3</v>
      </c>
      <c r="F5" s="18">
        <v>5.5529999999999998E-3</v>
      </c>
      <c r="G5" s="11"/>
      <c r="H5" s="11"/>
      <c r="I5" s="1"/>
      <c r="J5" s="1"/>
      <c r="K5" s="1"/>
      <c r="L5" s="1"/>
      <c r="M5" s="2"/>
      <c r="AA5" s="9"/>
      <c r="AB5" s="9"/>
      <c r="AC5" s="9"/>
      <c r="AG5" s="21"/>
      <c r="AH5" s="21"/>
      <c r="AI5" s="21"/>
      <c r="AJ5" s="21"/>
      <c r="AK5" s="21"/>
      <c r="AL5" s="21"/>
    </row>
    <row r="6" spans="1:38" ht="15.75" thickBot="1" x14ac:dyDescent="0.3">
      <c r="A6" s="24" t="s">
        <v>10</v>
      </c>
      <c r="B6" s="25" t="s">
        <v>7</v>
      </c>
      <c r="C6" s="25">
        <v>2</v>
      </c>
      <c r="D6" s="19">
        <v>3.8279999999999998E-3</v>
      </c>
      <c r="E6" s="19">
        <v>1.2673E-2</v>
      </c>
      <c r="F6" s="20">
        <v>1.6107E-2</v>
      </c>
      <c r="G6" s="11"/>
      <c r="H6" s="11"/>
      <c r="I6" s="1"/>
      <c r="J6" s="1"/>
      <c r="K6" s="1"/>
      <c r="L6" s="1"/>
      <c r="M6" s="2"/>
      <c r="AA6" s="9"/>
      <c r="AB6" s="9"/>
      <c r="AC6" s="9"/>
      <c r="AG6" s="21"/>
      <c r="AH6" s="21"/>
      <c r="AI6" s="21"/>
      <c r="AJ6" s="21"/>
      <c r="AK6" s="21"/>
      <c r="AL6" s="21"/>
    </row>
    <row r="7" spans="1:38" x14ac:dyDescent="0.25">
      <c r="A7" s="13" t="s">
        <v>11</v>
      </c>
      <c r="B7" s="14" t="s">
        <v>3</v>
      </c>
      <c r="C7" s="14">
        <v>1</v>
      </c>
      <c r="D7" s="15">
        <v>0</v>
      </c>
      <c r="E7" s="15">
        <v>1.7689E-2</v>
      </c>
      <c r="F7" s="16">
        <v>3.7408999999999998E-2</v>
      </c>
      <c r="G7" s="11"/>
      <c r="H7" s="11"/>
      <c r="I7" s="1"/>
      <c r="J7" s="1"/>
      <c r="K7" s="1"/>
      <c r="L7" s="1"/>
      <c r="M7" s="2"/>
      <c r="AA7" s="9"/>
      <c r="AB7" s="9"/>
      <c r="AC7" s="9"/>
      <c r="AG7" s="21"/>
      <c r="AH7" s="21"/>
      <c r="AI7" s="21"/>
      <c r="AJ7" s="21"/>
      <c r="AK7" s="21"/>
      <c r="AL7" s="21"/>
    </row>
    <row r="8" spans="1:38" x14ac:dyDescent="0.25">
      <c r="A8" s="17" t="s">
        <v>11</v>
      </c>
      <c r="B8" s="1" t="s">
        <v>3</v>
      </c>
      <c r="C8" s="1">
        <v>2</v>
      </c>
      <c r="D8" s="11">
        <v>1.2482999999999999E-2</v>
      </c>
      <c r="E8" s="11">
        <v>2.4721E-2</v>
      </c>
      <c r="F8" s="18">
        <v>3.2178999999999999E-2</v>
      </c>
      <c r="G8" s="11"/>
      <c r="H8" s="11"/>
      <c r="I8" s="1"/>
      <c r="J8" s="1"/>
      <c r="K8" s="1"/>
      <c r="L8" s="1"/>
      <c r="M8" s="2"/>
      <c r="AA8" s="9"/>
      <c r="AB8" s="9"/>
      <c r="AC8" s="9"/>
      <c r="AG8" s="21"/>
      <c r="AH8" s="21"/>
      <c r="AI8" s="21"/>
      <c r="AJ8" s="21"/>
      <c r="AK8" s="21"/>
      <c r="AL8" s="21"/>
    </row>
    <row r="9" spans="1:38" x14ac:dyDescent="0.25">
      <c r="A9" s="17" t="s">
        <v>11</v>
      </c>
      <c r="B9" s="1" t="s">
        <v>7</v>
      </c>
      <c r="C9" s="1">
        <v>1</v>
      </c>
      <c r="D9" s="11">
        <v>0</v>
      </c>
      <c r="E9" s="11">
        <v>1.9443999999999999E-2</v>
      </c>
      <c r="F9" s="18">
        <v>2.0549999999999999E-2</v>
      </c>
      <c r="G9" s="11"/>
      <c r="H9" s="11"/>
      <c r="I9" s="1"/>
      <c r="J9" s="1"/>
      <c r="K9" s="1"/>
      <c r="L9" s="1"/>
      <c r="M9" s="2"/>
      <c r="AA9" s="9"/>
      <c r="AB9" s="9"/>
      <c r="AC9" s="9"/>
      <c r="AG9" s="21"/>
      <c r="AH9" s="21"/>
      <c r="AI9" s="21"/>
      <c r="AJ9" s="21"/>
      <c r="AK9" s="21"/>
      <c r="AL9" s="21"/>
    </row>
    <row r="10" spans="1:38" ht="15.75" thickBot="1" x14ac:dyDescent="0.3">
      <c r="A10" s="24" t="s">
        <v>11</v>
      </c>
      <c r="B10" s="25" t="s">
        <v>7</v>
      </c>
      <c r="C10" s="25">
        <v>2</v>
      </c>
      <c r="D10" s="19">
        <v>1.2482999999999999E-2</v>
      </c>
      <c r="E10" s="19">
        <v>1.7415E-2</v>
      </c>
      <c r="F10" s="20">
        <v>2.2128999999999999E-2</v>
      </c>
      <c r="G10" s="11"/>
      <c r="H10" s="11"/>
      <c r="I10" s="1"/>
      <c r="J10" s="1"/>
      <c r="K10" s="1"/>
      <c r="L10" s="1"/>
      <c r="M10" s="2"/>
      <c r="AA10" s="9"/>
      <c r="AB10" s="9"/>
      <c r="AC10" s="9"/>
      <c r="AG10" s="21"/>
      <c r="AH10" s="21"/>
      <c r="AI10" s="21"/>
      <c r="AJ10" s="21"/>
      <c r="AK10" s="21"/>
      <c r="AL10" s="21"/>
    </row>
    <row r="11" spans="1:38" x14ac:dyDescent="0.25">
      <c r="A11" s="13" t="s">
        <v>5</v>
      </c>
      <c r="B11" s="14" t="s">
        <v>3</v>
      </c>
      <c r="C11" s="14">
        <v>1</v>
      </c>
      <c r="D11" s="15">
        <v>0</v>
      </c>
      <c r="E11" s="15">
        <v>3.7599999999999998E-4</v>
      </c>
      <c r="F11" s="16">
        <v>1.4812000000000001E-2</v>
      </c>
      <c r="G11" s="11"/>
      <c r="H11" s="11"/>
      <c r="I11" s="1"/>
      <c r="J11" s="1"/>
      <c r="K11" s="1"/>
      <c r="L11" s="1"/>
      <c r="M11" s="2"/>
      <c r="AA11" s="9"/>
      <c r="AB11" s="9"/>
      <c r="AC11" s="9"/>
      <c r="AG11" s="21"/>
      <c r="AH11" s="21"/>
      <c r="AI11" s="21"/>
      <c r="AJ11" s="21"/>
      <c r="AK11" s="21"/>
      <c r="AL11" s="21"/>
    </row>
    <row r="12" spans="1:38" x14ac:dyDescent="0.25">
      <c r="A12" s="17" t="s">
        <v>5</v>
      </c>
      <c r="B12" s="1" t="s">
        <v>3</v>
      </c>
      <c r="C12" s="1">
        <v>2</v>
      </c>
      <c r="D12" s="11">
        <v>7.1919999999999996E-3</v>
      </c>
      <c r="E12" s="11">
        <v>1.4463999999999999E-2</v>
      </c>
      <c r="F12" s="18">
        <v>1.7052999999999999E-2</v>
      </c>
      <c r="G12" s="11"/>
      <c r="H12" s="11"/>
      <c r="I12" s="1"/>
      <c r="J12" s="1"/>
      <c r="K12" s="1"/>
      <c r="L12" s="1"/>
      <c r="M12" s="2"/>
      <c r="AA12" s="9"/>
      <c r="AB12" s="9"/>
      <c r="AC12" s="9"/>
      <c r="AG12" s="21"/>
      <c r="AH12" s="21"/>
      <c r="AI12" s="21"/>
      <c r="AJ12" s="21"/>
      <c r="AK12" s="21"/>
      <c r="AL12" s="21"/>
    </row>
    <row r="13" spans="1:38" x14ac:dyDescent="0.25">
      <c r="A13" s="17" t="s">
        <v>5</v>
      </c>
      <c r="B13" s="1" t="s">
        <v>7</v>
      </c>
      <c r="C13" s="1">
        <v>1</v>
      </c>
      <c r="D13" s="11">
        <v>0</v>
      </c>
      <c r="E13" s="11">
        <v>9.1640000000000003E-3</v>
      </c>
      <c r="F13" s="18">
        <v>7.2179999999999996E-3</v>
      </c>
      <c r="G13" s="11"/>
      <c r="H13" s="11"/>
      <c r="I13" s="1"/>
      <c r="J13" s="1"/>
      <c r="K13" s="1"/>
      <c r="L13" s="1"/>
      <c r="M13" s="2"/>
      <c r="AA13" s="9"/>
      <c r="AB13" s="9"/>
      <c r="AC13" s="9"/>
      <c r="AG13" s="21"/>
      <c r="AH13" s="21"/>
      <c r="AI13" s="21"/>
      <c r="AJ13" s="21"/>
      <c r="AK13" s="21"/>
      <c r="AL13" s="21"/>
    </row>
    <row r="14" spans="1:38" ht="15.75" thickBot="1" x14ac:dyDescent="0.3">
      <c r="A14" s="24" t="s">
        <v>5</v>
      </c>
      <c r="B14" s="25" t="s">
        <v>7</v>
      </c>
      <c r="C14" s="25">
        <v>2</v>
      </c>
      <c r="D14" s="19">
        <v>7.1919999999999996E-3</v>
      </c>
      <c r="E14" s="19">
        <v>1.4732E-2</v>
      </c>
      <c r="F14" s="20">
        <v>1.6865000000000002E-2</v>
      </c>
      <c r="G14" s="11"/>
      <c r="H14" s="11"/>
      <c r="I14" s="1"/>
      <c r="J14" s="1"/>
      <c r="K14" s="1"/>
      <c r="L14" s="1"/>
      <c r="M14" s="2"/>
      <c r="AA14" s="9"/>
      <c r="AB14" s="9"/>
      <c r="AC14" s="9"/>
      <c r="AG14" s="21"/>
      <c r="AH14" s="21"/>
      <c r="AI14" s="21"/>
      <c r="AJ14" s="21"/>
      <c r="AK14" s="21"/>
      <c r="AL14" s="21"/>
    </row>
    <row r="15" spans="1:38" x14ac:dyDescent="0.25">
      <c r="A15" s="13" t="s">
        <v>6</v>
      </c>
      <c r="B15" s="14" t="s">
        <v>3</v>
      </c>
      <c r="C15" s="14">
        <v>1</v>
      </c>
      <c r="D15" s="22">
        <v>0</v>
      </c>
      <c r="E15" s="22">
        <v>4.3504000000000001E-2</v>
      </c>
      <c r="F15" s="26">
        <v>0.43357200000000001</v>
      </c>
      <c r="G15" s="1"/>
      <c r="H15" s="1"/>
      <c r="I15" s="1"/>
      <c r="J15" s="1"/>
      <c r="K15" s="1"/>
      <c r="L15" s="1"/>
      <c r="M15" s="2"/>
      <c r="AA15" s="9"/>
      <c r="AB15" s="9"/>
      <c r="AC15" s="9"/>
      <c r="AG15" s="21"/>
      <c r="AH15" s="21"/>
      <c r="AI15" s="21"/>
      <c r="AJ15" s="21"/>
      <c r="AK15" s="21"/>
      <c r="AL15" s="21"/>
    </row>
    <row r="16" spans="1:38" x14ac:dyDescent="0.25">
      <c r="A16" s="17" t="s">
        <v>6</v>
      </c>
      <c r="B16" s="1" t="s">
        <v>3</v>
      </c>
      <c r="C16" s="1">
        <v>2</v>
      </c>
      <c r="D16" s="5">
        <v>0.100981</v>
      </c>
      <c r="E16" s="5">
        <v>0.45241199999999998</v>
      </c>
      <c r="F16" s="27">
        <v>0.82608300000000001</v>
      </c>
      <c r="G16" s="1"/>
      <c r="H16" s="1"/>
      <c r="I16" s="1"/>
      <c r="J16" s="1"/>
      <c r="K16" s="1"/>
      <c r="L16" s="1"/>
      <c r="M16" s="2"/>
      <c r="AA16" s="9"/>
      <c r="AB16" s="9"/>
      <c r="AC16" s="9"/>
      <c r="AG16" s="21"/>
      <c r="AH16" s="21"/>
      <c r="AI16" s="21"/>
      <c r="AJ16" s="21"/>
      <c r="AK16" s="21"/>
      <c r="AL16" s="21"/>
    </row>
    <row r="17" spans="1:38" x14ac:dyDescent="0.25">
      <c r="A17" s="17" t="s">
        <v>6</v>
      </c>
      <c r="B17" s="1" t="s">
        <v>3</v>
      </c>
      <c r="C17" s="1">
        <v>3</v>
      </c>
      <c r="D17" s="5">
        <v>0.45868500000000001</v>
      </c>
      <c r="E17" s="5">
        <v>0.83341200000000004</v>
      </c>
      <c r="F17" s="27">
        <v>1.000508</v>
      </c>
      <c r="I17" s="1"/>
      <c r="J17" s="1"/>
      <c r="K17" s="1"/>
      <c r="L17" s="1"/>
      <c r="M17" s="2"/>
      <c r="AA17" s="9"/>
      <c r="AB17" s="9"/>
      <c r="AC17" s="9"/>
      <c r="AG17" s="21"/>
      <c r="AH17" s="21"/>
      <c r="AI17" s="21"/>
      <c r="AJ17" s="21"/>
      <c r="AK17" s="21"/>
      <c r="AL17" s="21"/>
    </row>
    <row r="18" spans="1:38" x14ac:dyDescent="0.25">
      <c r="A18" s="17" t="s">
        <v>6</v>
      </c>
      <c r="B18" s="1" t="s">
        <v>3</v>
      </c>
      <c r="C18" s="1">
        <v>4</v>
      </c>
      <c r="D18" s="5">
        <v>0.83503400000000005</v>
      </c>
      <c r="E18" s="5">
        <v>0.91737000000000002</v>
      </c>
      <c r="F18" s="27">
        <v>0.95372100000000004</v>
      </c>
      <c r="I18" s="1"/>
      <c r="J18" s="1"/>
      <c r="K18" s="1"/>
      <c r="L18" s="1"/>
      <c r="M18" s="2"/>
      <c r="AA18" s="9"/>
      <c r="AB18" s="9"/>
      <c r="AC18" s="9"/>
      <c r="AG18" s="21"/>
      <c r="AH18" s="21"/>
      <c r="AI18" s="21"/>
      <c r="AJ18" s="21"/>
      <c r="AK18" s="21"/>
      <c r="AL18" s="21"/>
    </row>
    <row r="19" spans="1:38" x14ac:dyDescent="0.25">
      <c r="A19" s="17" t="s">
        <v>6</v>
      </c>
      <c r="B19" s="1" t="s">
        <v>7</v>
      </c>
      <c r="C19" s="1">
        <v>1</v>
      </c>
      <c r="D19" s="5">
        <v>0</v>
      </c>
      <c r="E19" s="5">
        <v>9.5333000000000001E-2</v>
      </c>
      <c r="F19" s="28">
        <v>0.46271099999999998</v>
      </c>
      <c r="I19" s="1"/>
      <c r="J19" s="1"/>
      <c r="K19" s="1"/>
      <c r="L19" s="1"/>
      <c r="M19" s="2"/>
      <c r="AA19" s="9"/>
      <c r="AB19" s="9"/>
      <c r="AC19" s="9"/>
      <c r="AG19" s="21"/>
      <c r="AH19" s="21"/>
      <c r="AI19" s="21"/>
      <c r="AJ19" s="21"/>
      <c r="AK19" s="21"/>
      <c r="AL19" s="21"/>
    </row>
    <row r="20" spans="1:38" x14ac:dyDescent="0.25">
      <c r="A20" s="17" t="s">
        <v>6</v>
      </c>
      <c r="B20" s="1" t="s">
        <v>7</v>
      </c>
      <c r="C20" s="1">
        <v>2</v>
      </c>
      <c r="D20" s="5">
        <v>0.100981</v>
      </c>
      <c r="E20" s="5">
        <v>0.48587000000000002</v>
      </c>
      <c r="F20" s="28">
        <v>0.832982</v>
      </c>
      <c r="I20" s="1"/>
      <c r="J20" s="1"/>
      <c r="K20" s="1"/>
      <c r="L20" s="1"/>
      <c r="M20" s="2"/>
      <c r="AA20" s="9"/>
      <c r="AB20" s="9"/>
      <c r="AC20" s="9"/>
      <c r="AG20" s="21"/>
      <c r="AH20" s="21"/>
      <c r="AI20" s="21"/>
      <c r="AJ20" s="21"/>
      <c r="AK20" s="21"/>
      <c r="AL20" s="21"/>
    </row>
    <row r="21" spans="1:38" x14ac:dyDescent="0.25">
      <c r="A21" s="17" t="s">
        <v>6</v>
      </c>
      <c r="B21" s="1" t="s">
        <v>7</v>
      </c>
      <c r="C21" s="1">
        <v>3</v>
      </c>
      <c r="D21" s="5">
        <v>0.45868500000000001</v>
      </c>
      <c r="E21" s="5">
        <v>0.83505300000000005</v>
      </c>
      <c r="F21" s="28">
        <v>0.83923499999999995</v>
      </c>
      <c r="I21" s="1"/>
      <c r="J21" s="1"/>
      <c r="K21" s="1"/>
      <c r="L21" s="1"/>
      <c r="M21" s="2"/>
      <c r="AA21" s="9"/>
      <c r="AB21" s="9"/>
      <c r="AC21" s="9"/>
      <c r="AG21" s="21"/>
      <c r="AH21" s="21"/>
      <c r="AI21" s="21"/>
      <c r="AJ21" s="21"/>
      <c r="AK21" s="21"/>
      <c r="AL21" s="21"/>
    </row>
    <row r="22" spans="1:38" ht="15.75" thickBot="1" x14ac:dyDescent="0.3">
      <c r="A22" s="17" t="s">
        <v>6</v>
      </c>
      <c r="B22" s="1" t="s">
        <v>7</v>
      </c>
      <c r="C22" s="1">
        <v>4</v>
      </c>
      <c r="D22" s="5">
        <v>0.83503400000000005</v>
      </c>
      <c r="E22" s="5">
        <v>0.91750699999999996</v>
      </c>
      <c r="F22" s="28">
        <v>0.88463499999999995</v>
      </c>
      <c r="I22" s="1"/>
      <c r="J22" s="1"/>
      <c r="K22" s="1"/>
      <c r="L22" s="1"/>
      <c r="M22" s="2"/>
      <c r="AA22" s="9"/>
      <c r="AB22" s="9"/>
      <c r="AC22" s="9"/>
      <c r="AG22" s="21"/>
      <c r="AH22" s="21"/>
      <c r="AI22" s="21"/>
      <c r="AJ22" s="21"/>
      <c r="AK22" s="21"/>
      <c r="AL22" s="21"/>
    </row>
    <row r="23" spans="1:38" x14ac:dyDescent="0.25">
      <c r="A23" s="13" t="s">
        <v>8</v>
      </c>
      <c r="B23" s="14" t="s">
        <v>3</v>
      </c>
      <c r="C23" s="14">
        <v>1</v>
      </c>
      <c r="D23" s="22">
        <v>0</v>
      </c>
      <c r="E23" s="22">
        <v>7.3203000000000004E-2</v>
      </c>
      <c r="F23" s="22">
        <v>8.4939000000000001E-2</v>
      </c>
      <c r="G23" s="22">
        <v>9.5695000000000002E-2</v>
      </c>
      <c r="H23" s="23">
        <v>0.29217599999999999</v>
      </c>
      <c r="I23" s="1"/>
      <c r="J23" s="1"/>
      <c r="K23" s="1"/>
      <c r="L23" s="1"/>
      <c r="M23" s="2"/>
      <c r="AA23" s="9"/>
      <c r="AB23" s="9"/>
      <c r="AC23" s="9"/>
      <c r="AD23" s="9"/>
      <c r="AE23" s="9"/>
      <c r="AG23" s="21"/>
      <c r="AH23" s="21"/>
      <c r="AI23" s="21"/>
      <c r="AJ23" s="21"/>
      <c r="AK23" s="21"/>
      <c r="AL23" s="21"/>
    </row>
    <row r="24" spans="1:38" x14ac:dyDescent="0.25">
      <c r="A24" s="17" t="s">
        <v>8</v>
      </c>
      <c r="B24" s="1" t="s">
        <v>3</v>
      </c>
      <c r="C24" s="1">
        <v>2</v>
      </c>
      <c r="D24" s="5">
        <v>2.7333E-2</v>
      </c>
      <c r="E24" s="5">
        <v>8.6495000000000002E-2</v>
      </c>
      <c r="F24" s="5">
        <v>9.3774999999999997E-2</v>
      </c>
      <c r="G24" s="5">
        <v>0.31739699999999998</v>
      </c>
      <c r="H24" s="28">
        <v>0.47415499999999999</v>
      </c>
      <c r="I24" s="1"/>
      <c r="J24" s="1"/>
      <c r="K24" s="1"/>
      <c r="L24" s="1"/>
      <c r="M24" s="2"/>
      <c r="AA24" s="9"/>
      <c r="AB24" s="9"/>
      <c r="AC24" s="9"/>
      <c r="AD24" s="9"/>
      <c r="AE24" s="9"/>
      <c r="AG24" s="21"/>
      <c r="AH24" s="21"/>
      <c r="AI24" s="21"/>
      <c r="AJ24" s="21"/>
      <c r="AK24" s="21"/>
      <c r="AL24" s="21"/>
    </row>
    <row r="25" spans="1:38" x14ac:dyDescent="0.25">
      <c r="A25" s="17" t="s">
        <v>8</v>
      </c>
      <c r="B25" s="1" t="s">
        <v>3</v>
      </c>
      <c r="C25" s="1">
        <v>3</v>
      </c>
      <c r="D25" s="5">
        <v>0.13180700000000001</v>
      </c>
      <c r="E25" s="5">
        <v>9.1219999999999996E-2</v>
      </c>
      <c r="F25" s="5">
        <v>0.31059700000000001</v>
      </c>
      <c r="G25" s="5">
        <v>0.49574499999999999</v>
      </c>
      <c r="H25" s="28">
        <v>0.65513500000000002</v>
      </c>
      <c r="I25" s="1"/>
      <c r="J25" s="1"/>
      <c r="K25" s="1"/>
      <c r="L25" s="1"/>
      <c r="M25" s="2"/>
      <c r="AA25" s="9"/>
      <c r="AB25" s="9"/>
      <c r="AC25" s="9"/>
      <c r="AD25" s="9"/>
      <c r="AE25" s="9"/>
      <c r="AG25" s="21"/>
      <c r="AH25" s="21"/>
      <c r="AI25" s="21"/>
      <c r="AJ25" s="21"/>
      <c r="AK25" s="21"/>
      <c r="AL25" s="21"/>
    </row>
    <row r="26" spans="1:38" x14ac:dyDescent="0.25">
      <c r="A26" s="17" t="s">
        <v>8</v>
      </c>
      <c r="B26" s="1" t="s">
        <v>3</v>
      </c>
      <c r="C26" s="1">
        <v>4</v>
      </c>
      <c r="D26" s="5">
        <v>0.23167099999999999</v>
      </c>
      <c r="E26" s="5">
        <v>0.29866900000000002</v>
      </c>
      <c r="F26" s="5">
        <v>0.49945299999999998</v>
      </c>
      <c r="G26" s="5">
        <v>0.64193900000000004</v>
      </c>
      <c r="H26" s="28">
        <v>0.80399900000000002</v>
      </c>
      <c r="I26" s="1"/>
      <c r="J26" s="1"/>
      <c r="K26" s="1"/>
      <c r="L26" s="1"/>
      <c r="M26" s="2"/>
      <c r="AA26" s="9"/>
      <c r="AB26" s="9"/>
      <c r="AC26" s="9"/>
      <c r="AD26" s="9"/>
      <c r="AE26" s="9"/>
      <c r="AG26" s="21"/>
      <c r="AH26" s="21"/>
      <c r="AI26" s="21"/>
      <c r="AJ26" s="21"/>
      <c r="AK26" s="21"/>
      <c r="AL26" s="21"/>
    </row>
    <row r="27" spans="1:38" x14ac:dyDescent="0.25">
      <c r="A27" s="17" t="s">
        <v>8</v>
      </c>
      <c r="B27" s="1" t="s">
        <v>3</v>
      </c>
      <c r="C27" s="1">
        <v>5</v>
      </c>
      <c r="D27" s="5">
        <v>0.36080800000000002</v>
      </c>
      <c r="E27" s="5">
        <v>0.48033999999999999</v>
      </c>
      <c r="F27" s="5">
        <v>0.65705599999999997</v>
      </c>
      <c r="G27" s="5">
        <v>0.80286599999999997</v>
      </c>
      <c r="H27" s="28">
        <v>0.83432899999999999</v>
      </c>
      <c r="I27" s="1"/>
      <c r="J27" s="1"/>
      <c r="K27" s="1"/>
      <c r="L27" s="1"/>
      <c r="M27" s="2"/>
      <c r="AA27" s="9"/>
      <c r="AB27" s="9"/>
      <c r="AC27" s="9"/>
      <c r="AD27" s="9"/>
      <c r="AE27" s="9"/>
      <c r="AG27" s="21"/>
      <c r="AH27" s="21"/>
      <c r="AI27" s="21"/>
      <c r="AJ27" s="21"/>
      <c r="AK27" s="21"/>
      <c r="AL27" s="21"/>
    </row>
    <row r="28" spans="1:38" x14ac:dyDescent="0.25">
      <c r="A28" s="17" t="s">
        <v>8</v>
      </c>
      <c r="B28" s="1" t="s">
        <v>3</v>
      </c>
      <c r="C28" s="1">
        <v>6</v>
      </c>
      <c r="D28" s="5">
        <v>0.48835000000000001</v>
      </c>
      <c r="E28" s="5">
        <v>0.64015299999999997</v>
      </c>
      <c r="F28" s="5">
        <v>0.80701500000000004</v>
      </c>
      <c r="G28" s="5">
        <v>0.82864300000000002</v>
      </c>
      <c r="H28" s="28">
        <v>0.81479400000000002</v>
      </c>
      <c r="I28" s="1"/>
      <c r="J28" s="1"/>
      <c r="K28" s="1"/>
      <c r="L28" s="1"/>
      <c r="M28" s="2"/>
      <c r="AA28" s="9"/>
      <c r="AB28" s="9"/>
      <c r="AC28" s="9"/>
      <c r="AD28" s="9"/>
      <c r="AE28" s="9"/>
      <c r="AG28" s="21"/>
      <c r="AH28" s="21"/>
      <c r="AI28" s="21"/>
      <c r="AJ28" s="21"/>
      <c r="AK28" s="21"/>
      <c r="AL28" s="21"/>
    </row>
    <row r="29" spans="1:38" x14ac:dyDescent="0.25">
      <c r="A29" s="17" t="s">
        <v>8</v>
      </c>
      <c r="B29" s="1" t="s">
        <v>3</v>
      </c>
      <c r="C29" s="1">
        <v>7</v>
      </c>
      <c r="D29" s="5">
        <v>0.64737500000000003</v>
      </c>
      <c r="E29" s="5">
        <v>0.80203999999999998</v>
      </c>
      <c r="F29" s="5">
        <v>0.83795900000000001</v>
      </c>
      <c r="G29" s="5">
        <v>0.82818199999999997</v>
      </c>
      <c r="H29" s="28">
        <v>0.81095300000000003</v>
      </c>
      <c r="I29" s="1"/>
      <c r="J29" s="1"/>
      <c r="K29" s="1"/>
      <c r="L29" s="1"/>
      <c r="M29" s="2"/>
      <c r="AA29" s="9"/>
      <c r="AB29" s="9"/>
      <c r="AC29" s="9"/>
      <c r="AD29" s="9"/>
      <c r="AE29" s="9"/>
      <c r="AG29" s="21"/>
      <c r="AH29" s="21"/>
      <c r="AI29" s="21"/>
      <c r="AJ29" s="21"/>
      <c r="AK29" s="21"/>
      <c r="AL29" s="21"/>
    </row>
    <row r="30" spans="1:38" x14ac:dyDescent="0.25">
      <c r="A30" s="17" t="s">
        <v>8</v>
      </c>
      <c r="B30" s="1" t="s">
        <v>3</v>
      </c>
      <c r="C30" s="1">
        <v>8</v>
      </c>
      <c r="D30" s="5">
        <v>0.80536300000000005</v>
      </c>
      <c r="E30" s="5">
        <v>0.83446299999999995</v>
      </c>
      <c r="F30" s="5">
        <v>0.84099400000000002</v>
      </c>
      <c r="G30" s="5">
        <v>0.86880800000000002</v>
      </c>
      <c r="H30" s="28">
        <v>0.81811699999999998</v>
      </c>
      <c r="I30" s="1"/>
      <c r="J30" s="1"/>
      <c r="K30" s="1"/>
      <c r="L30" s="1"/>
      <c r="M30" s="2"/>
      <c r="AA30" s="9"/>
      <c r="AB30" s="9"/>
      <c r="AC30" s="9"/>
      <c r="AD30" s="9"/>
      <c r="AE30" s="9"/>
      <c r="AG30" s="21"/>
      <c r="AH30" s="21"/>
      <c r="AI30" s="21"/>
      <c r="AJ30" s="21"/>
      <c r="AK30" s="21"/>
      <c r="AL30" s="21"/>
    </row>
    <row r="31" spans="1:38" x14ac:dyDescent="0.25">
      <c r="A31" s="17" t="s">
        <v>8</v>
      </c>
      <c r="B31" s="1" t="s">
        <v>7</v>
      </c>
      <c r="C31" s="1">
        <v>1</v>
      </c>
      <c r="D31" s="5">
        <v>0</v>
      </c>
      <c r="E31" s="5">
        <v>3.5228000000000002E-2</v>
      </c>
      <c r="F31" s="5">
        <v>8.7531999999999999E-2</v>
      </c>
      <c r="G31" s="5">
        <v>0.132133</v>
      </c>
      <c r="H31" s="28">
        <v>0.30736999999999998</v>
      </c>
      <c r="I31" s="1"/>
      <c r="J31" s="1"/>
      <c r="K31" s="1"/>
      <c r="L31" s="1"/>
      <c r="M31" s="2"/>
      <c r="AA31" s="9"/>
      <c r="AB31" s="9"/>
      <c r="AC31" s="9"/>
      <c r="AD31" s="9"/>
      <c r="AE31" s="9"/>
      <c r="AG31" s="21"/>
      <c r="AH31" s="21"/>
      <c r="AI31" s="21"/>
      <c r="AJ31" s="21"/>
      <c r="AK31" s="21"/>
      <c r="AL31" s="21"/>
    </row>
    <row r="32" spans="1:38" x14ac:dyDescent="0.25">
      <c r="A32" s="17" t="s">
        <v>8</v>
      </c>
      <c r="B32" s="1" t="s">
        <v>7</v>
      </c>
      <c r="C32" s="1">
        <v>2</v>
      </c>
      <c r="D32" s="5">
        <v>2.7333E-2</v>
      </c>
      <c r="E32" s="5">
        <v>0.111369</v>
      </c>
      <c r="F32" s="5">
        <v>0.13098099999999999</v>
      </c>
      <c r="G32" s="5">
        <v>0.306064</v>
      </c>
      <c r="H32" s="28">
        <v>0.48335600000000001</v>
      </c>
      <c r="I32" s="1"/>
      <c r="J32" s="1"/>
      <c r="K32" s="1"/>
      <c r="L32" s="1"/>
      <c r="M32" s="2"/>
      <c r="AA32" s="9"/>
      <c r="AB32" s="9"/>
      <c r="AC32" s="9"/>
      <c r="AD32" s="9"/>
      <c r="AE32" s="9"/>
      <c r="AG32" s="21"/>
      <c r="AH32" s="21"/>
      <c r="AI32" s="21"/>
      <c r="AJ32" s="21"/>
      <c r="AK32" s="21"/>
      <c r="AL32" s="21"/>
    </row>
    <row r="33" spans="1:38" x14ac:dyDescent="0.25">
      <c r="A33" s="17" t="s">
        <v>8</v>
      </c>
      <c r="B33" s="1" t="s">
        <v>7</v>
      </c>
      <c r="C33" s="1">
        <v>3</v>
      </c>
      <c r="D33" s="5">
        <v>0.13180700000000001</v>
      </c>
      <c r="E33" s="5">
        <v>0.157892</v>
      </c>
      <c r="F33" s="5">
        <v>0.297344</v>
      </c>
      <c r="G33" s="5">
        <v>0.498415</v>
      </c>
      <c r="H33" s="28">
        <v>0.64030699999999996</v>
      </c>
      <c r="I33" s="1"/>
      <c r="J33" s="1"/>
      <c r="K33" s="1"/>
      <c r="L33" s="1"/>
      <c r="M33" s="2"/>
      <c r="AA33" s="9"/>
      <c r="AB33" s="9"/>
      <c r="AC33" s="9"/>
      <c r="AD33" s="9"/>
      <c r="AE33" s="9"/>
      <c r="AG33" s="21"/>
      <c r="AH33" s="21"/>
      <c r="AI33" s="21"/>
      <c r="AJ33" s="21"/>
      <c r="AK33" s="21"/>
      <c r="AL33" s="21"/>
    </row>
    <row r="34" spans="1:38" x14ac:dyDescent="0.25">
      <c r="A34" s="17" t="s">
        <v>8</v>
      </c>
      <c r="B34" s="1" t="s">
        <v>7</v>
      </c>
      <c r="C34" s="1">
        <v>4</v>
      </c>
      <c r="D34" s="5">
        <v>0.23167099999999999</v>
      </c>
      <c r="E34" s="5">
        <v>0.31972099999999998</v>
      </c>
      <c r="F34" s="5">
        <v>0.47601900000000003</v>
      </c>
      <c r="G34" s="5">
        <v>0.654694</v>
      </c>
      <c r="H34" s="28">
        <v>0.80050299999999996</v>
      </c>
      <c r="I34" s="1"/>
      <c r="J34" s="1"/>
      <c r="K34" s="1"/>
      <c r="L34" s="1"/>
      <c r="M34" s="2"/>
      <c r="AA34" s="9"/>
      <c r="AB34" s="9"/>
      <c r="AC34" s="9"/>
      <c r="AD34" s="9"/>
      <c r="AE34" s="9"/>
      <c r="AG34" s="21"/>
      <c r="AH34" s="21"/>
      <c r="AI34" s="21"/>
      <c r="AJ34" s="21"/>
      <c r="AK34" s="21"/>
      <c r="AL34" s="21"/>
    </row>
    <row r="35" spans="1:38" x14ac:dyDescent="0.25">
      <c r="A35" s="17" t="s">
        <v>8</v>
      </c>
      <c r="B35" s="1" t="s">
        <v>7</v>
      </c>
      <c r="C35" s="1">
        <v>5</v>
      </c>
      <c r="D35" s="5">
        <v>0.36080800000000002</v>
      </c>
      <c r="E35" s="5">
        <v>0.49100100000000002</v>
      </c>
      <c r="F35" s="5">
        <v>0.63588900000000004</v>
      </c>
      <c r="G35" s="5">
        <v>0.80584299999999998</v>
      </c>
      <c r="H35" s="28">
        <v>0.80159800000000003</v>
      </c>
      <c r="I35" s="1"/>
      <c r="J35" s="1"/>
      <c r="K35" s="1"/>
      <c r="L35" s="1"/>
      <c r="M35" s="2"/>
      <c r="AA35" s="9"/>
      <c r="AB35" s="9"/>
      <c r="AC35" s="9"/>
      <c r="AD35" s="9"/>
      <c r="AE35" s="9"/>
      <c r="AG35" s="21"/>
      <c r="AH35" s="21"/>
      <c r="AI35" s="21"/>
      <c r="AJ35" s="21"/>
      <c r="AK35" s="21"/>
      <c r="AL35" s="21"/>
    </row>
    <row r="36" spans="1:38" x14ac:dyDescent="0.25">
      <c r="A36" s="17" t="s">
        <v>8</v>
      </c>
      <c r="B36" s="1" t="s">
        <v>7</v>
      </c>
      <c r="C36" s="1">
        <v>6</v>
      </c>
      <c r="D36" s="5">
        <v>0.48835000000000001</v>
      </c>
      <c r="E36" s="5">
        <v>0.64758599999999999</v>
      </c>
      <c r="F36" s="5">
        <v>0.80445999999999995</v>
      </c>
      <c r="G36" s="5">
        <v>0.81110599999999999</v>
      </c>
      <c r="H36" s="28">
        <v>0.80638100000000001</v>
      </c>
      <c r="I36" s="1"/>
      <c r="J36" s="1"/>
      <c r="K36" s="1"/>
      <c r="L36" s="1"/>
      <c r="M36" s="2"/>
      <c r="AA36" s="9"/>
      <c r="AB36" s="9"/>
      <c r="AC36" s="9"/>
      <c r="AD36" s="9"/>
      <c r="AE36" s="9"/>
      <c r="AG36" s="21"/>
      <c r="AH36" s="21"/>
      <c r="AI36" s="21"/>
      <c r="AJ36" s="21"/>
      <c r="AK36" s="21"/>
      <c r="AL36" s="21"/>
    </row>
    <row r="37" spans="1:38" x14ac:dyDescent="0.25">
      <c r="A37" s="17" t="s">
        <v>8</v>
      </c>
      <c r="B37" s="1" t="s">
        <v>7</v>
      </c>
      <c r="C37" s="1">
        <v>7</v>
      </c>
      <c r="D37" s="5">
        <v>0.64737500000000003</v>
      </c>
      <c r="E37" s="5">
        <v>0.80405700000000002</v>
      </c>
      <c r="F37" s="5">
        <v>0.81043399999999999</v>
      </c>
      <c r="G37" s="5">
        <v>0.81031900000000001</v>
      </c>
      <c r="H37" s="28">
        <v>0.84109</v>
      </c>
      <c r="I37" s="1"/>
      <c r="J37" s="1"/>
      <c r="K37" s="1"/>
      <c r="L37" s="1"/>
      <c r="M37" s="2"/>
      <c r="AA37" s="9"/>
      <c r="AB37" s="9"/>
      <c r="AC37" s="9"/>
      <c r="AD37" s="9"/>
      <c r="AE37" s="9"/>
      <c r="AG37" s="21"/>
      <c r="AH37" s="21"/>
      <c r="AI37" s="21"/>
      <c r="AJ37" s="21"/>
      <c r="AK37" s="21"/>
      <c r="AL37" s="21"/>
    </row>
    <row r="38" spans="1:38" ht="15.75" thickBot="1" x14ac:dyDescent="0.3">
      <c r="A38" s="24" t="s">
        <v>8</v>
      </c>
      <c r="B38" s="25" t="s">
        <v>7</v>
      </c>
      <c r="C38" s="25">
        <v>8</v>
      </c>
      <c r="D38" s="29">
        <v>0.80536300000000005</v>
      </c>
      <c r="E38" s="29">
        <v>0.82109399999999999</v>
      </c>
      <c r="F38" s="29">
        <v>0.81667699999999999</v>
      </c>
      <c r="G38" s="29">
        <v>0.85438199999999997</v>
      </c>
      <c r="H38" s="30">
        <v>0.87814300000000001</v>
      </c>
      <c r="I38" s="1"/>
      <c r="J38" s="1"/>
      <c r="K38" s="1"/>
      <c r="L38" s="1"/>
      <c r="M38" s="2"/>
      <c r="AA38" s="9"/>
      <c r="AB38" s="9"/>
      <c r="AC38" s="9"/>
      <c r="AD38" s="9"/>
      <c r="AE38" s="9"/>
      <c r="AG38" s="21"/>
      <c r="AH38" s="21"/>
      <c r="AI38" s="21"/>
      <c r="AJ38" s="21"/>
      <c r="AK38" s="21"/>
      <c r="AL38" s="21"/>
    </row>
    <row r="39" spans="1:38" x14ac:dyDescent="0.25">
      <c r="A39" s="17" t="s">
        <v>4</v>
      </c>
      <c r="B39" s="1" t="s">
        <v>3</v>
      </c>
      <c r="C39" s="1">
        <v>1</v>
      </c>
      <c r="D39" s="5">
        <v>0</v>
      </c>
      <c r="E39" s="5">
        <v>6.3283000000000006E-2</v>
      </c>
      <c r="F39" s="5">
        <v>6.5256999999999996E-2</v>
      </c>
      <c r="G39" s="5">
        <v>5.6351999999999999E-2</v>
      </c>
      <c r="H39" s="28">
        <v>0.21985499999999999</v>
      </c>
      <c r="I39" s="1"/>
      <c r="J39" s="1"/>
      <c r="K39" s="1"/>
      <c r="L39" s="1"/>
      <c r="M39" s="2"/>
      <c r="AA39" s="9"/>
      <c r="AB39" s="9"/>
      <c r="AC39" s="9"/>
      <c r="AD39" s="9"/>
      <c r="AE39" s="9"/>
      <c r="AG39" s="21"/>
      <c r="AH39" s="21"/>
      <c r="AI39" s="21"/>
      <c r="AJ39" s="21"/>
      <c r="AK39" s="21"/>
      <c r="AL39" s="21"/>
    </row>
    <row r="40" spans="1:38" x14ac:dyDescent="0.25">
      <c r="A40" s="17" t="s">
        <v>4</v>
      </c>
      <c r="B40" s="1" t="s">
        <v>3</v>
      </c>
      <c r="C40" s="1">
        <v>2</v>
      </c>
      <c r="D40" s="5">
        <v>9.214E-3</v>
      </c>
      <c r="E40" s="5">
        <v>6.8054000000000003E-2</v>
      </c>
      <c r="F40" s="5">
        <v>6.3242000000000007E-2</v>
      </c>
      <c r="G40" s="5">
        <v>0.21642</v>
      </c>
      <c r="H40" s="28">
        <v>0.32869199999999998</v>
      </c>
      <c r="I40" s="1"/>
      <c r="J40" s="1"/>
      <c r="K40" s="1"/>
      <c r="L40" s="1"/>
      <c r="M40" s="2"/>
      <c r="AA40" s="9"/>
      <c r="AB40" s="9"/>
      <c r="AC40" s="9"/>
      <c r="AD40" s="9"/>
      <c r="AE40" s="9"/>
      <c r="AG40" s="21"/>
      <c r="AH40" s="21"/>
      <c r="AI40" s="21"/>
      <c r="AJ40" s="21"/>
      <c r="AK40" s="21"/>
      <c r="AL40" s="21"/>
    </row>
    <row r="41" spans="1:38" x14ac:dyDescent="0.25">
      <c r="A41" s="17" t="s">
        <v>4</v>
      </c>
      <c r="B41" s="1" t="s">
        <v>3</v>
      </c>
      <c r="C41" s="1">
        <v>3</v>
      </c>
      <c r="D41" s="5">
        <v>0.104683</v>
      </c>
      <c r="E41" s="5">
        <v>7.3791999999999996E-2</v>
      </c>
      <c r="F41" s="5">
        <v>0.19114400000000001</v>
      </c>
      <c r="G41" s="5">
        <v>0.31758599999999998</v>
      </c>
      <c r="H41" s="28">
        <v>0.41186299999999998</v>
      </c>
      <c r="I41" s="1"/>
      <c r="J41" s="1"/>
      <c r="K41" s="1"/>
      <c r="L41" s="1"/>
      <c r="M41" s="2"/>
      <c r="AA41" s="9"/>
      <c r="AB41" s="9"/>
      <c r="AC41" s="9"/>
      <c r="AD41" s="9"/>
      <c r="AE41" s="9"/>
      <c r="AG41" s="21"/>
      <c r="AH41" s="21"/>
      <c r="AI41" s="21"/>
      <c r="AJ41" s="21"/>
      <c r="AK41" s="21"/>
      <c r="AL41" s="21"/>
    </row>
    <row r="42" spans="1:38" x14ac:dyDescent="0.25">
      <c r="A42" s="17" t="s">
        <v>4</v>
      </c>
      <c r="B42" s="1" t="s">
        <v>3</v>
      </c>
      <c r="C42" s="1">
        <v>4</v>
      </c>
      <c r="D42" s="5">
        <v>0.15614</v>
      </c>
      <c r="E42" s="5">
        <v>0.20969499999999999</v>
      </c>
      <c r="F42" s="5">
        <v>0.317052</v>
      </c>
      <c r="G42" s="5">
        <v>0.416182</v>
      </c>
      <c r="H42" s="28">
        <v>0.502417</v>
      </c>
      <c r="I42" s="1"/>
      <c r="J42" s="1"/>
      <c r="K42" s="1"/>
      <c r="L42" s="1"/>
      <c r="M42" s="2"/>
      <c r="AA42" s="9"/>
      <c r="AB42" s="9"/>
      <c r="AC42" s="9"/>
      <c r="AD42" s="9"/>
      <c r="AE42" s="9"/>
      <c r="AG42" s="21"/>
      <c r="AH42" s="21"/>
      <c r="AI42" s="21"/>
      <c r="AJ42" s="21"/>
      <c r="AK42" s="21"/>
      <c r="AL42" s="21"/>
    </row>
    <row r="43" spans="1:38" x14ac:dyDescent="0.25">
      <c r="A43" s="17" t="s">
        <v>4</v>
      </c>
      <c r="B43" s="1" t="s">
        <v>3</v>
      </c>
      <c r="C43" s="1">
        <v>5</v>
      </c>
      <c r="D43" s="5">
        <v>0.24122299999999999</v>
      </c>
      <c r="E43" s="5">
        <v>0.316085</v>
      </c>
      <c r="F43" s="5">
        <v>0.415524</v>
      </c>
      <c r="G43" s="5">
        <v>0.49935200000000002</v>
      </c>
      <c r="H43" s="28">
        <v>0.509162</v>
      </c>
      <c r="I43" s="1"/>
      <c r="J43" s="1"/>
      <c r="K43" s="1"/>
      <c r="L43" s="1"/>
      <c r="M43" s="2"/>
      <c r="AA43" s="9"/>
      <c r="AB43" s="9"/>
      <c r="AC43" s="9"/>
      <c r="AD43" s="9"/>
      <c r="AE43" s="9"/>
      <c r="AG43" s="21"/>
      <c r="AH43" s="21"/>
      <c r="AI43" s="21"/>
      <c r="AJ43" s="21"/>
      <c r="AK43" s="21"/>
      <c r="AL43" s="21"/>
    </row>
    <row r="44" spans="1:38" x14ac:dyDescent="0.25">
      <c r="A44" s="17" t="s">
        <v>4</v>
      </c>
      <c r="B44" s="1" t="s">
        <v>3</v>
      </c>
      <c r="C44" s="1">
        <v>6</v>
      </c>
      <c r="D44" s="5">
        <v>0.32830100000000001</v>
      </c>
      <c r="E44" s="5">
        <v>0.411493</v>
      </c>
      <c r="F44" s="5">
        <v>0.50188200000000005</v>
      </c>
      <c r="G44" s="5">
        <v>0.57067599999999996</v>
      </c>
      <c r="H44" s="28">
        <v>0.55708199999999997</v>
      </c>
      <c r="I44" s="1"/>
      <c r="J44" s="1"/>
      <c r="K44" s="1"/>
      <c r="L44" s="1"/>
      <c r="M44" s="2"/>
      <c r="AA44" s="9"/>
      <c r="AB44" s="9"/>
      <c r="AC44" s="9"/>
      <c r="AD44" s="9"/>
      <c r="AE44" s="9"/>
      <c r="AG44" s="21"/>
      <c r="AH44" s="21"/>
      <c r="AI44" s="21"/>
      <c r="AJ44" s="21"/>
      <c r="AK44" s="21"/>
      <c r="AL44" s="21"/>
    </row>
    <row r="45" spans="1:38" x14ac:dyDescent="0.25">
      <c r="A45" s="17" t="s">
        <v>4</v>
      </c>
      <c r="B45" s="1" t="s">
        <v>3</v>
      </c>
      <c r="C45" s="1">
        <v>7</v>
      </c>
      <c r="D45" s="5">
        <v>0.41626400000000002</v>
      </c>
      <c r="E45" s="5">
        <v>0.49945499999999998</v>
      </c>
      <c r="F45" s="5">
        <v>0.54223299999999997</v>
      </c>
      <c r="G45" s="5">
        <v>0.57649700000000004</v>
      </c>
      <c r="H45" s="28">
        <v>0.60210200000000003</v>
      </c>
      <c r="I45" s="1"/>
      <c r="J45" s="1"/>
      <c r="K45" s="1"/>
      <c r="L45" s="1"/>
      <c r="M45" s="2"/>
      <c r="AA45" s="9"/>
      <c r="AB45" s="9"/>
      <c r="AC45" s="9"/>
      <c r="AD45" s="9"/>
      <c r="AE45" s="9"/>
      <c r="AG45" s="21"/>
      <c r="AH45" s="21"/>
      <c r="AI45" s="21"/>
      <c r="AJ45" s="21"/>
      <c r="AK45" s="21"/>
      <c r="AL45" s="21"/>
    </row>
    <row r="46" spans="1:38" x14ac:dyDescent="0.25">
      <c r="A46" s="17" t="s">
        <v>4</v>
      </c>
      <c r="B46" s="1" t="s">
        <v>3</v>
      </c>
      <c r="C46" s="1">
        <v>8</v>
      </c>
      <c r="D46" s="5">
        <v>0.50025699999999995</v>
      </c>
      <c r="E46" s="5">
        <v>0.56755</v>
      </c>
      <c r="F46" s="5">
        <v>0.52477200000000002</v>
      </c>
      <c r="G46" s="5">
        <v>0.57943800000000001</v>
      </c>
      <c r="H46" s="28">
        <v>0.529173</v>
      </c>
      <c r="I46" s="1"/>
      <c r="J46" s="1"/>
      <c r="K46" s="1"/>
      <c r="L46" s="1"/>
      <c r="M46" s="2"/>
      <c r="AA46" s="9"/>
      <c r="AB46" s="9"/>
      <c r="AC46" s="9"/>
      <c r="AD46" s="9"/>
      <c r="AE46" s="9"/>
      <c r="AG46" s="21"/>
      <c r="AH46" s="21"/>
      <c r="AI46" s="21"/>
      <c r="AJ46" s="21"/>
      <c r="AK46" s="21"/>
      <c r="AL46" s="21"/>
    </row>
    <row r="47" spans="1:38" x14ac:dyDescent="0.25">
      <c r="A47" s="17" t="s">
        <v>4</v>
      </c>
      <c r="B47" s="1" t="s">
        <v>7</v>
      </c>
      <c r="C47" s="1">
        <v>1</v>
      </c>
      <c r="D47" s="5">
        <v>0</v>
      </c>
      <c r="E47" s="5">
        <v>2.1204000000000001E-2</v>
      </c>
      <c r="F47" s="5">
        <v>6.4928E-2</v>
      </c>
      <c r="G47" s="5">
        <v>0.10155699999999999</v>
      </c>
      <c r="H47" s="28">
        <v>0.186414</v>
      </c>
      <c r="I47" s="1"/>
      <c r="J47" s="1"/>
      <c r="K47" s="1"/>
      <c r="L47" s="1"/>
      <c r="M47" s="2"/>
      <c r="AA47" s="9"/>
      <c r="AB47" s="9"/>
      <c r="AC47" s="9"/>
      <c r="AD47" s="9"/>
      <c r="AE47" s="9"/>
      <c r="AG47" s="21"/>
      <c r="AH47" s="21"/>
      <c r="AI47" s="21"/>
      <c r="AJ47" s="21"/>
      <c r="AK47" s="21"/>
      <c r="AL47" s="21"/>
    </row>
    <row r="48" spans="1:38" x14ac:dyDescent="0.25">
      <c r="A48" s="17" t="s">
        <v>4</v>
      </c>
      <c r="B48" s="1" t="s">
        <v>7</v>
      </c>
      <c r="C48" s="1">
        <v>2</v>
      </c>
      <c r="D48" s="5">
        <v>9.214E-3</v>
      </c>
      <c r="E48" s="5">
        <v>8.8558999999999999E-2</v>
      </c>
      <c r="F48" s="5">
        <v>0.111552</v>
      </c>
      <c r="G48" s="5">
        <v>0.20963300000000001</v>
      </c>
      <c r="H48" s="28">
        <v>0.28947200000000001</v>
      </c>
      <c r="I48" s="1"/>
      <c r="J48" s="1"/>
      <c r="K48" s="1"/>
      <c r="L48" s="1"/>
      <c r="M48" s="2"/>
      <c r="AA48" s="9"/>
      <c r="AB48" s="9"/>
      <c r="AC48" s="9"/>
      <c r="AD48" s="9"/>
      <c r="AE48" s="9"/>
      <c r="AG48" s="21"/>
      <c r="AH48" s="21"/>
      <c r="AI48" s="21"/>
      <c r="AJ48" s="21"/>
      <c r="AK48" s="21"/>
      <c r="AL48" s="21"/>
    </row>
    <row r="49" spans="1:38" x14ac:dyDescent="0.25">
      <c r="A49" s="17" t="s">
        <v>4</v>
      </c>
      <c r="B49" s="1" t="s">
        <v>7</v>
      </c>
      <c r="C49" s="1">
        <v>3</v>
      </c>
      <c r="D49" s="5">
        <v>0.104683</v>
      </c>
      <c r="E49" s="5">
        <v>0.12459099999999999</v>
      </c>
      <c r="F49" s="5">
        <v>0.22799900000000001</v>
      </c>
      <c r="G49" s="5">
        <v>0.31925199999999998</v>
      </c>
      <c r="H49" s="28">
        <v>0.38671</v>
      </c>
      <c r="I49" s="1"/>
      <c r="J49" s="1"/>
      <c r="K49" s="1"/>
      <c r="L49" s="1"/>
      <c r="M49" s="2"/>
      <c r="AA49" s="9"/>
      <c r="AB49" s="9"/>
      <c r="AC49" s="9"/>
      <c r="AD49" s="9"/>
      <c r="AE49" s="9"/>
      <c r="AG49" s="21"/>
      <c r="AH49" s="21"/>
      <c r="AI49" s="21"/>
      <c r="AJ49" s="21"/>
      <c r="AK49" s="21"/>
      <c r="AL49" s="21"/>
    </row>
    <row r="50" spans="1:38" x14ac:dyDescent="0.25">
      <c r="A50" s="17" t="s">
        <v>4</v>
      </c>
      <c r="B50" s="1" t="s">
        <v>7</v>
      </c>
      <c r="C50" s="1">
        <v>4</v>
      </c>
      <c r="D50" s="5">
        <v>0.15614</v>
      </c>
      <c r="E50" s="5">
        <v>0.225387</v>
      </c>
      <c r="F50" s="5">
        <v>0.32412600000000003</v>
      </c>
      <c r="G50" s="5">
        <v>0.40803699999999998</v>
      </c>
      <c r="H50" s="28">
        <v>0.499085</v>
      </c>
      <c r="I50" s="1"/>
      <c r="J50" s="1"/>
      <c r="K50" s="1"/>
      <c r="L50" s="1"/>
      <c r="M50" s="2"/>
      <c r="AA50" s="9"/>
      <c r="AB50" s="9"/>
      <c r="AC50" s="9"/>
      <c r="AD50" s="9"/>
      <c r="AE50" s="9"/>
      <c r="AG50" s="21"/>
      <c r="AH50" s="21"/>
      <c r="AI50" s="21"/>
      <c r="AJ50" s="21"/>
      <c r="AK50" s="21"/>
      <c r="AL50" s="21"/>
    </row>
    <row r="51" spans="1:38" x14ac:dyDescent="0.25">
      <c r="A51" s="17" t="s">
        <v>4</v>
      </c>
      <c r="B51" s="1" t="s">
        <v>7</v>
      </c>
      <c r="C51" s="1">
        <v>5</v>
      </c>
      <c r="D51" s="5">
        <v>0.24122299999999999</v>
      </c>
      <c r="E51" s="5">
        <v>0.323633</v>
      </c>
      <c r="F51" s="5">
        <v>0.41856700000000002</v>
      </c>
      <c r="G51" s="5">
        <v>0.50046299999999999</v>
      </c>
      <c r="H51" s="28">
        <v>0.49966100000000002</v>
      </c>
      <c r="I51" s="1"/>
      <c r="J51" s="1"/>
      <c r="K51" s="1"/>
      <c r="L51" s="1"/>
      <c r="M51" s="2"/>
      <c r="AA51" s="9"/>
      <c r="AB51" s="9"/>
      <c r="AC51" s="9"/>
      <c r="AD51" s="9"/>
      <c r="AE51" s="9"/>
      <c r="AG51" s="21"/>
      <c r="AH51" s="21"/>
      <c r="AI51" s="21"/>
      <c r="AJ51" s="21"/>
      <c r="AK51" s="21"/>
      <c r="AL51" s="21"/>
    </row>
    <row r="52" spans="1:38" x14ac:dyDescent="0.25">
      <c r="A52" s="17" t="s">
        <v>4</v>
      </c>
      <c r="B52" s="1" t="s">
        <v>7</v>
      </c>
      <c r="C52" s="1">
        <v>6</v>
      </c>
      <c r="D52" s="5">
        <v>0.32830100000000001</v>
      </c>
      <c r="E52" s="5">
        <v>0.41359000000000001</v>
      </c>
      <c r="F52" s="5">
        <v>0.50058599999999998</v>
      </c>
      <c r="G52" s="5">
        <v>0.50344500000000003</v>
      </c>
      <c r="H52" s="28">
        <v>0.50136800000000004</v>
      </c>
      <c r="I52" s="1"/>
      <c r="J52" s="1"/>
      <c r="K52" s="1"/>
      <c r="L52" s="1"/>
      <c r="M52" s="2"/>
      <c r="AA52" s="9"/>
      <c r="AB52" s="9"/>
      <c r="AC52" s="9"/>
      <c r="AD52" s="9"/>
      <c r="AE52" s="9"/>
      <c r="AG52" s="21"/>
      <c r="AH52" s="21"/>
      <c r="AI52" s="21"/>
      <c r="AJ52" s="21"/>
      <c r="AK52" s="21"/>
      <c r="AL52" s="21"/>
    </row>
    <row r="53" spans="1:38" x14ac:dyDescent="0.25">
      <c r="A53" s="17" t="s">
        <v>4</v>
      </c>
      <c r="B53" s="1" t="s">
        <v>7</v>
      </c>
      <c r="C53" s="1">
        <v>7</v>
      </c>
      <c r="D53" s="5">
        <v>0.41626400000000002</v>
      </c>
      <c r="E53" s="5">
        <v>0.50050399999999995</v>
      </c>
      <c r="F53" s="5">
        <v>0.51045799999999997</v>
      </c>
      <c r="G53" s="5">
        <v>0.52976999999999996</v>
      </c>
      <c r="H53" s="28">
        <v>0.51681299999999997</v>
      </c>
      <c r="I53" s="1"/>
      <c r="J53" s="1"/>
      <c r="K53" s="1"/>
      <c r="L53" s="1"/>
      <c r="M53" s="2"/>
      <c r="U53" s="34"/>
      <c r="AA53" s="9"/>
      <c r="AB53" s="9"/>
      <c r="AC53" s="9"/>
      <c r="AD53" s="9"/>
      <c r="AE53" s="9"/>
      <c r="AG53" s="21"/>
      <c r="AH53" s="21"/>
      <c r="AI53" s="21"/>
      <c r="AJ53" s="21"/>
      <c r="AK53" s="21"/>
      <c r="AL53" s="21"/>
    </row>
    <row r="54" spans="1:38" ht="15.75" thickBot="1" x14ac:dyDescent="0.3">
      <c r="A54" s="24" t="s">
        <v>4</v>
      </c>
      <c r="B54" s="25" t="s">
        <v>7</v>
      </c>
      <c r="C54" s="25">
        <v>8</v>
      </c>
      <c r="D54" s="29">
        <v>0.50025699999999995</v>
      </c>
      <c r="E54" s="29">
        <v>0.56064000000000003</v>
      </c>
      <c r="F54" s="29">
        <v>0.54291199999999995</v>
      </c>
      <c r="G54" s="29">
        <v>0.51864299999999997</v>
      </c>
      <c r="H54" s="30">
        <v>0.52421700000000004</v>
      </c>
      <c r="I54" s="1"/>
      <c r="J54" s="1"/>
      <c r="K54" s="1"/>
      <c r="L54" s="1"/>
      <c r="M54" s="2"/>
      <c r="AA54" s="9"/>
      <c r="AB54" s="9"/>
      <c r="AC54" s="9"/>
      <c r="AD54" s="9"/>
      <c r="AE54" s="9"/>
      <c r="AG54" s="21"/>
      <c r="AH54" s="21"/>
      <c r="AI54" s="21"/>
      <c r="AJ54" s="21"/>
      <c r="AK54" s="21"/>
      <c r="AL54" s="21"/>
    </row>
    <row r="55" spans="1:38" x14ac:dyDescent="0.25">
      <c r="A55" s="13" t="s">
        <v>18</v>
      </c>
      <c r="B55" s="14" t="s">
        <v>3</v>
      </c>
      <c r="C55" s="14">
        <v>1</v>
      </c>
      <c r="D55" s="22">
        <v>0</v>
      </c>
      <c r="E55" s="31">
        <v>4.5100000000000001E-4</v>
      </c>
      <c r="F55" s="22">
        <v>8.1150000000000007E-3</v>
      </c>
      <c r="G55" s="22">
        <v>8.6663000000000004E-2</v>
      </c>
      <c r="H55" s="23">
        <v>0.18723000000000001</v>
      </c>
      <c r="I55" s="1"/>
      <c r="J55" s="1"/>
      <c r="K55" s="1"/>
      <c r="L55" s="1"/>
      <c r="M55" s="2"/>
      <c r="R55" s="21"/>
      <c r="S55" s="21"/>
      <c r="T55" s="21"/>
      <c r="U55" s="21"/>
      <c r="V55" s="21"/>
      <c r="W55" s="21"/>
      <c r="X55" s="21"/>
      <c r="AA55" s="9"/>
      <c r="AB55" s="9"/>
      <c r="AC55" s="9"/>
      <c r="AD55" s="9"/>
      <c r="AE55" s="9"/>
      <c r="AG55" s="21"/>
      <c r="AH55" s="21"/>
      <c r="AI55" s="21"/>
      <c r="AJ55" s="21"/>
      <c r="AK55" s="21"/>
      <c r="AL55" s="21"/>
    </row>
    <row r="56" spans="1:38" x14ac:dyDescent="0.25">
      <c r="A56" s="17" t="s">
        <v>18</v>
      </c>
      <c r="B56" s="1" t="s">
        <v>3</v>
      </c>
      <c r="C56" s="1">
        <v>2</v>
      </c>
      <c r="D56" s="5">
        <v>1.8000000000000001E-4</v>
      </c>
      <c r="E56" s="32">
        <v>9.3950000000000006E-3</v>
      </c>
      <c r="F56" s="5">
        <v>8.7279999999999996E-3</v>
      </c>
      <c r="G56" s="5">
        <v>0.20185400000000001</v>
      </c>
      <c r="H56" s="28">
        <v>0.304259</v>
      </c>
      <c r="I56" s="1"/>
      <c r="J56" s="1"/>
      <c r="K56" s="1"/>
      <c r="L56" s="1"/>
      <c r="M56" s="2"/>
      <c r="R56" s="21"/>
      <c r="S56" s="21"/>
      <c r="T56" s="21"/>
      <c r="U56" s="21"/>
      <c r="V56" s="21"/>
      <c r="W56" s="21"/>
      <c r="X56" s="21"/>
      <c r="AA56" s="9"/>
      <c r="AB56" s="9"/>
      <c r="AC56" s="9"/>
      <c r="AD56" s="9"/>
      <c r="AE56" s="9"/>
      <c r="AG56" s="21"/>
      <c r="AH56" s="21"/>
      <c r="AI56" s="21"/>
      <c r="AJ56" s="21"/>
      <c r="AK56" s="21"/>
      <c r="AL56" s="21"/>
    </row>
    <row r="57" spans="1:38" x14ac:dyDescent="0.25">
      <c r="A57" s="17" t="s">
        <v>18</v>
      </c>
      <c r="B57" s="1" t="s">
        <v>3</v>
      </c>
      <c r="C57" s="1">
        <v>3</v>
      </c>
      <c r="D57" s="5">
        <v>4.0374E-2</v>
      </c>
      <c r="E57" s="32">
        <v>6.888E-3</v>
      </c>
      <c r="F57" s="5">
        <v>0.13064400000000001</v>
      </c>
      <c r="G57" s="5">
        <v>0.30458400000000002</v>
      </c>
      <c r="H57" s="28">
        <v>0.43198199999999998</v>
      </c>
      <c r="I57" s="1"/>
      <c r="J57" s="1"/>
      <c r="K57" s="1"/>
      <c r="L57" s="1"/>
      <c r="M57" s="2"/>
      <c r="R57" s="21"/>
      <c r="S57" s="21"/>
      <c r="T57" s="21"/>
      <c r="U57" s="21"/>
      <c r="V57" s="21"/>
      <c r="W57" s="21"/>
      <c r="X57" s="21"/>
      <c r="AA57" s="9"/>
      <c r="AB57" s="9"/>
      <c r="AC57" s="9"/>
      <c r="AD57" s="9"/>
      <c r="AE57" s="9"/>
      <c r="AG57" s="21"/>
      <c r="AH57" s="21"/>
      <c r="AI57" s="21"/>
      <c r="AJ57" s="21"/>
      <c r="AK57" s="21"/>
      <c r="AL57" s="21"/>
    </row>
    <row r="58" spans="1:38" x14ac:dyDescent="0.25">
      <c r="A58" s="17" t="s">
        <v>18</v>
      </c>
      <c r="B58" s="1" t="s">
        <v>3</v>
      </c>
      <c r="C58" s="1">
        <v>4</v>
      </c>
      <c r="D58" s="5">
        <v>9.2271000000000006E-2</v>
      </c>
      <c r="E58" s="32">
        <v>0.137623</v>
      </c>
      <c r="F58" s="5">
        <v>0.24266099999999999</v>
      </c>
      <c r="G58" s="5">
        <v>0.41458099999999998</v>
      </c>
      <c r="H58" s="28">
        <v>0.447382</v>
      </c>
      <c r="I58" s="1"/>
      <c r="J58" s="1"/>
      <c r="K58" s="1"/>
      <c r="L58" s="1"/>
      <c r="M58" s="2"/>
      <c r="R58" s="21"/>
      <c r="S58" s="21"/>
      <c r="T58" s="21"/>
      <c r="U58" s="21"/>
      <c r="V58" s="21"/>
      <c r="W58" s="21"/>
      <c r="X58" s="21"/>
      <c r="AA58" s="9"/>
      <c r="AB58" s="9"/>
      <c r="AC58" s="9"/>
      <c r="AD58" s="9"/>
      <c r="AE58" s="9"/>
      <c r="AG58" s="21"/>
      <c r="AH58" s="21"/>
      <c r="AI58" s="21"/>
      <c r="AJ58" s="21"/>
      <c r="AK58" s="21"/>
      <c r="AL58" s="21"/>
    </row>
    <row r="59" spans="1:38" x14ac:dyDescent="0.25">
      <c r="A59" s="17" t="s">
        <v>18</v>
      </c>
      <c r="B59" s="1" t="s">
        <v>3</v>
      </c>
      <c r="C59" s="1">
        <v>5</v>
      </c>
      <c r="D59" s="5">
        <v>0.190493</v>
      </c>
      <c r="E59" s="32">
        <v>0.24846699999999999</v>
      </c>
      <c r="F59" s="5">
        <v>0.34272200000000003</v>
      </c>
      <c r="G59" s="5">
        <v>0.38605400000000001</v>
      </c>
      <c r="H59" s="28">
        <v>0.46707300000000002</v>
      </c>
      <c r="I59" s="1"/>
      <c r="J59" s="1"/>
      <c r="K59" s="1"/>
      <c r="L59" s="1"/>
      <c r="M59" s="2"/>
      <c r="R59" s="21"/>
      <c r="S59" s="21"/>
      <c r="T59" s="21"/>
      <c r="U59" s="21"/>
      <c r="V59" s="21"/>
      <c r="W59" s="21"/>
      <c r="X59" s="21"/>
      <c r="AA59" s="9"/>
      <c r="AB59" s="9"/>
      <c r="AC59" s="9"/>
      <c r="AD59" s="9"/>
      <c r="AE59" s="9"/>
      <c r="AG59" s="21"/>
      <c r="AH59" s="21"/>
      <c r="AI59" s="21"/>
      <c r="AJ59" s="21"/>
      <c r="AK59" s="21"/>
      <c r="AL59" s="21"/>
    </row>
    <row r="60" spans="1:38" x14ac:dyDescent="0.25">
      <c r="A60" s="17" t="s">
        <v>18</v>
      </c>
      <c r="B60" s="1" t="s">
        <v>3</v>
      </c>
      <c r="C60" s="1">
        <v>6</v>
      </c>
      <c r="D60" s="5">
        <v>0.26496700000000001</v>
      </c>
      <c r="E60" s="32">
        <v>0.34337099999999998</v>
      </c>
      <c r="F60" s="5">
        <v>0.43383899999999997</v>
      </c>
      <c r="G60" s="5">
        <v>0.470968</v>
      </c>
      <c r="H60" s="28">
        <v>0.45793099999999998</v>
      </c>
      <c r="I60" s="1"/>
      <c r="J60" s="1"/>
      <c r="K60" s="1"/>
      <c r="L60" s="1"/>
      <c r="M60" s="2"/>
      <c r="R60" s="21"/>
      <c r="S60" s="21"/>
      <c r="T60" s="21"/>
      <c r="U60" s="21"/>
      <c r="V60" s="21"/>
      <c r="W60" s="21"/>
      <c r="X60" s="21"/>
      <c r="AA60" s="9"/>
      <c r="AB60" s="9"/>
      <c r="AC60" s="9"/>
      <c r="AD60" s="9"/>
      <c r="AE60" s="9"/>
      <c r="AG60" s="21"/>
      <c r="AH60" s="21"/>
      <c r="AI60" s="21"/>
      <c r="AJ60" s="21"/>
      <c r="AK60" s="21"/>
      <c r="AL60" s="21"/>
    </row>
    <row r="61" spans="1:38" x14ac:dyDescent="0.25">
      <c r="A61" s="17" t="s">
        <v>18</v>
      </c>
      <c r="B61" s="1" t="s">
        <v>3</v>
      </c>
      <c r="C61" s="1">
        <v>7</v>
      </c>
      <c r="D61" s="5">
        <v>0.35300100000000001</v>
      </c>
      <c r="E61" s="32">
        <v>0.433479</v>
      </c>
      <c r="F61" s="5">
        <v>0.51444400000000001</v>
      </c>
      <c r="G61" s="5">
        <v>0.51844699999999999</v>
      </c>
      <c r="H61" s="28">
        <v>0.557253</v>
      </c>
      <c r="I61" s="1"/>
      <c r="J61" s="1"/>
      <c r="K61" s="1"/>
      <c r="L61" s="1"/>
      <c r="M61" s="2"/>
      <c r="R61" s="21"/>
      <c r="S61" s="21"/>
      <c r="T61" s="21"/>
      <c r="U61" s="21"/>
      <c r="V61" s="21"/>
      <c r="W61" s="21"/>
      <c r="X61" s="21"/>
      <c r="AA61" s="9"/>
      <c r="AB61" s="9"/>
      <c r="AC61" s="9"/>
      <c r="AD61" s="9"/>
      <c r="AE61" s="9"/>
      <c r="AG61" s="21"/>
      <c r="AH61" s="21"/>
      <c r="AI61" s="21"/>
      <c r="AJ61" s="21"/>
      <c r="AK61" s="21"/>
      <c r="AL61" s="21"/>
    </row>
    <row r="62" spans="1:38" x14ac:dyDescent="0.25">
      <c r="A62" s="17" t="s">
        <v>18</v>
      </c>
      <c r="B62" s="1" t="s">
        <v>3</v>
      </c>
      <c r="C62" s="1">
        <v>8</v>
      </c>
      <c r="D62" s="5">
        <v>0.434056</v>
      </c>
      <c r="E62" s="32">
        <v>0.49458999999999997</v>
      </c>
      <c r="F62" s="5">
        <v>0.50243400000000005</v>
      </c>
      <c r="G62" s="5">
        <v>0.61396399999999995</v>
      </c>
      <c r="H62" s="28">
        <v>0.60375800000000002</v>
      </c>
      <c r="I62" s="1"/>
      <c r="J62" s="1"/>
      <c r="K62" s="1"/>
      <c r="L62" s="1"/>
      <c r="M62" s="2"/>
      <c r="R62" s="21"/>
      <c r="S62" s="21"/>
      <c r="T62" s="21"/>
      <c r="U62" s="21"/>
      <c r="V62" s="21"/>
      <c r="W62" s="21"/>
      <c r="X62" s="21"/>
      <c r="AA62" s="9"/>
      <c r="AB62" s="9"/>
      <c r="AC62" s="9"/>
      <c r="AD62" s="9"/>
      <c r="AE62" s="9"/>
      <c r="AG62" s="21"/>
      <c r="AH62" s="21"/>
      <c r="AI62" s="21"/>
      <c r="AJ62" s="21"/>
      <c r="AK62" s="21"/>
      <c r="AL62" s="21"/>
    </row>
    <row r="63" spans="1:38" x14ac:dyDescent="0.25">
      <c r="A63" s="17" t="s">
        <v>18</v>
      </c>
      <c r="B63" s="1" t="s">
        <v>7</v>
      </c>
      <c r="C63" s="1">
        <v>1</v>
      </c>
      <c r="D63" s="5">
        <v>0</v>
      </c>
      <c r="E63" s="5">
        <v>8.1150000000000007E-3</v>
      </c>
      <c r="F63" s="5">
        <v>4.3602000000000002E-2</v>
      </c>
      <c r="G63" s="5">
        <v>0.11136799999999999</v>
      </c>
      <c r="H63" s="28">
        <v>0.21337600000000001</v>
      </c>
      <c r="I63" s="1"/>
      <c r="J63" s="1"/>
      <c r="K63" s="1"/>
      <c r="L63" s="1"/>
      <c r="M63" s="2"/>
      <c r="S63" s="21"/>
      <c r="T63" s="21"/>
      <c r="U63" s="21"/>
      <c r="V63" s="21"/>
      <c r="W63" s="21"/>
      <c r="X63" s="21"/>
      <c r="AA63" s="9"/>
      <c r="AB63" s="9"/>
      <c r="AC63" s="9"/>
      <c r="AD63" s="9"/>
      <c r="AE63" s="9"/>
      <c r="AG63" s="21"/>
      <c r="AH63" s="21"/>
      <c r="AI63" s="21"/>
      <c r="AJ63" s="21"/>
      <c r="AK63" s="21"/>
      <c r="AL63" s="21"/>
    </row>
    <row r="64" spans="1:38" x14ac:dyDescent="0.25">
      <c r="A64" s="17" t="s">
        <v>18</v>
      </c>
      <c r="B64" s="1" t="s">
        <v>7</v>
      </c>
      <c r="C64" s="1">
        <v>2</v>
      </c>
      <c r="D64" s="5">
        <v>1.8000000000000001E-4</v>
      </c>
      <c r="E64" s="5">
        <v>7.4238999999999999E-2</v>
      </c>
      <c r="F64" s="5">
        <v>0.123936</v>
      </c>
      <c r="G64" s="5">
        <v>0.217506</v>
      </c>
      <c r="H64" s="28">
        <v>0.31082300000000002</v>
      </c>
      <c r="I64" s="1"/>
      <c r="J64" s="1"/>
      <c r="K64" s="1"/>
      <c r="L64" s="1"/>
      <c r="M64" s="2"/>
      <c r="S64" s="21"/>
      <c r="T64" s="21"/>
      <c r="U64" s="21"/>
      <c r="V64" s="21"/>
      <c r="W64" s="21"/>
      <c r="X64" s="21"/>
      <c r="AA64" s="9"/>
      <c r="AB64" s="9"/>
      <c r="AC64" s="9"/>
      <c r="AD64" s="9"/>
      <c r="AE64" s="9"/>
      <c r="AG64" s="21"/>
      <c r="AH64" s="21"/>
      <c r="AI64" s="21"/>
      <c r="AJ64" s="21"/>
      <c r="AK64" s="21"/>
      <c r="AL64" s="21"/>
    </row>
    <row r="65" spans="1:38" x14ac:dyDescent="0.25">
      <c r="A65" s="17" t="s">
        <v>18</v>
      </c>
      <c r="B65" s="1" t="s">
        <v>7</v>
      </c>
      <c r="C65" s="1">
        <v>3</v>
      </c>
      <c r="D65" s="5">
        <v>4.0374E-2</v>
      </c>
      <c r="E65" s="5">
        <v>0.164238</v>
      </c>
      <c r="F65" s="5">
        <v>0.17981800000000001</v>
      </c>
      <c r="G65" s="5">
        <v>0.313726</v>
      </c>
      <c r="H65" s="28">
        <v>0.41119099999999997</v>
      </c>
      <c r="I65" s="1"/>
      <c r="J65" s="1"/>
      <c r="K65" s="1"/>
      <c r="L65" s="1"/>
      <c r="M65" s="2"/>
      <c r="S65" s="21"/>
      <c r="T65" s="21"/>
      <c r="U65" s="21"/>
      <c r="V65" s="21"/>
      <c r="W65" s="21"/>
      <c r="X65" s="21"/>
      <c r="AA65" s="9"/>
      <c r="AB65" s="9"/>
      <c r="AC65" s="9"/>
      <c r="AD65" s="9"/>
      <c r="AE65" s="9"/>
      <c r="AG65" s="21"/>
      <c r="AH65" s="21"/>
      <c r="AI65" s="21"/>
      <c r="AJ65" s="21"/>
      <c r="AK65" s="21"/>
      <c r="AL65" s="21"/>
    </row>
    <row r="66" spans="1:38" x14ac:dyDescent="0.25">
      <c r="A66" s="17" t="s">
        <v>18</v>
      </c>
      <c r="B66" s="1" t="s">
        <v>7</v>
      </c>
      <c r="C66" s="1">
        <v>4</v>
      </c>
      <c r="D66" s="5">
        <v>9.2271000000000006E-2</v>
      </c>
      <c r="E66" s="5">
        <v>0.193162</v>
      </c>
      <c r="F66" s="5">
        <v>0.273839</v>
      </c>
      <c r="G66" s="5">
        <v>0.40702500000000003</v>
      </c>
      <c r="H66" s="28">
        <v>0.40596100000000002</v>
      </c>
      <c r="I66" s="1"/>
      <c r="J66" s="1"/>
      <c r="K66" s="1"/>
      <c r="L66" s="1"/>
      <c r="M66" s="2"/>
      <c r="S66" s="21"/>
      <c r="T66" s="21"/>
      <c r="U66" s="21"/>
      <c r="V66" s="21"/>
      <c r="W66" s="21"/>
      <c r="X66" s="21"/>
      <c r="AA66" s="9"/>
      <c r="AB66" s="9"/>
      <c r="AC66" s="9"/>
      <c r="AD66" s="9"/>
      <c r="AE66" s="9"/>
      <c r="AG66" s="21"/>
      <c r="AH66" s="21"/>
      <c r="AI66" s="21"/>
      <c r="AJ66" s="21"/>
      <c r="AK66" s="21"/>
      <c r="AL66" s="21"/>
    </row>
    <row r="67" spans="1:38" x14ac:dyDescent="0.25">
      <c r="A67" s="17" t="s">
        <v>18</v>
      </c>
      <c r="B67" s="1" t="s">
        <v>7</v>
      </c>
      <c r="C67" s="1">
        <v>5</v>
      </c>
      <c r="D67" s="5">
        <v>0.190493</v>
      </c>
      <c r="E67" s="5">
        <v>0.263741</v>
      </c>
      <c r="F67" s="5">
        <v>0.33495000000000003</v>
      </c>
      <c r="G67" s="5">
        <v>0.42574299999999998</v>
      </c>
      <c r="H67" s="28">
        <v>0.42240699999999998</v>
      </c>
      <c r="I67" s="1"/>
      <c r="J67" s="1"/>
      <c r="K67" s="1"/>
      <c r="L67" s="1"/>
      <c r="M67" s="2"/>
      <c r="S67" s="21"/>
      <c r="T67" s="21"/>
      <c r="U67" s="21"/>
      <c r="V67" s="21"/>
      <c r="W67" s="21"/>
      <c r="X67" s="21"/>
      <c r="AA67" s="9"/>
      <c r="AB67" s="9"/>
      <c r="AC67" s="9"/>
      <c r="AD67" s="9"/>
      <c r="AE67" s="9"/>
      <c r="AG67" s="21"/>
      <c r="AH67" s="21"/>
      <c r="AI67" s="21"/>
      <c r="AJ67" s="21"/>
      <c r="AK67" s="21"/>
      <c r="AL67" s="21"/>
    </row>
    <row r="68" spans="1:38" x14ac:dyDescent="0.25">
      <c r="A68" s="17" t="s">
        <v>18</v>
      </c>
      <c r="B68" s="1" t="s">
        <v>7</v>
      </c>
      <c r="C68" s="1">
        <v>6</v>
      </c>
      <c r="D68" s="5">
        <v>0.26496700000000001</v>
      </c>
      <c r="E68" s="5">
        <v>0.33902599999999999</v>
      </c>
      <c r="F68" s="5">
        <v>0.43180200000000002</v>
      </c>
      <c r="G68" s="5">
        <v>0.43741000000000002</v>
      </c>
      <c r="H68" s="28">
        <v>0.43694100000000002</v>
      </c>
      <c r="I68" s="1"/>
      <c r="J68" s="1"/>
      <c r="K68" s="1"/>
      <c r="L68" s="1"/>
      <c r="M68" s="2"/>
      <c r="S68" s="21"/>
      <c r="T68" s="21"/>
      <c r="U68" s="21"/>
      <c r="V68" s="21"/>
      <c r="W68" s="21"/>
      <c r="X68" s="21"/>
      <c r="AA68" s="9"/>
      <c r="AB68" s="9"/>
      <c r="AC68" s="9"/>
      <c r="AD68" s="9"/>
      <c r="AE68" s="9"/>
      <c r="AG68" s="21"/>
      <c r="AH68" s="21"/>
      <c r="AI68" s="21"/>
      <c r="AJ68" s="21"/>
      <c r="AK68" s="21"/>
      <c r="AL68" s="21"/>
    </row>
    <row r="69" spans="1:38" x14ac:dyDescent="0.25">
      <c r="A69" s="17" t="s">
        <v>18</v>
      </c>
      <c r="B69" s="1" t="s">
        <v>7</v>
      </c>
      <c r="C69" s="1">
        <v>7</v>
      </c>
      <c r="D69" s="5">
        <v>0.35300100000000001</v>
      </c>
      <c r="E69" s="5">
        <v>0.43286599999999997</v>
      </c>
      <c r="F69" s="5">
        <v>0.43598500000000001</v>
      </c>
      <c r="G69" s="5">
        <v>0.44298199999999999</v>
      </c>
      <c r="H69" s="28">
        <v>0.45107799999999998</v>
      </c>
      <c r="I69" s="1"/>
      <c r="J69" s="1"/>
      <c r="K69" s="1"/>
      <c r="L69" s="1"/>
      <c r="M69" s="2"/>
      <c r="S69" s="21"/>
      <c r="T69" s="21"/>
      <c r="U69" s="33">
        <f>AVERAGE(S71:W78)</f>
        <v>-0.13936278947368416</v>
      </c>
      <c r="V69" s="21"/>
      <c r="W69" s="21"/>
      <c r="X69" s="21"/>
      <c r="AA69" s="9"/>
      <c r="AB69" s="9"/>
      <c r="AC69" s="9"/>
      <c r="AD69" s="9"/>
      <c r="AE69" s="9"/>
      <c r="AG69" s="21"/>
      <c r="AH69" s="21"/>
      <c r="AI69" s="21"/>
      <c r="AJ69" s="21"/>
      <c r="AK69" s="21"/>
      <c r="AL69" s="21"/>
    </row>
    <row r="70" spans="1:38" ht="15.75" thickBot="1" x14ac:dyDescent="0.3">
      <c r="A70" s="24" t="s">
        <v>18</v>
      </c>
      <c r="B70" s="25" t="s">
        <v>7</v>
      </c>
      <c r="C70" s="25">
        <v>8</v>
      </c>
      <c r="D70" s="29">
        <v>0.434056</v>
      </c>
      <c r="E70" s="29">
        <v>0.46667599999999998</v>
      </c>
      <c r="F70" s="29">
        <v>0.50319199999999997</v>
      </c>
      <c r="G70" s="29">
        <v>0.45679500000000001</v>
      </c>
      <c r="H70" s="30">
        <v>0.4945</v>
      </c>
      <c r="I70" s="1"/>
      <c r="J70" s="1"/>
      <c r="K70" s="1"/>
      <c r="L70" s="1"/>
      <c r="M70" s="2"/>
      <c r="S70" s="21"/>
      <c r="T70" s="21"/>
      <c r="U70" s="21"/>
      <c r="V70" s="21"/>
      <c r="W70" s="21"/>
      <c r="X70" s="21"/>
      <c r="AA70" s="9"/>
      <c r="AB70" s="9"/>
      <c r="AC70" s="9"/>
      <c r="AD70" s="9"/>
      <c r="AE70" s="9"/>
      <c r="AG70" s="21"/>
      <c r="AH70" s="21"/>
      <c r="AI70" s="21"/>
      <c r="AJ70" s="21"/>
      <c r="AK70" s="21"/>
      <c r="AL70" s="21"/>
    </row>
    <row r="71" spans="1:38" x14ac:dyDescent="0.25">
      <c r="A71" s="13" t="s">
        <v>19</v>
      </c>
      <c r="B71" s="14" t="s">
        <v>3</v>
      </c>
      <c r="C71" s="14">
        <v>1</v>
      </c>
      <c r="D71" s="22">
        <v>0</v>
      </c>
      <c r="E71" s="22">
        <v>5.96E-2</v>
      </c>
      <c r="F71" s="22">
        <v>5.0913E-2</v>
      </c>
      <c r="G71" s="22">
        <v>5.0953999999999999E-2</v>
      </c>
      <c r="H71" s="23">
        <v>2.0331999999999999E-2</v>
      </c>
      <c r="I71" s="1"/>
      <c r="J71" s="1"/>
      <c r="K71" s="1"/>
      <c r="L71" s="1"/>
      <c r="M71" s="2"/>
      <c r="S71" s="21"/>
      <c r="T71" s="21">
        <f t="shared" ref="T71:W71" si="0">E71-E39</f>
        <v>-3.6830000000000057E-3</v>
      </c>
      <c r="U71" s="21">
        <f t="shared" si="0"/>
        <v>-1.4343999999999996E-2</v>
      </c>
      <c r="V71" s="21">
        <f t="shared" si="0"/>
        <v>-5.398E-3</v>
      </c>
      <c r="W71" s="21">
        <f t="shared" si="0"/>
        <v>-0.19952300000000001</v>
      </c>
      <c r="X71" s="21"/>
      <c r="AA71" s="9"/>
      <c r="AB71" s="9"/>
      <c r="AC71" s="9"/>
      <c r="AD71" s="9"/>
      <c r="AE71" s="9"/>
      <c r="AG71" s="21"/>
      <c r="AH71" s="21"/>
      <c r="AI71" s="21"/>
      <c r="AJ71" s="21"/>
      <c r="AK71" s="21"/>
      <c r="AL71" s="21"/>
    </row>
    <row r="72" spans="1:38" x14ac:dyDescent="0.25">
      <c r="A72" s="17" t="s">
        <v>19</v>
      </c>
      <c r="B72" s="1" t="s">
        <v>3</v>
      </c>
      <c r="C72" s="1">
        <v>2</v>
      </c>
      <c r="D72" s="5">
        <v>8.4620000000000008E-3</v>
      </c>
      <c r="E72" s="5">
        <v>5.0687000000000003E-2</v>
      </c>
      <c r="F72" s="5">
        <v>5.2309000000000001E-2</v>
      </c>
      <c r="G72" s="5">
        <v>5.5534E-2</v>
      </c>
      <c r="H72" s="28">
        <v>2.6535E-2</v>
      </c>
      <c r="I72" s="1"/>
      <c r="J72" s="1"/>
      <c r="K72" s="1"/>
      <c r="L72" s="1"/>
      <c r="M72" s="2"/>
      <c r="S72" s="21">
        <f>D72-D40</f>
        <v>-7.519999999999992E-4</v>
      </c>
      <c r="T72" s="21">
        <f t="shared" ref="T72:W72" si="1">E72-E40</f>
        <v>-1.7367E-2</v>
      </c>
      <c r="U72" s="21">
        <f t="shared" si="1"/>
        <v>-1.0933000000000005E-2</v>
      </c>
      <c r="V72" s="21">
        <f t="shared" si="1"/>
        <v>-0.160886</v>
      </c>
      <c r="W72" s="21">
        <f t="shared" si="1"/>
        <v>-0.30215700000000001</v>
      </c>
      <c r="X72" s="21"/>
      <c r="AA72" s="9"/>
      <c r="AB72" s="9"/>
      <c r="AC72" s="9"/>
      <c r="AD72" s="9"/>
      <c r="AE72" s="9"/>
      <c r="AG72" s="21"/>
      <c r="AH72" s="21"/>
      <c r="AI72" s="21"/>
      <c r="AJ72" s="21"/>
      <c r="AK72" s="21"/>
      <c r="AL72" s="21"/>
    </row>
    <row r="73" spans="1:38" x14ac:dyDescent="0.25">
      <c r="A73" s="17" t="s">
        <v>19</v>
      </c>
      <c r="B73" s="1" t="s">
        <v>3</v>
      </c>
      <c r="C73" s="1">
        <v>3</v>
      </c>
      <c r="D73" s="5">
        <v>3.8158999999999998E-2</v>
      </c>
      <c r="E73" s="5">
        <v>5.3439E-2</v>
      </c>
      <c r="F73" s="5">
        <v>7.6358999999999996E-2</v>
      </c>
      <c r="G73" s="5">
        <v>0.124766</v>
      </c>
      <c r="H73" s="28">
        <v>0.100922</v>
      </c>
      <c r="I73" s="1"/>
      <c r="J73" s="1"/>
      <c r="K73" s="1"/>
      <c r="L73" s="1"/>
      <c r="M73" s="2"/>
      <c r="S73" s="21">
        <f>D73-D41</f>
        <v>-6.6524E-2</v>
      </c>
      <c r="T73" s="21">
        <f t="shared" ref="T73:W73" si="2">E73-E41</f>
        <v>-2.0352999999999996E-2</v>
      </c>
      <c r="U73" s="21">
        <f t="shared" si="2"/>
        <v>-0.11478500000000001</v>
      </c>
      <c r="V73" s="21">
        <f t="shared" si="2"/>
        <v>-0.19281999999999999</v>
      </c>
      <c r="W73" s="21">
        <f t="shared" si="2"/>
        <v>-0.31094099999999997</v>
      </c>
      <c r="X73" s="21"/>
      <c r="AA73" s="9"/>
      <c r="AB73" s="9"/>
      <c r="AC73" s="9"/>
      <c r="AD73" s="9"/>
      <c r="AE73" s="9"/>
      <c r="AG73" s="21"/>
      <c r="AH73" s="21"/>
      <c r="AI73" s="21"/>
      <c r="AJ73" s="21"/>
      <c r="AK73" s="21"/>
      <c r="AL73" s="21"/>
    </row>
    <row r="74" spans="1:38" x14ac:dyDescent="0.25">
      <c r="A74" s="17" t="s">
        <v>19</v>
      </c>
      <c r="B74" s="1" t="s">
        <v>3</v>
      </c>
      <c r="C74" s="1">
        <v>4</v>
      </c>
      <c r="D74" s="5">
        <v>5.4568999999999999E-2</v>
      </c>
      <c r="E74" s="5">
        <v>5.6580999999999999E-2</v>
      </c>
      <c r="F74" s="5">
        <v>8.0610000000000001E-2</v>
      </c>
      <c r="G74" s="5">
        <v>0.12185</v>
      </c>
      <c r="H74" s="28">
        <v>0.122363</v>
      </c>
      <c r="I74" s="1"/>
      <c r="J74" s="1"/>
      <c r="K74" s="1"/>
      <c r="L74" s="1"/>
      <c r="M74" s="2"/>
      <c r="S74" s="21">
        <f>D74-D42</f>
        <v>-0.10157099999999999</v>
      </c>
      <c r="T74" s="21">
        <f t="shared" ref="T74:W74" si="3">E74-E42</f>
        <v>-0.153114</v>
      </c>
      <c r="U74" s="21">
        <f t="shared" si="3"/>
        <v>-0.23644199999999999</v>
      </c>
      <c r="V74" s="21">
        <f t="shared" si="3"/>
        <v>-0.29433199999999998</v>
      </c>
      <c r="W74" s="21">
        <f t="shared" si="3"/>
        <v>-0.380054</v>
      </c>
      <c r="X74" s="21"/>
      <c r="AA74" s="9"/>
      <c r="AB74" s="9"/>
      <c r="AC74" s="9"/>
      <c r="AD74" s="9"/>
      <c r="AE74" s="9"/>
      <c r="AG74" s="21"/>
      <c r="AH74" s="21"/>
      <c r="AI74" s="21"/>
      <c r="AJ74" s="21"/>
      <c r="AK74" s="21"/>
      <c r="AL74" s="21"/>
    </row>
    <row r="75" spans="1:38" x14ac:dyDescent="0.25">
      <c r="A75" s="17" t="s">
        <v>19</v>
      </c>
      <c r="B75" s="1" t="s">
        <v>7</v>
      </c>
      <c r="C75" s="1">
        <v>1</v>
      </c>
      <c r="D75" s="5">
        <v>0</v>
      </c>
      <c r="E75" s="5">
        <v>1.7004999999999999E-2</v>
      </c>
      <c r="F75" s="5">
        <v>4.0993000000000002E-2</v>
      </c>
      <c r="G75" s="5">
        <v>5.4302000000000003E-2</v>
      </c>
      <c r="H75" s="28">
        <v>4.1362999999999997E-2</v>
      </c>
      <c r="I75" s="1"/>
      <c r="J75" s="1"/>
      <c r="K75" s="1"/>
      <c r="L75" s="1"/>
      <c r="M75" s="2"/>
      <c r="S75" s="21"/>
      <c r="T75" s="21">
        <f t="shared" ref="T75:W75" si="4">E75-E47</f>
        <v>-4.1990000000000013E-3</v>
      </c>
      <c r="U75" s="21">
        <f t="shared" si="4"/>
        <v>-2.3934999999999998E-2</v>
      </c>
      <c r="V75" s="21">
        <f t="shared" si="4"/>
        <v>-4.7254999999999991E-2</v>
      </c>
      <c r="W75" s="21">
        <f t="shared" si="4"/>
        <v>-0.14505099999999999</v>
      </c>
      <c r="AA75" s="9"/>
      <c r="AB75" s="9"/>
      <c r="AC75" s="9"/>
      <c r="AD75" s="9"/>
      <c r="AE75" s="9"/>
      <c r="AG75" s="21"/>
      <c r="AH75" s="21"/>
      <c r="AI75" s="21"/>
      <c r="AJ75" s="21"/>
      <c r="AK75" s="21"/>
      <c r="AL75" s="21"/>
    </row>
    <row r="76" spans="1:38" x14ac:dyDescent="0.25">
      <c r="A76" s="17" t="s">
        <v>19</v>
      </c>
      <c r="B76" s="1" t="s">
        <v>7</v>
      </c>
      <c r="C76" s="1">
        <v>2</v>
      </c>
      <c r="D76" s="5">
        <v>8.4620000000000008E-3</v>
      </c>
      <c r="E76" s="5">
        <v>3.8733999999999998E-2</v>
      </c>
      <c r="F76" s="5">
        <v>5.5883000000000002E-2</v>
      </c>
      <c r="G76" s="5">
        <v>5.7054000000000001E-2</v>
      </c>
      <c r="H76" s="28">
        <v>5.5718999999999998E-2</v>
      </c>
      <c r="I76" s="1"/>
      <c r="J76" s="1"/>
      <c r="K76" s="1"/>
      <c r="L76" s="1"/>
      <c r="M76" s="2"/>
      <c r="S76" s="21">
        <f t="shared" ref="S76:W76" si="5">D76-D48</f>
        <v>-7.519999999999992E-4</v>
      </c>
      <c r="T76" s="21">
        <f t="shared" si="5"/>
        <v>-4.9825000000000001E-2</v>
      </c>
      <c r="U76" s="21">
        <f t="shared" si="5"/>
        <v>-5.5668999999999996E-2</v>
      </c>
      <c r="V76" s="21">
        <f t="shared" si="5"/>
        <v>-0.15257900000000002</v>
      </c>
      <c r="W76" s="21">
        <f t="shared" si="5"/>
        <v>-0.23375300000000002</v>
      </c>
      <c r="AA76" s="9"/>
      <c r="AB76" s="9"/>
      <c r="AC76" s="9"/>
      <c r="AD76" s="9"/>
      <c r="AE76" s="9"/>
      <c r="AG76" s="21"/>
      <c r="AH76" s="21"/>
      <c r="AI76" s="21"/>
      <c r="AJ76" s="21"/>
      <c r="AK76" s="21"/>
      <c r="AL76" s="21"/>
    </row>
    <row r="77" spans="1:38" x14ac:dyDescent="0.25">
      <c r="A77" s="17" t="s">
        <v>19</v>
      </c>
      <c r="B77" s="1" t="s">
        <v>7</v>
      </c>
      <c r="C77" s="1">
        <v>3</v>
      </c>
      <c r="D77" s="5">
        <v>3.8158999999999998E-2</v>
      </c>
      <c r="E77" s="5">
        <v>5.7505000000000001E-2</v>
      </c>
      <c r="F77" s="5">
        <v>6.1879999999999998E-2</v>
      </c>
      <c r="G77" s="5">
        <v>0.137459</v>
      </c>
      <c r="H77" s="28">
        <v>6.5166000000000002E-2</v>
      </c>
      <c r="I77" s="1"/>
      <c r="J77" s="1"/>
      <c r="K77" s="1"/>
      <c r="L77" s="1"/>
      <c r="M77" s="2"/>
      <c r="S77" s="21">
        <f t="shared" ref="S77:W77" si="6">D77-D49</f>
        <v>-6.6524E-2</v>
      </c>
      <c r="T77" s="21">
        <f t="shared" si="6"/>
        <v>-6.7085999999999993E-2</v>
      </c>
      <c r="U77" s="21">
        <f t="shared" si="6"/>
        <v>-0.16611900000000002</v>
      </c>
      <c r="V77" s="21">
        <f t="shared" si="6"/>
        <v>-0.18179299999999998</v>
      </c>
      <c r="W77" s="21">
        <f t="shared" si="6"/>
        <v>-0.321544</v>
      </c>
      <c r="AA77" s="9"/>
      <c r="AB77" s="9"/>
      <c r="AC77" s="9"/>
      <c r="AD77" s="9"/>
      <c r="AE77" s="9"/>
      <c r="AG77" s="21"/>
      <c r="AH77" s="21"/>
      <c r="AI77" s="21"/>
      <c r="AJ77" s="21"/>
      <c r="AK77" s="21"/>
      <c r="AL77" s="21"/>
    </row>
    <row r="78" spans="1:38" ht="15.75" thickBot="1" x14ac:dyDescent="0.3">
      <c r="A78" s="24" t="s">
        <v>19</v>
      </c>
      <c r="B78" s="25" t="s">
        <v>7</v>
      </c>
      <c r="C78" s="25">
        <v>4</v>
      </c>
      <c r="D78" s="29">
        <v>5.4568999999999999E-2</v>
      </c>
      <c r="E78" s="29">
        <v>9.4905000000000003E-2</v>
      </c>
      <c r="F78" s="29">
        <v>9.4842999999999997E-2</v>
      </c>
      <c r="G78" s="29">
        <v>6.3132999999999995E-2</v>
      </c>
      <c r="H78" s="30">
        <v>0.11160200000000001</v>
      </c>
      <c r="I78" s="1"/>
      <c r="J78" s="1"/>
      <c r="K78" s="1"/>
      <c r="L78" s="1"/>
      <c r="M78" s="2"/>
      <c r="S78" s="21">
        <f>D78-D50</f>
        <v>-0.10157099999999999</v>
      </c>
      <c r="T78" s="21">
        <f t="shared" ref="T78:W78" si="7">E78-E50</f>
        <v>-0.13048199999999999</v>
      </c>
      <c r="U78" s="21">
        <f t="shared" si="7"/>
        <v>-0.22928300000000001</v>
      </c>
      <c r="V78" s="21">
        <f t="shared" si="7"/>
        <v>-0.34490399999999999</v>
      </c>
      <c r="W78" s="21">
        <f t="shared" si="7"/>
        <v>-0.38748300000000002</v>
      </c>
      <c r="AA78" s="9"/>
      <c r="AB78" s="9"/>
      <c r="AC78" s="9"/>
      <c r="AD78" s="9"/>
      <c r="AE78" s="9"/>
      <c r="AG78" s="21"/>
      <c r="AH78" s="21"/>
      <c r="AI78" s="21"/>
      <c r="AJ78" s="21"/>
      <c r="AK78" s="21"/>
      <c r="AL78" s="21"/>
    </row>
    <row r="79" spans="1:38" x14ac:dyDescent="0.25">
      <c r="E79" s="6"/>
      <c r="G79" s="1"/>
      <c r="H79" s="1"/>
      <c r="I79" s="1"/>
      <c r="J79" s="1"/>
      <c r="K79" s="1"/>
      <c r="L79" s="1"/>
      <c r="M79" s="2"/>
    </row>
    <row r="80" spans="1:38" x14ac:dyDescent="0.25">
      <c r="G80" s="1"/>
      <c r="H80" s="1"/>
      <c r="I80" s="1"/>
      <c r="J80" s="1"/>
      <c r="K80" s="1"/>
      <c r="L80" s="1"/>
      <c r="M80" s="2"/>
    </row>
    <row r="81" spans="7:13" x14ac:dyDescent="0.25">
      <c r="G81" s="1"/>
      <c r="H81" s="1"/>
      <c r="I81" s="1"/>
      <c r="J81" s="1"/>
      <c r="K81" s="1"/>
      <c r="L81" s="1"/>
      <c r="M81" s="2"/>
    </row>
    <row r="82" spans="7:13" x14ac:dyDescent="0.25">
      <c r="G82" s="1"/>
      <c r="H82" s="1"/>
      <c r="I82" s="1"/>
      <c r="J82" s="1"/>
      <c r="K82" s="1"/>
      <c r="L82" s="1"/>
      <c r="M82" s="2"/>
    </row>
    <row r="83" spans="7:13" x14ac:dyDescent="0.25">
      <c r="G83" s="1"/>
      <c r="H83" s="1"/>
      <c r="I83" s="1"/>
      <c r="J83" s="1"/>
      <c r="K83" s="1"/>
      <c r="L83" s="1"/>
      <c r="M83" s="2"/>
    </row>
    <row r="84" spans="7:13" x14ac:dyDescent="0.25">
      <c r="G84" s="1"/>
      <c r="H84" s="1"/>
      <c r="I84" s="1"/>
      <c r="J84" s="1"/>
      <c r="K84" s="1"/>
      <c r="L84" s="1"/>
      <c r="M84" s="2"/>
    </row>
    <row r="85" spans="7:13" x14ac:dyDescent="0.25">
      <c r="G85" s="1"/>
      <c r="H85" s="1"/>
      <c r="I85" s="1"/>
      <c r="J85" s="1"/>
      <c r="K85" s="1"/>
      <c r="L85" s="1"/>
      <c r="M85" s="2"/>
    </row>
    <row r="86" spans="7:13" x14ac:dyDescent="0.25">
      <c r="G86" s="1"/>
      <c r="H86" s="1"/>
      <c r="I86" s="1"/>
      <c r="J86" s="1"/>
      <c r="K86" s="1"/>
      <c r="L86" s="1"/>
      <c r="M86" s="2"/>
    </row>
    <row r="87" spans="7:13" x14ac:dyDescent="0.25">
      <c r="G87" s="1"/>
      <c r="H87" s="1"/>
      <c r="I87" s="1"/>
      <c r="J87" s="1"/>
      <c r="K87" s="1"/>
      <c r="L87" s="1"/>
      <c r="M87" s="2"/>
    </row>
    <row r="88" spans="7:13" x14ac:dyDescent="0.25">
      <c r="G88" s="1"/>
      <c r="H88" s="1"/>
      <c r="I88" s="1"/>
      <c r="J88" s="1"/>
      <c r="K88" s="1"/>
      <c r="L88" s="1"/>
      <c r="M88" s="2"/>
    </row>
    <row r="89" spans="7:13" x14ac:dyDescent="0.25">
      <c r="G89" s="1"/>
      <c r="H89" s="1"/>
      <c r="I89" s="1"/>
      <c r="J89" s="1"/>
      <c r="K89" s="1"/>
      <c r="L89" s="1"/>
      <c r="M89" s="2"/>
    </row>
    <row r="90" spans="7:13" x14ac:dyDescent="0.25">
      <c r="G90" s="1"/>
      <c r="H90" s="1"/>
      <c r="I90" s="1"/>
      <c r="J90" s="1"/>
      <c r="K90" s="1"/>
      <c r="L90" s="1"/>
      <c r="M90" s="2"/>
    </row>
    <row r="91" spans="7:13" x14ac:dyDescent="0.25">
      <c r="G91" s="1"/>
      <c r="H91" s="1"/>
      <c r="I91" s="1"/>
      <c r="J91" s="1"/>
      <c r="K91" s="1"/>
      <c r="L91" s="1"/>
      <c r="M91" s="2"/>
    </row>
    <row r="92" spans="7:13" x14ac:dyDescent="0.25">
      <c r="I92" s="1"/>
      <c r="J92" s="1"/>
      <c r="K92" s="1"/>
      <c r="L92" s="1"/>
      <c r="M92" s="2"/>
    </row>
    <row r="93" spans="7:13" x14ac:dyDescent="0.25">
      <c r="I93" s="1"/>
      <c r="J93" s="1"/>
      <c r="K93" s="1"/>
      <c r="L93" s="1"/>
      <c r="M93" s="2"/>
    </row>
    <row r="94" spans="7:13" x14ac:dyDescent="0.25">
      <c r="I94" s="1"/>
      <c r="J94" s="1"/>
      <c r="K94" s="1"/>
      <c r="L94" s="1"/>
      <c r="M94" s="2"/>
    </row>
    <row r="95" spans="7:13" x14ac:dyDescent="0.25">
      <c r="I95" s="1"/>
      <c r="J95" s="1"/>
      <c r="K95" s="1"/>
      <c r="L95" s="1"/>
      <c r="M95" s="2"/>
    </row>
    <row r="96" spans="7:13" x14ac:dyDescent="0.25">
      <c r="I96" s="1"/>
      <c r="J96" s="1"/>
      <c r="K96" s="1"/>
      <c r="L96" s="1"/>
      <c r="M96" s="2"/>
    </row>
    <row r="97" spans="5:13" x14ac:dyDescent="0.25">
      <c r="I97" s="1"/>
      <c r="J97" s="1"/>
      <c r="K97" s="1"/>
      <c r="L97" s="1"/>
      <c r="M97" s="2"/>
    </row>
    <row r="98" spans="5:13" x14ac:dyDescent="0.25">
      <c r="I98" s="1"/>
      <c r="J98" s="1"/>
      <c r="K98" s="1"/>
      <c r="L98" s="1"/>
      <c r="M98" s="2"/>
    </row>
    <row r="99" spans="5:13" x14ac:dyDescent="0.25">
      <c r="I99" s="1"/>
      <c r="J99" s="1"/>
      <c r="K99" s="1"/>
      <c r="L99" s="1"/>
      <c r="M99" s="2"/>
    </row>
    <row r="100" spans="5:13" x14ac:dyDescent="0.25">
      <c r="E100" s="6"/>
      <c r="G100" s="1"/>
      <c r="H100" s="1"/>
      <c r="I100" s="1"/>
      <c r="J100" s="1"/>
      <c r="K100" s="1"/>
      <c r="L100" s="1"/>
      <c r="M100" s="2"/>
    </row>
    <row r="101" spans="5:13" x14ac:dyDescent="0.25">
      <c r="E101" s="6"/>
      <c r="G101" s="1"/>
      <c r="H101" s="1"/>
      <c r="I101" s="1"/>
      <c r="J101" s="1"/>
      <c r="K101" s="1"/>
      <c r="L101" s="1"/>
      <c r="M101" s="2"/>
    </row>
    <row r="102" spans="5:13" x14ac:dyDescent="0.25">
      <c r="I102" s="1"/>
      <c r="J102" s="1"/>
      <c r="K102" s="1"/>
      <c r="L102" s="1"/>
      <c r="M102" s="2"/>
    </row>
    <row r="103" spans="5:13" x14ac:dyDescent="0.25">
      <c r="I103" s="1"/>
      <c r="J103" s="1"/>
      <c r="K103" s="1"/>
      <c r="L103" s="1"/>
      <c r="M103" s="2"/>
    </row>
    <row r="104" spans="5:13" x14ac:dyDescent="0.25">
      <c r="I104" s="1"/>
      <c r="J104" s="1"/>
      <c r="K104" s="1"/>
      <c r="L104" s="1"/>
      <c r="M104" s="2"/>
    </row>
    <row r="105" spans="5:13" x14ac:dyDescent="0.25">
      <c r="I105" s="1"/>
      <c r="J105" s="1"/>
      <c r="K105" s="1"/>
      <c r="L105" s="1"/>
      <c r="M105" s="2"/>
    </row>
    <row r="106" spans="5:13" x14ac:dyDescent="0.25">
      <c r="I106" s="1"/>
      <c r="J106" s="1"/>
      <c r="K106" s="1"/>
      <c r="L106" s="1"/>
      <c r="M106" s="2"/>
    </row>
    <row r="107" spans="5:13" x14ac:dyDescent="0.25">
      <c r="I107" s="1"/>
      <c r="J107" s="1"/>
      <c r="K107" s="1"/>
      <c r="L107" s="1"/>
      <c r="M107" s="2"/>
    </row>
    <row r="108" spans="5:13" x14ac:dyDescent="0.25">
      <c r="I108" s="1"/>
      <c r="J108" s="1"/>
      <c r="K108" s="1"/>
      <c r="L108" s="1"/>
      <c r="M108" s="2"/>
    </row>
    <row r="109" spans="5:13" x14ac:dyDescent="0.25">
      <c r="I109" s="1"/>
      <c r="J109" s="1"/>
      <c r="K109" s="1"/>
      <c r="L109" s="1"/>
      <c r="M109" s="2"/>
    </row>
    <row r="110" spans="5:13" x14ac:dyDescent="0.25">
      <c r="I110" s="1"/>
      <c r="J110" s="1"/>
      <c r="K110" s="1"/>
      <c r="L110" s="1"/>
      <c r="M110" s="2"/>
    </row>
    <row r="111" spans="5:13" x14ac:dyDescent="0.25">
      <c r="I111" s="1"/>
      <c r="J111" s="1"/>
      <c r="K111" s="1"/>
      <c r="L111" s="1"/>
      <c r="M111" s="2"/>
    </row>
    <row r="112" spans="5:13" x14ac:dyDescent="0.25">
      <c r="I112" s="1"/>
      <c r="J112" s="1"/>
      <c r="K112" s="5"/>
      <c r="L112" s="1"/>
      <c r="M112" s="2"/>
    </row>
    <row r="113" spans="5:13" x14ac:dyDescent="0.25">
      <c r="I113" s="1"/>
      <c r="J113" s="1"/>
      <c r="K113" s="5"/>
      <c r="L113" s="1"/>
      <c r="M113" s="2"/>
    </row>
    <row r="114" spans="5:13" x14ac:dyDescent="0.25">
      <c r="I114" s="1"/>
      <c r="J114" s="1"/>
      <c r="K114" s="5"/>
      <c r="L114" s="1"/>
      <c r="M114" s="2"/>
    </row>
    <row r="115" spans="5:13" x14ac:dyDescent="0.25">
      <c r="I115" s="1"/>
      <c r="J115" s="1"/>
      <c r="K115" s="5"/>
      <c r="L115" s="1"/>
      <c r="M115" s="2"/>
    </row>
    <row r="116" spans="5:13" x14ac:dyDescent="0.25">
      <c r="I116" s="1"/>
      <c r="J116" s="1"/>
      <c r="K116" s="5"/>
      <c r="L116" s="1"/>
      <c r="M116" s="2"/>
    </row>
    <row r="117" spans="5:13" x14ac:dyDescent="0.25">
      <c r="I117" s="1"/>
      <c r="J117" s="1"/>
      <c r="K117" s="5"/>
      <c r="L117" s="1"/>
      <c r="M117" s="2"/>
    </row>
    <row r="118" spans="5:13" x14ac:dyDescent="0.25">
      <c r="E118" s="6"/>
      <c r="G118" s="1"/>
      <c r="H118" s="1"/>
      <c r="I118" s="1"/>
      <c r="J118" s="1"/>
      <c r="K118" s="5"/>
      <c r="L118" s="1"/>
      <c r="M118" s="2"/>
    </row>
    <row r="119" spans="5:13" x14ac:dyDescent="0.25">
      <c r="E119" s="6"/>
      <c r="G119" s="1"/>
      <c r="H119" s="1"/>
      <c r="I119" s="1"/>
      <c r="J119" s="1"/>
      <c r="K119" s="5"/>
      <c r="L119" s="1"/>
      <c r="M119" s="2"/>
    </row>
    <row r="120" spans="5:13" x14ac:dyDescent="0.25">
      <c r="E120" s="6"/>
      <c r="G120" s="1"/>
      <c r="H120" s="1"/>
      <c r="I120" s="1"/>
      <c r="J120" s="1"/>
      <c r="K120" s="5"/>
      <c r="L120" s="1"/>
      <c r="M120" s="4"/>
    </row>
    <row r="121" spans="5:13" x14ac:dyDescent="0.25">
      <c r="E121" s="6"/>
      <c r="G121" s="1"/>
      <c r="H121" s="1"/>
      <c r="I121" s="1"/>
      <c r="J121" s="1"/>
      <c r="K121" s="5"/>
      <c r="L121" s="1"/>
      <c r="M121" s="4"/>
    </row>
    <row r="122" spans="5:13" x14ac:dyDescent="0.25">
      <c r="E122" s="6"/>
      <c r="G122" s="1"/>
      <c r="H122" s="1"/>
      <c r="I122" s="1"/>
      <c r="J122" s="1"/>
      <c r="K122" s="5"/>
      <c r="L122" s="1"/>
      <c r="M122" s="4"/>
    </row>
    <row r="123" spans="5:13" x14ac:dyDescent="0.25">
      <c r="E123" s="6"/>
      <c r="G123" s="1"/>
      <c r="H123" s="1"/>
      <c r="I123" s="1"/>
      <c r="J123" s="1"/>
      <c r="K123" s="5"/>
      <c r="L123" s="1"/>
      <c r="M123" s="4"/>
    </row>
    <row r="124" spans="5:13" x14ac:dyDescent="0.25">
      <c r="E124" s="6"/>
      <c r="G124" s="1"/>
      <c r="H124" s="1"/>
      <c r="I124" s="1"/>
      <c r="J124" s="1"/>
      <c r="K124" s="5"/>
      <c r="L124" s="1"/>
      <c r="M124" s="4"/>
    </row>
    <row r="125" spans="5:13" x14ac:dyDescent="0.25">
      <c r="E125" s="6"/>
      <c r="G125" s="1"/>
      <c r="H125" s="1"/>
      <c r="I125" s="1"/>
      <c r="J125" s="1"/>
      <c r="K125" s="5"/>
      <c r="L125" s="1"/>
      <c r="M125" s="4"/>
    </row>
    <row r="126" spans="5:13" x14ac:dyDescent="0.25">
      <c r="E126" s="6"/>
      <c r="G126" s="1"/>
      <c r="H126" s="1"/>
      <c r="I126" s="1"/>
      <c r="J126" s="1"/>
      <c r="K126" s="5"/>
      <c r="L126" s="1"/>
      <c r="M126" s="4"/>
    </row>
    <row r="127" spans="5:13" x14ac:dyDescent="0.25">
      <c r="E127" s="6"/>
      <c r="G127" s="1"/>
      <c r="H127" s="1"/>
      <c r="I127" s="1"/>
      <c r="J127" s="1"/>
      <c r="K127" s="5"/>
      <c r="L127" s="1"/>
      <c r="M127" s="4"/>
    </row>
    <row r="128" spans="5:13" x14ac:dyDescent="0.25">
      <c r="E128" s="6"/>
      <c r="G128" s="1"/>
      <c r="H128" s="1"/>
      <c r="I128" s="1"/>
      <c r="J128" s="1"/>
      <c r="K128" s="5"/>
      <c r="L128" s="1"/>
      <c r="M128" s="4"/>
    </row>
    <row r="129" spans="5:13" x14ac:dyDescent="0.25">
      <c r="E129" s="6"/>
      <c r="G129" s="1"/>
      <c r="H129" s="1"/>
      <c r="I129" s="1"/>
      <c r="J129" s="1"/>
      <c r="K129" s="5"/>
      <c r="L129" s="1"/>
      <c r="M129" s="4"/>
    </row>
    <row r="130" spans="5:13" x14ac:dyDescent="0.25">
      <c r="E130" s="6"/>
      <c r="G130" s="1"/>
      <c r="H130" s="1"/>
      <c r="I130" s="1"/>
      <c r="J130" s="1"/>
      <c r="K130" s="5"/>
      <c r="L130" s="1"/>
      <c r="M130" s="4"/>
    </row>
    <row r="131" spans="5:13" x14ac:dyDescent="0.25">
      <c r="E131" s="6"/>
      <c r="G131" s="1"/>
      <c r="H131" s="1"/>
      <c r="I131" s="1"/>
      <c r="J131" s="1"/>
      <c r="K131" s="5"/>
      <c r="L131" s="1"/>
      <c r="M131" s="4"/>
    </row>
    <row r="132" spans="5:13" x14ac:dyDescent="0.25">
      <c r="E132" s="6"/>
      <c r="G132" s="1"/>
      <c r="H132" s="1"/>
      <c r="I132" s="1"/>
      <c r="J132" s="1"/>
      <c r="K132" s="5"/>
      <c r="L132" s="1"/>
      <c r="M132" s="4"/>
    </row>
    <row r="133" spans="5:13" x14ac:dyDescent="0.25">
      <c r="E133" s="6"/>
      <c r="G133" s="1"/>
      <c r="H133" s="1"/>
      <c r="I133" s="1"/>
      <c r="J133" s="1"/>
      <c r="K133" s="5"/>
      <c r="L133" s="1"/>
      <c r="M133" s="4"/>
    </row>
    <row r="134" spans="5:13" x14ac:dyDescent="0.25">
      <c r="E134" s="6"/>
      <c r="G134" s="1"/>
      <c r="H134" s="1"/>
      <c r="I134" s="1"/>
      <c r="J134" s="1"/>
      <c r="K134" s="5"/>
      <c r="L134" s="1"/>
      <c r="M134" s="4"/>
    </row>
    <row r="135" spans="5:13" x14ac:dyDescent="0.25">
      <c r="E135" s="6"/>
      <c r="G135" s="1"/>
      <c r="H135" s="1"/>
      <c r="I135" s="1"/>
      <c r="J135" s="1"/>
      <c r="K135" s="5"/>
      <c r="L135" s="1"/>
      <c r="M135" s="4"/>
    </row>
    <row r="136" spans="5:13" x14ac:dyDescent="0.25">
      <c r="E136" s="6"/>
      <c r="G136" s="1"/>
      <c r="H136" s="1"/>
      <c r="I136" s="1"/>
      <c r="J136" s="1"/>
      <c r="K136" s="5"/>
      <c r="L136" s="1"/>
      <c r="M136" s="4"/>
    </row>
    <row r="137" spans="5:13" x14ac:dyDescent="0.25">
      <c r="E137" s="6"/>
      <c r="G137" s="1"/>
      <c r="H137" s="1"/>
      <c r="I137" s="1"/>
      <c r="J137" s="1"/>
      <c r="K137" s="5"/>
      <c r="L137" s="1"/>
      <c r="M137" s="4"/>
    </row>
    <row r="138" spans="5:13" x14ac:dyDescent="0.25">
      <c r="E138" s="6"/>
      <c r="G138" s="1"/>
      <c r="H138" s="1"/>
      <c r="I138" s="1"/>
      <c r="J138" s="1"/>
      <c r="K138" s="5"/>
      <c r="L138" s="1"/>
      <c r="M138" s="4"/>
    </row>
    <row r="139" spans="5:13" x14ac:dyDescent="0.25">
      <c r="E139" s="6"/>
      <c r="G139" s="1"/>
      <c r="H139" s="1"/>
      <c r="I139" s="1"/>
      <c r="J139" s="1"/>
      <c r="K139" s="5"/>
      <c r="L139" s="1"/>
      <c r="M139" s="4"/>
    </row>
    <row r="140" spans="5:13" x14ac:dyDescent="0.25">
      <c r="E140" s="6"/>
      <c r="G140" s="1"/>
      <c r="H140" s="1"/>
      <c r="I140" s="1"/>
      <c r="J140" s="1"/>
      <c r="K140" s="5"/>
      <c r="L140" s="1"/>
      <c r="M140" s="4"/>
    </row>
    <row r="141" spans="5:13" x14ac:dyDescent="0.25">
      <c r="E141" s="6"/>
      <c r="G141" s="1"/>
      <c r="H141" s="1"/>
      <c r="I141" s="1"/>
      <c r="J141" s="1"/>
      <c r="K141" s="5"/>
      <c r="L141" s="1"/>
      <c r="M141" s="4"/>
    </row>
    <row r="142" spans="5:13" x14ac:dyDescent="0.25">
      <c r="E142" s="6"/>
      <c r="G142" s="1"/>
      <c r="H142" s="1"/>
      <c r="I142" s="1"/>
      <c r="J142" s="1"/>
      <c r="K142" s="5"/>
      <c r="L142" s="1"/>
      <c r="M142" s="4"/>
    </row>
    <row r="143" spans="5:13" x14ac:dyDescent="0.25">
      <c r="E143" s="6"/>
      <c r="G143" s="1"/>
      <c r="H143" s="1"/>
      <c r="I143" s="1"/>
      <c r="J143" s="1"/>
      <c r="K143" s="5"/>
      <c r="L143" s="1"/>
      <c r="M143" s="4"/>
    </row>
    <row r="144" spans="5:13" x14ac:dyDescent="0.25">
      <c r="E144" s="6"/>
      <c r="G144" s="1"/>
      <c r="H144" s="1"/>
      <c r="I144" s="1"/>
      <c r="J144" s="1"/>
      <c r="K144" s="5"/>
      <c r="L144" s="1"/>
      <c r="M144" s="4"/>
    </row>
    <row r="145" spans="5:13" x14ac:dyDescent="0.25">
      <c r="E145" s="6"/>
      <c r="G145" s="1"/>
      <c r="H145" s="1"/>
      <c r="I145" s="1"/>
      <c r="J145" s="1"/>
      <c r="K145" s="5"/>
      <c r="L145" s="1"/>
      <c r="M145" s="4"/>
    </row>
    <row r="146" spans="5:13" x14ac:dyDescent="0.25">
      <c r="E146" s="6"/>
      <c r="G146" s="1"/>
      <c r="H146" s="1"/>
      <c r="I146" s="1"/>
      <c r="J146" s="1"/>
      <c r="K146" s="5"/>
      <c r="L146" s="1"/>
      <c r="M146" s="4"/>
    </row>
    <row r="147" spans="5:13" x14ac:dyDescent="0.25">
      <c r="E147" s="6"/>
      <c r="G147" s="1"/>
      <c r="H147" s="1"/>
      <c r="I147" s="1"/>
      <c r="J147" s="1"/>
      <c r="K147" s="5"/>
      <c r="L147" s="1"/>
      <c r="M147" s="4"/>
    </row>
    <row r="148" spans="5:13" x14ac:dyDescent="0.25">
      <c r="E148" s="6"/>
      <c r="G148" s="1"/>
      <c r="H148" s="1"/>
      <c r="I148" s="1"/>
      <c r="J148" s="1"/>
      <c r="K148" s="5"/>
      <c r="L148" s="1"/>
      <c r="M148" s="4"/>
    </row>
    <row r="149" spans="5:13" x14ac:dyDescent="0.25">
      <c r="E149" s="6"/>
      <c r="G149" s="1"/>
      <c r="H149" s="1"/>
      <c r="I149" s="1"/>
      <c r="J149" s="1"/>
      <c r="K149" s="5"/>
      <c r="L149" s="1"/>
      <c r="M149" s="4"/>
    </row>
    <row r="150" spans="5:13" x14ac:dyDescent="0.25">
      <c r="E150" s="6"/>
      <c r="G150" s="1"/>
      <c r="H150" s="1"/>
      <c r="I150" s="1"/>
      <c r="J150" s="1"/>
      <c r="K150" s="5"/>
      <c r="L150" s="1"/>
      <c r="M150" s="4"/>
    </row>
    <row r="151" spans="5:13" x14ac:dyDescent="0.25">
      <c r="E151" s="6"/>
      <c r="G151" s="1"/>
      <c r="H151" s="1"/>
      <c r="I151" s="1"/>
      <c r="J151" s="1"/>
      <c r="K151" s="5"/>
      <c r="L151" s="1"/>
      <c r="M151" s="4"/>
    </row>
    <row r="152" spans="5:13" x14ac:dyDescent="0.25">
      <c r="E152" s="6"/>
    </row>
    <row r="153" spans="5:13" x14ac:dyDescent="0.25">
      <c r="E153" s="6"/>
    </row>
    <row r="154" spans="5:13" x14ac:dyDescent="0.25">
      <c r="E154" s="6"/>
    </row>
    <row r="155" spans="5:13" x14ac:dyDescent="0.25">
      <c r="E155" s="6"/>
    </row>
    <row r="156" spans="5:13" x14ac:dyDescent="0.25">
      <c r="E156" s="6"/>
    </row>
    <row r="157" spans="5:13" x14ac:dyDescent="0.25">
      <c r="E157" s="6"/>
    </row>
    <row r="158" spans="5:13" x14ac:dyDescent="0.25">
      <c r="E158" s="6"/>
    </row>
    <row r="159" spans="5:13" x14ac:dyDescent="0.25">
      <c r="E159" s="6"/>
    </row>
    <row r="160" spans="5:13" x14ac:dyDescent="0.25">
      <c r="E160" s="6"/>
    </row>
    <row r="161" spans="5:5" x14ac:dyDescent="0.25">
      <c r="E161" s="6"/>
    </row>
    <row r="162" spans="5:5" x14ac:dyDescent="0.25">
      <c r="E162" s="6"/>
    </row>
    <row r="163" spans="5:5" x14ac:dyDescent="0.25">
      <c r="E163" s="6"/>
    </row>
    <row r="164" spans="5:5" x14ac:dyDescent="0.25">
      <c r="E164" s="6"/>
    </row>
    <row r="165" spans="5:5" x14ac:dyDescent="0.25">
      <c r="E165" s="6"/>
    </row>
    <row r="166" spans="5:5" x14ac:dyDescent="0.25">
      <c r="E166" s="6"/>
    </row>
    <row r="167" spans="5:5" x14ac:dyDescent="0.25">
      <c r="E167" s="6"/>
    </row>
    <row r="168" spans="5:5" x14ac:dyDescent="0.25">
      <c r="E168" s="6"/>
    </row>
    <row r="169" spans="5:5" x14ac:dyDescent="0.25">
      <c r="E169" s="6"/>
    </row>
    <row r="170" spans="5:5" x14ac:dyDescent="0.25">
      <c r="E170" s="6"/>
    </row>
    <row r="171" spans="5:5" x14ac:dyDescent="0.25">
      <c r="E171" s="6"/>
    </row>
    <row r="172" spans="5:5" x14ac:dyDescent="0.25">
      <c r="E172" s="6"/>
    </row>
    <row r="173" spans="5:5" x14ac:dyDescent="0.25">
      <c r="E173" s="6"/>
    </row>
    <row r="174" spans="5:5" x14ac:dyDescent="0.25">
      <c r="E174" s="6"/>
    </row>
    <row r="175" spans="5:5" x14ac:dyDescent="0.25">
      <c r="E175" s="6"/>
    </row>
    <row r="176" spans="5:5" x14ac:dyDescent="0.25">
      <c r="E176" s="6"/>
    </row>
  </sheetData>
  <sortState ref="A3:E155">
    <sortCondition ref="B2:B155"/>
    <sortCondition ref="A2:A155"/>
    <sortCondition ref="C2:C155"/>
    <sortCondition ref="D2:D155"/>
  </sortState>
  <mergeCells count="4">
    <mergeCell ref="D1:H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Q24" sqref="Q24"/>
    </sheetView>
  </sheetViews>
  <sheetFormatPr baseColWidth="10" defaultColWidth="11.42578125" defaultRowHeight="15" x14ac:dyDescent="0.25"/>
  <sheetData>
    <row r="1" spans="1:12" x14ac:dyDescent="0.25">
      <c r="A1" s="41" t="s">
        <v>0</v>
      </c>
      <c r="B1" s="39" t="s">
        <v>1</v>
      </c>
      <c r="C1" s="37" t="s">
        <v>9</v>
      </c>
      <c r="D1" s="35" t="s">
        <v>2</v>
      </c>
      <c r="E1" s="35"/>
      <c r="F1" s="35"/>
      <c r="G1" s="35"/>
      <c r="H1" s="36"/>
    </row>
    <row r="2" spans="1:12" ht="15.75" thickBot="1" x14ac:dyDescent="0.3">
      <c r="A2" s="42"/>
      <c r="B2" s="40"/>
      <c r="C2" s="38"/>
      <c r="D2" s="7">
        <v>0</v>
      </c>
      <c r="E2" s="7">
        <v>1</v>
      </c>
      <c r="F2" s="7">
        <v>2</v>
      </c>
      <c r="G2" s="7">
        <v>3</v>
      </c>
      <c r="H2" s="8">
        <v>4</v>
      </c>
    </row>
    <row r="3" spans="1:12" x14ac:dyDescent="0.25">
      <c r="A3" t="s">
        <v>10</v>
      </c>
      <c r="B3" t="s">
        <v>7</v>
      </c>
      <c r="C3">
        <v>1</v>
      </c>
      <c r="D3">
        <v>261503</v>
      </c>
      <c r="E3">
        <v>263130</v>
      </c>
      <c r="F3">
        <v>262955</v>
      </c>
      <c r="K3">
        <f>E3/$D3</f>
        <v>1.0062217259457826</v>
      </c>
      <c r="L3">
        <f>F3/$D3</f>
        <v>1.00555251756194</v>
      </c>
    </row>
    <row r="4" spans="1:12" x14ac:dyDescent="0.25">
      <c r="A4" t="s">
        <v>10</v>
      </c>
      <c r="B4" t="s">
        <v>7</v>
      </c>
      <c r="C4">
        <v>2</v>
      </c>
      <c r="D4">
        <v>262509</v>
      </c>
      <c r="E4">
        <v>268852</v>
      </c>
      <c r="F4">
        <v>270611</v>
      </c>
      <c r="K4">
        <f>E4/$D4</f>
        <v>1.024162981078744</v>
      </c>
      <c r="L4">
        <f>F4/$D4</f>
        <v>1.0308637037206343</v>
      </c>
    </row>
    <row r="5" spans="1:12" x14ac:dyDescent="0.25">
      <c r="A5" t="s">
        <v>11</v>
      </c>
      <c r="B5" t="s">
        <v>7</v>
      </c>
      <c r="C5">
        <v>1</v>
      </c>
      <c r="D5">
        <v>170949</v>
      </c>
      <c r="E5">
        <v>174362</v>
      </c>
      <c r="F5">
        <v>174540</v>
      </c>
    </row>
    <row r="6" spans="1:12" x14ac:dyDescent="0.25">
      <c r="A6" t="s">
        <v>11</v>
      </c>
      <c r="B6" t="s">
        <v>7</v>
      </c>
      <c r="C6">
        <v>2</v>
      </c>
      <c r="D6">
        <v>173064</v>
      </c>
      <c r="E6">
        <v>173921</v>
      </c>
      <c r="F6">
        <v>174768</v>
      </c>
    </row>
    <row r="7" spans="1:12" x14ac:dyDescent="0.25">
      <c r="A7" t="s">
        <v>5</v>
      </c>
      <c r="B7" t="s">
        <v>3</v>
      </c>
      <c r="C7">
        <v>1</v>
      </c>
      <c r="D7">
        <v>74532</v>
      </c>
      <c r="E7">
        <v>74560</v>
      </c>
      <c r="F7">
        <v>75679</v>
      </c>
    </row>
    <row r="8" spans="1:12" x14ac:dyDescent="0.25">
      <c r="A8" t="s">
        <v>5</v>
      </c>
      <c r="B8" t="s">
        <v>3</v>
      </c>
      <c r="C8">
        <v>2</v>
      </c>
      <c r="D8">
        <v>75091</v>
      </c>
      <c r="E8">
        <v>75619</v>
      </c>
      <c r="F8">
        <v>75846</v>
      </c>
    </row>
    <row r="9" spans="1:12" x14ac:dyDescent="0.25">
      <c r="A9" t="s">
        <v>5</v>
      </c>
      <c r="B9" t="s">
        <v>7</v>
      </c>
      <c r="C9">
        <v>1</v>
      </c>
      <c r="D9">
        <v>74532</v>
      </c>
      <c r="E9">
        <v>75215</v>
      </c>
      <c r="F9">
        <v>75070</v>
      </c>
    </row>
    <row r="10" spans="1:12" x14ac:dyDescent="0.25">
      <c r="A10" t="s">
        <v>5</v>
      </c>
      <c r="B10" t="s">
        <v>7</v>
      </c>
      <c r="C10">
        <v>2</v>
      </c>
      <c r="D10">
        <v>75091</v>
      </c>
      <c r="E10">
        <v>75623</v>
      </c>
      <c r="F10">
        <v>75800</v>
      </c>
    </row>
    <row r="11" spans="1:12" x14ac:dyDescent="0.25">
      <c r="A11" t="s">
        <v>6</v>
      </c>
      <c r="B11" t="s">
        <v>3</v>
      </c>
      <c r="C11">
        <v>1</v>
      </c>
      <c r="D11">
        <v>52206</v>
      </c>
      <c r="E11">
        <v>55534</v>
      </c>
      <c r="F11">
        <v>56027</v>
      </c>
      <c r="G11">
        <v>74759</v>
      </c>
    </row>
    <row r="12" spans="1:12" x14ac:dyDescent="0.25">
      <c r="A12" t="s">
        <v>6</v>
      </c>
      <c r="B12" t="s">
        <v>3</v>
      </c>
      <c r="C12">
        <v>2</v>
      </c>
      <c r="D12">
        <v>53626</v>
      </c>
      <c r="E12">
        <v>75104</v>
      </c>
      <c r="F12">
        <v>73667</v>
      </c>
      <c r="G12">
        <v>94167</v>
      </c>
    </row>
    <row r="13" spans="1:12" x14ac:dyDescent="0.25">
      <c r="A13" t="s">
        <v>6</v>
      </c>
      <c r="B13" t="s">
        <v>3</v>
      </c>
      <c r="C13">
        <v>3</v>
      </c>
      <c r="D13">
        <v>74663</v>
      </c>
      <c r="E13">
        <v>94284</v>
      </c>
      <c r="F13">
        <v>94297</v>
      </c>
      <c r="G13">
        <v>105821</v>
      </c>
    </row>
    <row r="14" spans="1:12" x14ac:dyDescent="0.25">
      <c r="A14" t="s">
        <v>6</v>
      </c>
      <c r="B14" t="s">
        <v>3</v>
      </c>
      <c r="C14">
        <v>4</v>
      </c>
      <c r="D14">
        <v>94197</v>
      </c>
      <c r="E14">
        <v>107729</v>
      </c>
      <c r="F14">
        <v>98661</v>
      </c>
      <c r="G14">
        <v>114845</v>
      </c>
    </row>
    <row r="15" spans="1:12" x14ac:dyDescent="0.25">
      <c r="A15" t="s">
        <v>6</v>
      </c>
      <c r="B15" t="s">
        <v>7</v>
      </c>
      <c r="C15">
        <v>1</v>
      </c>
      <c r="D15">
        <v>52206</v>
      </c>
      <c r="E15">
        <v>53714</v>
      </c>
      <c r="F15">
        <v>74944</v>
      </c>
      <c r="G15">
        <v>76083</v>
      </c>
      <c r="H15">
        <v>93798</v>
      </c>
    </row>
    <row r="16" spans="1:12" x14ac:dyDescent="0.25">
      <c r="A16" t="s">
        <v>6</v>
      </c>
      <c r="B16" t="s">
        <v>7</v>
      </c>
      <c r="C16">
        <v>2</v>
      </c>
      <c r="D16">
        <v>53626</v>
      </c>
      <c r="E16">
        <v>73999</v>
      </c>
      <c r="F16">
        <v>93959</v>
      </c>
      <c r="G16">
        <v>93883</v>
      </c>
      <c r="H16">
        <v>95401</v>
      </c>
    </row>
    <row r="17" spans="1:8" x14ac:dyDescent="0.25">
      <c r="A17" t="s">
        <v>6</v>
      </c>
      <c r="B17" t="s">
        <v>7</v>
      </c>
      <c r="C17">
        <v>3</v>
      </c>
      <c r="D17">
        <v>74663</v>
      </c>
      <c r="E17">
        <v>93962</v>
      </c>
      <c r="F17">
        <v>96855</v>
      </c>
      <c r="G17">
        <v>100568</v>
      </c>
      <c r="H17">
        <v>94688</v>
      </c>
    </row>
    <row r="18" spans="1:8" x14ac:dyDescent="0.25">
      <c r="A18" t="s">
        <v>6</v>
      </c>
      <c r="B18" t="s">
        <v>7</v>
      </c>
      <c r="C18">
        <v>4</v>
      </c>
      <c r="D18">
        <v>94197</v>
      </c>
      <c r="E18">
        <v>103981</v>
      </c>
      <c r="F18">
        <v>98740</v>
      </c>
      <c r="G18">
        <v>109730</v>
      </c>
      <c r="H18">
        <v>111232</v>
      </c>
    </row>
    <row r="19" spans="1:8" x14ac:dyDescent="0.25">
      <c r="A19" t="s">
        <v>8</v>
      </c>
      <c r="B19" t="s">
        <v>3</v>
      </c>
      <c r="C19">
        <v>1</v>
      </c>
      <c r="D19">
        <v>52061</v>
      </c>
      <c r="E19">
        <v>55872</v>
      </c>
      <c r="F19">
        <v>56487</v>
      </c>
      <c r="G19">
        <v>57078</v>
      </c>
      <c r="H19">
        <v>67561</v>
      </c>
    </row>
    <row r="20" spans="1:8" x14ac:dyDescent="0.25">
      <c r="A20" t="s">
        <v>8</v>
      </c>
      <c r="B20" t="s">
        <v>3</v>
      </c>
      <c r="C20">
        <v>2</v>
      </c>
      <c r="D20">
        <v>53488</v>
      </c>
      <c r="E20">
        <v>56572</v>
      </c>
      <c r="F20">
        <v>56960</v>
      </c>
      <c r="G20">
        <v>68584</v>
      </c>
      <c r="H20">
        <v>76631</v>
      </c>
    </row>
    <row r="21" spans="1:8" x14ac:dyDescent="0.25">
      <c r="A21" t="s">
        <v>8</v>
      </c>
      <c r="B21" t="s">
        <v>3</v>
      </c>
      <c r="C21">
        <v>3</v>
      </c>
      <c r="D21">
        <v>58704</v>
      </c>
      <c r="E21">
        <v>56846</v>
      </c>
      <c r="F21">
        <v>68191</v>
      </c>
      <c r="G21">
        <v>77926</v>
      </c>
      <c r="H21">
        <v>86159</v>
      </c>
    </row>
    <row r="22" spans="1:8" x14ac:dyDescent="0.25">
      <c r="A22" t="s">
        <v>8</v>
      </c>
      <c r="B22" t="s">
        <v>3</v>
      </c>
      <c r="C22">
        <v>4</v>
      </c>
      <c r="D22">
        <v>63902</v>
      </c>
      <c r="E22">
        <v>67545</v>
      </c>
      <c r="F22">
        <v>78043</v>
      </c>
      <c r="G22">
        <v>85443</v>
      </c>
      <c r="H22">
        <v>94177</v>
      </c>
    </row>
    <row r="23" spans="1:8" x14ac:dyDescent="0.25">
      <c r="A23" t="s">
        <v>8</v>
      </c>
      <c r="B23" t="s">
        <v>3</v>
      </c>
      <c r="C23">
        <v>5</v>
      </c>
      <c r="D23">
        <v>70632</v>
      </c>
      <c r="E23">
        <v>77029</v>
      </c>
      <c r="F23">
        <v>86236</v>
      </c>
      <c r="G23">
        <v>93921</v>
      </c>
      <c r="H23">
        <v>98196</v>
      </c>
    </row>
    <row r="24" spans="1:8" x14ac:dyDescent="0.25">
      <c r="A24" t="s">
        <v>8</v>
      </c>
      <c r="B24" t="s">
        <v>3</v>
      </c>
      <c r="C24">
        <v>6</v>
      </c>
      <c r="D24">
        <v>77371</v>
      </c>
      <c r="E24">
        <v>85419</v>
      </c>
      <c r="F24">
        <v>94056</v>
      </c>
      <c r="G24">
        <v>99030</v>
      </c>
      <c r="H24">
        <v>97041</v>
      </c>
    </row>
    <row r="25" spans="1:8" x14ac:dyDescent="0.25">
      <c r="A25" t="s">
        <v>8</v>
      </c>
      <c r="B25" t="s">
        <v>3</v>
      </c>
      <c r="C25">
        <v>7</v>
      </c>
      <c r="D25">
        <v>85985</v>
      </c>
      <c r="E25">
        <v>93792</v>
      </c>
      <c r="F25">
        <v>98399</v>
      </c>
      <c r="G25">
        <v>96815</v>
      </c>
      <c r="H25">
        <v>94340</v>
      </c>
    </row>
    <row r="26" spans="1:8" x14ac:dyDescent="0.25">
      <c r="A26" t="s">
        <v>8</v>
      </c>
      <c r="B26" t="s">
        <v>3</v>
      </c>
      <c r="C26">
        <v>8</v>
      </c>
      <c r="D26">
        <v>93967</v>
      </c>
      <c r="E26">
        <v>97249</v>
      </c>
      <c r="F26">
        <v>99009</v>
      </c>
      <c r="G26">
        <v>101774</v>
      </c>
      <c r="H26">
        <v>96586</v>
      </c>
    </row>
    <row r="27" spans="1:8" x14ac:dyDescent="0.25">
      <c r="A27" t="s">
        <v>8</v>
      </c>
      <c r="B27" t="s">
        <v>7</v>
      </c>
      <c r="C27">
        <v>1</v>
      </c>
      <c r="D27">
        <v>52061</v>
      </c>
      <c r="E27">
        <v>53913</v>
      </c>
      <c r="F27">
        <v>56654</v>
      </c>
      <c r="G27">
        <v>58876</v>
      </c>
      <c r="H27">
        <v>67944</v>
      </c>
    </row>
    <row r="28" spans="1:8" x14ac:dyDescent="0.25">
      <c r="A28" t="s">
        <v>8</v>
      </c>
      <c r="B28" t="s">
        <v>7</v>
      </c>
      <c r="C28">
        <v>2</v>
      </c>
      <c r="D28">
        <v>53488</v>
      </c>
      <c r="E28">
        <v>57858</v>
      </c>
      <c r="F28">
        <v>58930</v>
      </c>
      <c r="G28">
        <v>67967</v>
      </c>
      <c r="H28">
        <v>77177</v>
      </c>
    </row>
    <row r="29" spans="1:8" x14ac:dyDescent="0.25">
      <c r="A29" t="s">
        <v>8</v>
      </c>
      <c r="B29" t="s">
        <v>7</v>
      </c>
      <c r="C29">
        <v>3</v>
      </c>
      <c r="D29">
        <v>58704</v>
      </c>
      <c r="E29">
        <v>60266</v>
      </c>
      <c r="F29">
        <v>68006</v>
      </c>
      <c r="G29">
        <v>77942</v>
      </c>
      <c r="H29">
        <v>85382</v>
      </c>
    </row>
    <row r="30" spans="1:8" x14ac:dyDescent="0.25">
      <c r="A30" t="s">
        <v>8</v>
      </c>
      <c r="B30" t="s">
        <v>7</v>
      </c>
      <c r="C30">
        <v>4</v>
      </c>
      <c r="D30">
        <v>63902</v>
      </c>
      <c r="E30">
        <v>68673</v>
      </c>
      <c r="F30">
        <v>76677</v>
      </c>
      <c r="G30">
        <v>86108</v>
      </c>
      <c r="H30">
        <v>93754</v>
      </c>
    </row>
    <row r="31" spans="1:8" x14ac:dyDescent="0.25">
      <c r="A31" t="s">
        <v>8</v>
      </c>
      <c r="B31" t="s">
        <v>7</v>
      </c>
      <c r="C31">
        <v>5</v>
      </c>
      <c r="D31">
        <v>70632</v>
      </c>
      <c r="E31">
        <v>77368</v>
      </c>
      <c r="F31">
        <v>85175</v>
      </c>
      <c r="G31">
        <v>94079</v>
      </c>
      <c r="H31">
        <v>93874</v>
      </c>
    </row>
    <row r="32" spans="1:8" x14ac:dyDescent="0.25">
      <c r="A32" t="s">
        <v>8</v>
      </c>
      <c r="B32" t="s">
        <v>7</v>
      </c>
      <c r="C32">
        <v>6</v>
      </c>
      <c r="D32">
        <v>77371</v>
      </c>
      <c r="E32">
        <v>85722</v>
      </c>
      <c r="F32">
        <v>93959</v>
      </c>
      <c r="G32">
        <v>94565</v>
      </c>
      <c r="H32">
        <v>94535</v>
      </c>
    </row>
    <row r="33" spans="1:14" x14ac:dyDescent="0.25">
      <c r="A33" t="s">
        <v>8</v>
      </c>
      <c r="B33" t="s">
        <v>7</v>
      </c>
      <c r="C33">
        <v>7</v>
      </c>
      <c r="D33">
        <v>85985</v>
      </c>
      <c r="E33">
        <v>93988</v>
      </c>
      <c r="F33">
        <v>94229</v>
      </c>
      <c r="G33">
        <v>94576</v>
      </c>
      <c r="H33">
        <v>96745</v>
      </c>
    </row>
    <row r="34" spans="1:14" x14ac:dyDescent="0.25">
      <c r="A34" t="s">
        <v>8</v>
      </c>
      <c r="B34" t="s">
        <v>7</v>
      </c>
      <c r="C34">
        <v>8</v>
      </c>
      <c r="D34">
        <v>93967</v>
      </c>
      <c r="E34">
        <v>95198</v>
      </c>
      <c r="F34">
        <v>94947</v>
      </c>
      <c r="G34">
        <v>98465</v>
      </c>
      <c r="H34">
        <v>99514</v>
      </c>
    </row>
    <row r="35" spans="1:14" x14ac:dyDescent="0.25">
      <c r="A35" t="s">
        <v>4</v>
      </c>
      <c r="B35" t="s">
        <v>3</v>
      </c>
      <c r="C35">
        <v>1</v>
      </c>
      <c r="D35">
        <v>48623</v>
      </c>
      <c r="E35">
        <v>51700</v>
      </c>
      <c r="F35">
        <v>51796</v>
      </c>
      <c r="G35">
        <v>51363</v>
      </c>
      <c r="H35">
        <v>59313</v>
      </c>
      <c r="J35">
        <f>C35</f>
        <v>1</v>
      </c>
      <c r="K35" s="9">
        <f>(E35-$D35)/$D35</f>
        <v>6.3282808547395264E-2</v>
      </c>
      <c r="L35" s="9">
        <f t="shared" ref="L35:L50" si="0">(F35-$D35)/$D35</f>
        <v>6.5257182814717318E-2</v>
      </c>
      <c r="M35" s="9">
        <f t="shared" ref="M35:M50" si="1">(G35-$D35)/$D35</f>
        <v>5.6351932213150158E-2</v>
      </c>
      <c r="N35" s="9">
        <f t="shared" ref="N35:N50" si="2">(H35-$D35)/$D35</f>
        <v>0.21985480122575735</v>
      </c>
    </row>
    <row r="36" spans="1:14" x14ac:dyDescent="0.25">
      <c r="A36" t="s">
        <v>4</v>
      </c>
      <c r="B36" t="s">
        <v>3</v>
      </c>
      <c r="C36">
        <v>2</v>
      </c>
      <c r="D36">
        <v>49071</v>
      </c>
      <c r="E36">
        <v>51932</v>
      </c>
      <c r="F36">
        <v>51698</v>
      </c>
      <c r="G36">
        <v>59146</v>
      </c>
      <c r="H36">
        <v>64605</v>
      </c>
      <c r="J36">
        <f t="shared" ref="J36:J50" si="3">C36</f>
        <v>2</v>
      </c>
      <c r="K36" s="9">
        <f t="shared" ref="K36:K50" si="4">(E36-$D36)/$D36</f>
        <v>5.8303274846650772E-2</v>
      </c>
      <c r="L36" s="9">
        <f t="shared" si="0"/>
        <v>5.3534674247518899E-2</v>
      </c>
      <c r="M36" s="9">
        <f t="shared" si="1"/>
        <v>0.20531474801817776</v>
      </c>
      <c r="N36" s="9">
        <f t="shared" si="2"/>
        <v>0.31656171669621569</v>
      </c>
    </row>
    <row r="37" spans="1:14" x14ac:dyDescent="0.25">
      <c r="A37" t="s">
        <v>4</v>
      </c>
      <c r="B37" t="s">
        <v>3</v>
      </c>
      <c r="C37">
        <v>3</v>
      </c>
      <c r="D37">
        <v>53713</v>
      </c>
      <c r="E37">
        <v>52211</v>
      </c>
      <c r="F37">
        <v>57917</v>
      </c>
      <c r="G37">
        <v>64065</v>
      </c>
      <c r="H37">
        <v>68649</v>
      </c>
      <c r="J37">
        <f t="shared" si="3"/>
        <v>3</v>
      </c>
      <c r="K37" s="9">
        <f t="shared" si="4"/>
        <v>-2.7963435294993764E-2</v>
      </c>
      <c r="L37" s="9">
        <f t="shared" si="0"/>
        <v>7.8267830878930619E-2</v>
      </c>
      <c r="M37" s="9">
        <f t="shared" si="1"/>
        <v>0.19272801742594903</v>
      </c>
      <c r="N37" s="9">
        <f t="shared" si="2"/>
        <v>0.2780704857297116</v>
      </c>
    </row>
    <row r="38" spans="1:14" x14ac:dyDescent="0.25">
      <c r="A38" t="s">
        <v>4</v>
      </c>
      <c r="B38" t="s">
        <v>3</v>
      </c>
      <c r="C38">
        <v>4</v>
      </c>
      <c r="D38">
        <v>56215</v>
      </c>
      <c r="E38">
        <v>58819</v>
      </c>
      <c r="F38">
        <v>64039</v>
      </c>
      <c r="G38">
        <v>68859</v>
      </c>
      <c r="H38">
        <v>73052</v>
      </c>
      <c r="J38">
        <f t="shared" si="3"/>
        <v>4</v>
      </c>
      <c r="K38" s="9">
        <f t="shared" si="4"/>
        <v>4.6322156008182867E-2</v>
      </c>
      <c r="L38" s="9">
        <f t="shared" si="0"/>
        <v>0.13917993418126834</v>
      </c>
      <c r="M38" s="9">
        <f t="shared" si="1"/>
        <v>0.22492217379702925</v>
      </c>
      <c r="N38" s="9">
        <f t="shared" si="2"/>
        <v>0.29951080672418395</v>
      </c>
    </row>
    <row r="39" spans="1:14" x14ac:dyDescent="0.25">
      <c r="A39" t="s">
        <v>4</v>
      </c>
      <c r="B39" t="s">
        <v>3</v>
      </c>
      <c r="C39">
        <v>5</v>
      </c>
      <c r="D39">
        <v>60352</v>
      </c>
      <c r="E39">
        <v>63992</v>
      </c>
      <c r="F39">
        <v>68827</v>
      </c>
      <c r="G39">
        <v>72903</v>
      </c>
      <c r="H39">
        <v>73380</v>
      </c>
      <c r="J39">
        <f t="shared" si="3"/>
        <v>5</v>
      </c>
      <c r="K39" s="9">
        <f t="shared" si="4"/>
        <v>6.0312831389183454E-2</v>
      </c>
      <c r="L39" s="9">
        <f t="shared" si="0"/>
        <v>0.14042616648992576</v>
      </c>
      <c r="M39" s="9">
        <f t="shared" si="1"/>
        <v>0.20796328207847295</v>
      </c>
      <c r="N39" s="9">
        <f t="shared" si="2"/>
        <v>0.21586691410392364</v>
      </c>
    </row>
    <row r="40" spans="1:14" x14ac:dyDescent="0.25">
      <c r="A40" t="s">
        <v>4</v>
      </c>
      <c r="B40" t="s">
        <v>3</v>
      </c>
      <c r="C40">
        <v>6</v>
      </c>
      <c r="D40">
        <v>64586</v>
      </c>
      <c r="E40">
        <v>68631</v>
      </c>
      <c r="F40">
        <v>73026</v>
      </c>
      <c r="G40">
        <v>76371</v>
      </c>
      <c r="H40">
        <v>75710</v>
      </c>
      <c r="J40">
        <f t="shared" si="3"/>
        <v>6</v>
      </c>
      <c r="K40" s="9">
        <f t="shared" si="4"/>
        <v>6.2629672065153436E-2</v>
      </c>
      <c r="L40" s="9">
        <f t="shared" si="0"/>
        <v>0.13067847521134612</v>
      </c>
      <c r="M40" s="9">
        <f t="shared" si="1"/>
        <v>0.18246988511442108</v>
      </c>
      <c r="N40" s="9">
        <f t="shared" si="2"/>
        <v>0.172235468987087</v>
      </c>
    </row>
    <row r="41" spans="1:14" x14ac:dyDescent="0.25">
      <c r="A41" t="s">
        <v>4</v>
      </c>
      <c r="B41" t="s">
        <v>3</v>
      </c>
      <c r="C41">
        <v>7</v>
      </c>
      <c r="D41">
        <v>68863</v>
      </c>
      <c r="E41">
        <v>72908</v>
      </c>
      <c r="F41">
        <v>74988</v>
      </c>
      <c r="G41">
        <v>76654</v>
      </c>
      <c r="H41">
        <v>77899</v>
      </c>
      <c r="J41">
        <f t="shared" si="3"/>
        <v>7</v>
      </c>
      <c r="K41" s="9">
        <f t="shared" si="4"/>
        <v>5.8739816737580414E-2</v>
      </c>
      <c r="L41" s="9">
        <f t="shared" si="0"/>
        <v>8.8944716320810885E-2</v>
      </c>
      <c r="M41" s="9">
        <f t="shared" si="1"/>
        <v>0.11313767916007145</v>
      </c>
      <c r="N41" s="9">
        <f t="shared" si="2"/>
        <v>0.13121705415099547</v>
      </c>
    </row>
    <row r="42" spans="1:14" x14ac:dyDescent="0.25">
      <c r="A42" t="s">
        <v>4</v>
      </c>
      <c r="B42" t="s">
        <v>3</v>
      </c>
      <c r="C42">
        <v>8</v>
      </c>
      <c r="D42">
        <v>72947</v>
      </c>
      <c r="E42">
        <v>76219</v>
      </c>
      <c r="F42">
        <v>74139</v>
      </c>
      <c r="G42">
        <v>76797</v>
      </c>
      <c r="H42">
        <v>74353</v>
      </c>
      <c r="J42">
        <f t="shared" si="3"/>
        <v>8</v>
      </c>
      <c r="K42" s="9">
        <f t="shared" si="4"/>
        <v>4.4854483392051767E-2</v>
      </c>
      <c r="L42" s="9">
        <f t="shared" si="0"/>
        <v>1.6340630868987072E-2</v>
      </c>
      <c r="M42" s="9">
        <f t="shared" si="1"/>
        <v>5.2778044333557241E-2</v>
      </c>
      <c r="N42" s="9">
        <f t="shared" si="2"/>
        <v>1.9274267618956228E-2</v>
      </c>
    </row>
    <row r="43" spans="1:14" x14ac:dyDescent="0.25">
      <c r="A43" t="s">
        <v>4</v>
      </c>
      <c r="B43" t="s">
        <v>7</v>
      </c>
      <c r="C43">
        <v>1</v>
      </c>
      <c r="D43">
        <v>48623</v>
      </c>
      <c r="E43">
        <v>49654</v>
      </c>
      <c r="F43">
        <v>51780</v>
      </c>
      <c r="G43">
        <v>53561</v>
      </c>
      <c r="H43">
        <v>57687</v>
      </c>
      <c r="J43">
        <f t="shared" si="3"/>
        <v>1</v>
      </c>
      <c r="K43" s="9">
        <f t="shared" si="4"/>
        <v>2.1203956975094092E-2</v>
      </c>
      <c r="L43" s="9">
        <f t="shared" si="0"/>
        <v>6.49281204368303E-2</v>
      </c>
      <c r="M43" s="9">
        <f t="shared" si="1"/>
        <v>0.10155687637537791</v>
      </c>
      <c r="N43" s="9">
        <f t="shared" si="2"/>
        <v>0.18641383707299014</v>
      </c>
    </row>
    <row r="44" spans="1:14" x14ac:dyDescent="0.25">
      <c r="A44" t="s">
        <v>4</v>
      </c>
      <c r="B44" t="s">
        <v>7</v>
      </c>
      <c r="C44">
        <v>2</v>
      </c>
      <c r="D44">
        <v>49071</v>
      </c>
      <c r="E44">
        <v>52929</v>
      </c>
      <c r="F44">
        <v>54047</v>
      </c>
      <c r="G44">
        <v>58816</v>
      </c>
      <c r="H44">
        <v>62698</v>
      </c>
      <c r="J44">
        <f t="shared" si="3"/>
        <v>2</v>
      </c>
      <c r="K44" s="9">
        <f t="shared" si="4"/>
        <v>7.8620773980558778E-2</v>
      </c>
      <c r="L44" s="9">
        <f t="shared" si="0"/>
        <v>0.10140408795418883</v>
      </c>
      <c r="M44" s="9">
        <f t="shared" si="1"/>
        <v>0.19858979845529948</v>
      </c>
      <c r="N44" s="9">
        <f t="shared" si="2"/>
        <v>0.27769965967679483</v>
      </c>
    </row>
    <row r="45" spans="1:14" x14ac:dyDescent="0.25">
      <c r="A45" t="s">
        <v>4</v>
      </c>
      <c r="B45" t="s">
        <v>7</v>
      </c>
      <c r="C45">
        <v>3</v>
      </c>
      <c r="D45">
        <v>53713</v>
      </c>
      <c r="E45">
        <v>54681</v>
      </c>
      <c r="F45">
        <v>59709</v>
      </c>
      <c r="G45">
        <v>64146</v>
      </c>
      <c r="H45">
        <v>67426</v>
      </c>
      <c r="J45">
        <f t="shared" si="3"/>
        <v>3</v>
      </c>
      <c r="K45" s="9">
        <f t="shared" si="4"/>
        <v>1.8021707966414089E-2</v>
      </c>
      <c r="L45" s="9">
        <f t="shared" si="0"/>
        <v>0.11163033157708563</v>
      </c>
      <c r="M45" s="9">
        <f t="shared" si="1"/>
        <v>0.19423603224545269</v>
      </c>
      <c r="N45" s="9">
        <f t="shared" si="2"/>
        <v>0.25530132370189712</v>
      </c>
    </row>
    <row r="46" spans="1:14" x14ac:dyDescent="0.25">
      <c r="A46" t="s">
        <v>4</v>
      </c>
      <c r="B46" t="s">
        <v>7</v>
      </c>
      <c r="C46">
        <v>4</v>
      </c>
      <c r="D46">
        <v>56215</v>
      </c>
      <c r="E46">
        <v>59582</v>
      </c>
      <c r="F46">
        <v>64383</v>
      </c>
      <c r="G46">
        <v>68463</v>
      </c>
      <c r="H46">
        <v>72890</v>
      </c>
      <c r="J46">
        <f t="shared" si="3"/>
        <v>4</v>
      </c>
      <c r="K46" s="9">
        <f t="shared" si="4"/>
        <v>5.9895045806279461E-2</v>
      </c>
      <c r="L46" s="9">
        <f t="shared" si="0"/>
        <v>0.14529929734056746</v>
      </c>
      <c r="M46" s="9">
        <f t="shared" si="1"/>
        <v>0.21787779062527796</v>
      </c>
      <c r="N46" s="9">
        <f t="shared" si="2"/>
        <v>0.2966290136084675</v>
      </c>
    </row>
    <row r="47" spans="1:14" x14ac:dyDescent="0.25">
      <c r="A47" t="s">
        <v>4</v>
      </c>
      <c r="B47" t="s">
        <v>7</v>
      </c>
      <c r="C47">
        <v>5</v>
      </c>
      <c r="D47">
        <v>60352</v>
      </c>
      <c r="E47">
        <v>64359</v>
      </c>
      <c r="F47">
        <v>68975</v>
      </c>
      <c r="G47">
        <v>72957</v>
      </c>
      <c r="H47">
        <v>72918</v>
      </c>
      <c r="J47">
        <f t="shared" si="3"/>
        <v>5</v>
      </c>
      <c r="K47" s="9">
        <f t="shared" si="4"/>
        <v>6.6393822905620362E-2</v>
      </c>
      <c r="L47" s="9">
        <f t="shared" si="0"/>
        <v>0.14287844644750794</v>
      </c>
      <c r="M47" s="9">
        <f t="shared" si="1"/>
        <v>0.208858032873807</v>
      </c>
      <c r="N47" s="9">
        <f t="shared" si="2"/>
        <v>0.20821182396606575</v>
      </c>
    </row>
    <row r="48" spans="1:14" x14ac:dyDescent="0.25">
      <c r="A48" t="s">
        <v>4</v>
      </c>
      <c r="B48" t="s">
        <v>7</v>
      </c>
      <c r="C48">
        <v>6</v>
      </c>
      <c r="D48">
        <v>64586</v>
      </c>
      <c r="E48">
        <v>68733</v>
      </c>
      <c r="F48">
        <v>72963</v>
      </c>
      <c r="G48">
        <v>73102</v>
      </c>
      <c r="H48">
        <v>73001</v>
      </c>
      <c r="J48">
        <f t="shared" si="3"/>
        <v>6</v>
      </c>
      <c r="K48" s="9">
        <f t="shared" si="4"/>
        <v>6.4208961694484867E-2</v>
      </c>
      <c r="L48" s="9">
        <f t="shared" si="0"/>
        <v>0.12970303161675906</v>
      </c>
      <c r="M48" s="9">
        <f t="shared" si="1"/>
        <v>0.13185520081751465</v>
      </c>
      <c r="N48" s="9">
        <f t="shared" si="2"/>
        <v>0.1302913944198433</v>
      </c>
    </row>
    <row r="49" spans="1:14" x14ac:dyDescent="0.25">
      <c r="A49" t="s">
        <v>4</v>
      </c>
      <c r="B49" t="s">
        <v>7</v>
      </c>
      <c r="C49">
        <v>7</v>
      </c>
      <c r="D49">
        <v>68863</v>
      </c>
      <c r="E49">
        <v>72959</v>
      </c>
      <c r="F49">
        <v>73443</v>
      </c>
      <c r="G49">
        <v>74382</v>
      </c>
      <c r="H49">
        <v>73752</v>
      </c>
      <c r="J49">
        <f t="shared" si="3"/>
        <v>7</v>
      </c>
      <c r="K49" s="9">
        <f t="shared" si="4"/>
        <v>5.9480417640823083E-2</v>
      </c>
      <c r="L49" s="9">
        <f t="shared" si="0"/>
        <v>6.6508865428459407E-2</v>
      </c>
      <c r="M49" s="9">
        <f t="shared" si="1"/>
        <v>8.0144634999927397E-2</v>
      </c>
      <c r="N49" s="9">
        <f t="shared" si="2"/>
        <v>7.09960356069297E-2</v>
      </c>
    </row>
    <row r="50" spans="1:14" x14ac:dyDescent="0.25">
      <c r="A50" t="s">
        <v>4</v>
      </c>
      <c r="B50" t="s">
        <v>7</v>
      </c>
      <c r="C50">
        <v>8</v>
      </c>
      <c r="D50">
        <v>72947</v>
      </c>
      <c r="E50">
        <v>75883</v>
      </c>
      <c r="F50">
        <v>75021</v>
      </c>
      <c r="G50">
        <v>73841</v>
      </c>
      <c r="H50">
        <v>74112</v>
      </c>
      <c r="J50">
        <f t="shared" si="3"/>
        <v>8</v>
      </c>
      <c r="K50" s="9">
        <f t="shared" si="4"/>
        <v>4.0248399522941312E-2</v>
      </c>
      <c r="L50" s="9">
        <f t="shared" si="0"/>
        <v>2.8431601025402004E-2</v>
      </c>
      <c r="M50" s="9">
        <f t="shared" si="1"/>
        <v>1.2255473151740305E-2</v>
      </c>
      <c r="N50" s="9">
        <f t="shared" si="2"/>
        <v>1.5970499129504982E-2</v>
      </c>
    </row>
  </sheetData>
  <mergeCells count="4">
    <mergeCell ref="A1:A2"/>
    <mergeCell ref="B1:B2"/>
    <mergeCell ref="C1:C2"/>
    <mergeCell ref="D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selection activeCell="B14" sqref="B14"/>
    </sheetView>
  </sheetViews>
  <sheetFormatPr baseColWidth="10" defaultColWidth="11.42578125" defaultRowHeight="15" x14ac:dyDescent="0.25"/>
  <cols>
    <col min="2" max="2" width="19.42578125" customWidth="1"/>
  </cols>
  <sheetData>
    <row r="1" spans="1:8" x14ac:dyDescent="0.25">
      <c r="B1" t="s">
        <v>17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8" x14ac:dyDescent="0.25">
      <c r="A2" t="s">
        <v>7</v>
      </c>
      <c r="B2">
        <v>1</v>
      </c>
      <c r="C2" s="9">
        <v>0</v>
      </c>
      <c r="D2" s="9">
        <v>3.5574000000000001E-2</v>
      </c>
      <c r="E2" s="9">
        <v>8.8222999999999996E-2</v>
      </c>
      <c r="F2" s="9">
        <v>0.13090399999999999</v>
      </c>
      <c r="G2" s="9">
        <v>0.30508400000000002</v>
      </c>
      <c r="H2" s="11"/>
    </row>
    <row r="3" spans="1:8" x14ac:dyDescent="0.25">
      <c r="A3" t="s">
        <v>7</v>
      </c>
      <c r="B3">
        <v>2</v>
      </c>
      <c r="C3" s="9">
        <v>2.741E-2</v>
      </c>
      <c r="D3" s="9">
        <v>0.11135</v>
      </c>
      <c r="E3" s="9">
        <v>0.131941</v>
      </c>
      <c r="F3" s="9">
        <v>0.30552600000000002</v>
      </c>
      <c r="G3" s="9">
        <v>0.48243399999999997</v>
      </c>
      <c r="H3" s="11"/>
    </row>
    <row r="4" spans="1:8" x14ac:dyDescent="0.25">
      <c r="A4" t="s">
        <v>7</v>
      </c>
      <c r="B4">
        <v>3</v>
      </c>
      <c r="C4" s="9">
        <v>0.12759999999999999</v>
      </c>
      <c r="D4" s="9">
        <v>0.15760399999999999</v>
      </c>
      <c r="E4" s="9">
        <v>0.30627500000000002</v>
      </c>
      <c r="F4" s="9">
        <v>0.49712800000000001</v>
      </c>
      <c r="G4" s="9">
        <v>0.640038</v>
      </c>
      <c r="H4" s="11"/>
    </row>
    <row r="5" spans="1:8" x14ac:dyDescent="0.25">
      <c r="A5" t="s">
        <v>7</v>
      </c>
      <c r="B5">
        <v>4</v>
      </c>
      <c r="C5" s="9">
        <v>0.22744500000000001</v>
      </c>
      <c r="D5" s="9">
        <v>0.31908700000000001</v>
      </c>
      <c r="E5" s="9">
        <v>0.47282999999999997</v>
      </c>
      <c r="F5" s="9">
        <v>0.65398299999999998</v>
      </c>
      <c r="G5" s="9">
        <v>0.80084900000000003</v>
      </c>
      <c r="H5" s="11"/>
    </row>
    <row r="6" spans="1:8" x14ac:dyDescent="0.25">
      <c r="A6" t="s">
        <v>7</v>
      </c>
      <c r="B6">
        <v>5</v>
      </c>
      <c r="C6" s="9">
        <v>0.35671599999999998</v>
      </c>
      <c r="D6" s="9">
        <v>0.48610300000000001</v>
      </c>
      <c r="E6" s="9">
        <v>0.63606200000000002</v>
      </c>
      <c r="F6" s="9">
        <v>0.80709200000000003</v>
      </c>
      <c r="G6" s="9">
        <v>0.80315400000000003</v>
      </c>
      <c r="H6" s="11"/>
    </row>
    <row r="7" spans="1:8" x14ac:dyDescent="0.25">
      <c r="A7" t="s">
        <v>7</v>
      </c>
      <c r="B7">
        <v>6</v>
      </c>
      <c r="C7" s="9">
        <v>0.48615999999999998</v>
      </c>
      <c r="D7" s="9">
        <v>0.64656800000000003</v>
      </c>
      <c r="E7" s="9">
        <v>0.80478700000000003</v>
      </c>
      <c r="F7" s="9">
        <v>0.81642700000000001</v>
      </c>
      <c r="G7" s="9">
        <v>0.81585099999999999</v>
      </c>
      <c r="H7" s="11"/>
    </row>
    <row r="8" spans="1:8" x14ac:dyDescent="0.25">
      <c r="A8" t="s">
        <v>7</v>
      </c>
      <c r="B8">
        <v>7</v>
      </c>
      <c r="C8" s="9">
        <v>0.65161999999999998</v>
      </c>
      <c r="D8" s="9">
        <v>0.80534399999999995</v>
      </c>
      <c r="E8" s="9">
        <v>0.80997300000000005</v>
      </c>
      <c r="F8" s="9">
        <v>0.81663799999999998</v>
      </c>
      <c r="G8" s="9">
        <v>0.85830099999999998</v>
      </c>
      <c r="H8" s="11"/>
    </row>
    <row r="9" spans="1:8" x14ac:dyDescent="0.25">
      <c r="A9" t="s">
        <v>7</v>
      </c>
      <c r="B9">
        <v>8</v>
      </c>
      <c r="C9" s="9">
        <v>0.80493999999999999</v>
      </c>
      <c r="D9" s="9">
        <v>0.82858600000000004</v>
      </c>
      <c r="E9" s="9">
        <v>0.82376400000000005</v>
      </c>
      <c r="F9" s="9">
        <v>0.89133899999999999</v>
      </c>
      <c r="G9" s="9">
        <v>0.91148799999999996</v>
      </c>
      <c r="H9" s="11"/>
    </row>
    <row r="10" spans="1:8" x14ac:dyDescent="0.25">
      <c r="D10" s="10"/>
      <c r="E10" s="10"/>
      <c r="F10" s="10"/>
      <c r="G10" s="11"/>
      <c r="H10" s="11"/>
    </row>
    <row r="11" spans="1:8" x14ac:dyDescent="0.25">
      <c r="D11" s="10"/>
      <c r="E11" s="10"/>
      <c r="F11" s="10"/>
      <c r="G11" s="11"/>
      <c r="H11" s="11"/>
    </row>
    <row r="12" spans="1:8" x14ac:dyDescent="0.25">
      <c r="D12" s="10"/>
      <c r="E12" s="10"/>
      <c r="F12" s="10"/>
      <c r="G12" s="11"/>
      <c r="H12" s="11"/>
    </row>
    <row r="13" spans="1:8" x14ac:dyDescent="0.25">
      <c r="D13" s="10"/>
      <c r="E13" s="10"/>
      <c r="F13" s="10"/>
      <c r="G13" s="11"/>
      <c r="H13" s="11"/>
    </row>
    <row r="14" spans="1:8" x14ac:dyDescent="0.25">
      <c r="D14" s="10"/>
      <c r="E14" s="10"/>
      <c r="F14" s="10"/>
      <c r="G14" s="11"/>
      <c r="H14" s="11"/>
    </row>
    <row r="15" spans="1:8" x14ac:dyDescent="0.25">
      <c r="D15" s="10"/>
      <c r="E15" s="10"/>
      <c r="F15" s="10"/>
      <c r="G15" s="11"/>
      <c r="H15" s="11"/>
    </row>
    <row r="16" spans="1:8" x14ac:dyDescent="0.25">
      <c r="D16" s="10"/>
      <c r="E16" s="10"/>
      <c r="F16" s="10"/>
      <c r="G16" s="11"/>
      <c r="H16" s="11"/>
    </row>
    <row r="17" spans="4:11" x14ac:dyDescent="0.25">
      <c r="D17" s="10"/>
      <c r="E17" s="10"/>
      <c r="F17" s="10"/>
      <c r="G17" s="11"/>
      <c r="H17" s="11"/>
      <c r="I17" s="9"/>
      <c r="J17" s="9"/>
      <c r="K17" s="9"/>
    </row>
    <row r="18" spans="4:11" x14ac:dyDescent="0.25">
      <c r="D18" s="9"/>
      <c r="E18" s="9"/>
      <c r="F18" s="9"/>
      <c r="G18" s="9"/>
      <c r="H18" s="9"/>
      <c r="I18" s="9"/>
      <c r="J18" s="9"/>
      <c r="K18" s="9"/>
    </row>
    <row r="19" spans="4:11" x14ac:dyDescent="0.25">
      <c r="D19" s="9"/>
      <c r="E19" s="9"/>
      <c r="F19" s="9"/>
      <c r="G19" s="9"/>
      <c r="H19" s="9"/>
      <c r="I19" s="9"/>
      <c r="J19" s="9"/>
      <c r="K19" s="9"/>
    </row>
    <row r="20" spans="4:11" x14ac:dyDescent="0.25">
      <c r="D20" s="9"/>
      <c r="E20" s="9"/>
      <c r="F20" s="9"/>
      <c r="G20" s="9"/>
      <c r="H20" s="9"/>
      <c r="I20" s="9"/>
      <c r="J20" s="9"/>
      <c r="K20" s="9"/>
    </row>
    <row r="21" spans="4:11" x14ac:dyDescent="0.25">
      <c r="D21" s="9"/>
      <c r="E21" s="9"/>
      <c r="F21" s="9"/>
      <c r="G21" s="9"/>
      <c r="H21" s="9"/>
      <c r="I21" s="9"/>
      <c r="J21" s="9"/>
      <c r="K21" s="9"/>
    </row>
    <row r="22" spans="4:11" x14ac:dyDescent="0.25">
      <c r="D22" s="9"/>
      <c r="E22" s="9"/>
      <c r="F22" s="9"/>
      <c r="G22" s="9"/>
      <c r="H22" s="9"/>
      <c r="I22" s="9"/>
      <c r="J22" s="9"/>
      <c r="K22" s="9"/>
    </row>
    <row r="23" spans="4:11" x14ac:dyDescent="0.25">
      <c r="D23" s="9"/>
      <c r="E23" s="9"/>
      <c r="F23" s="9"/>
      <c r="G23" s="9"/>
      <c r="H23" s="9"/>
      <c r="I23" s="9"/>
      <c r="J23" s="9"/>
      <c r="K23" s="9"/>
    </row>
    <row r="24" spans="4:11" x14ac:dyDescent="0.25">
      <c r="D24" s="9"/>
      <c r="E24" s="9"/>
      <c r="F24" s="9"/>
      <c r="G24" s="9"/>
      <c r="H24" s="9"/>
      <c r="I24" s="9"/>
      <c r="J24" s="9"/>
      <c r="K24" s="9"/>
    </row>
    <row r="25" spans="4:11" x14ac:dyDescent="0.25">
      <c r="D25" s="9"/>
      <c r="E25" s="9"/>
      <c r="F25" s="9"/>
      <c r="G25" s="9"/>
      <c r="H25" s="9"/>
      <c r="I25" s="9"/>
      <c r="J25" s="9"/>
      <c r="K25" s="9"/>
    </row>
    <row r="26" spans="4:11" x14ac:dyDescent="0.25">
      <c r="D26" s="9"/>
      <c r="E26" s="9"/>
      <c r="F26" s="9"/>
      <c r="G26" s="9"/>
      <c r="H26" s="9"/>
      <c r="I26" s="9"/>
      <c r="J26" s="9"/>
      <c r="K26" s="9"/>
    </row>
    <row r="27" spans="4:11" x14ac:dyDescent="0.25">
      <c r="D27" s="9"/>
      <c r="E27" s="9"/>
      <c r="F27" s="9"/>
      <c r="G27" s="9"/>
      <c r="H27" s="9"/>
      <c r="I27" s="9"/>
      <c r="J27" s="9"/>
      <c r="K27" s="9"/>
    </row>
    <row r="28" spans="4:11" x14ac:dyDescent="0.25">
      <c r="D28" s="9"/>
      <c r="E28" s="9"/>
      <c r="F28" s="9"/>
      <c r="G28" s="9"/>
      <c r="H28" s="9"/>
      <c r="I28" s="9"/>
      <c r="J28" s="9"/>
      <c r="K28" s="9"/>
    </row>
    <row r="29" spans="4:11" x14ac:dyDescent="0.25">
      <c r="D29" s="9"/>
      <c r="E29" s="9"/>
      <c r="F29" s="9"/>
      <c r="G29" s="9"/>
      <c r="H29" s="9"/>
      <c r="I29" s="9"/>
      <c r="J29" s="9"/>
      <c r="K29" s="9"/>
    </row>
    <row r="30" spans="4:11" x14ac:dyDescent="0.25">
      <c r="D30" s="9"/>
      <c r="E30" s="9"/>
      <c r="F30" s="9"/>
      <c r="G30" s="9"/>
      <c r="H30" s="9"/>
      <c r="I30" s="9"/>
      <c r="J30" s="9"/>
      <c r="K30" s="9"/>
    </row>
    <row r="31" spans="4:11" x14ac:dyDescent="0.25">
      <c r="D31" s="9"/>
      <c r="E31" s="9"/>
      <c r="F31" s="9"/>
      <c r="G31" s="9"/>
      <c r="H31" s="9"/>
      <c r="I31" s="9"/>
      <c r="J31" s="9"/>
      <c r="K31" s="9"/>
    </row>
    <row r="32" spans="4:11" x14ac:dyDescent="0.25">
      <c r="D32" s="9"/>
      <c r="E32" s="9"/>
      <c r="F32" s="9"/>
      <c r="G32" s="9"/>
      <c r="H32" s="9"/>
      <c r="I32" s="9"/>
      <c r="J32" s="9"/>
      <c r="K32" s="9"/>
    </row>
    <row r="33" spans="4:11" x14ac:dyDescent="0.25">
      <c r="D33" s="9"/>
      <c r="E33" s="9"/>
      <c r="F33" s="9"/>
      <c r="G33" s="9"/>
      <c r="H33" s="9"/>
      <c r="I33" s="9"/>
      <c r="J33" s="9"/>
      <c r="K33" s="9"/>
    </row>
    <row r="34" spans="4:11" x14ac:dyDescent="0.25">
      <c r="D34" s="9"/>
      <c r="E34" s="9"/>
      <c r="F34" s="9"/>
      <c r="G34" s="9"/>
      <c r="H34" s="9"/>
      <c r="I34" s="9"/>
      <c r="J34" s="9"/>
      <c r="K34" s="9"/>
    </row>
    <row r="35" spans="4:11" x14ac:dyDescent="0.25">
      <c r="D35" s="9"/>
      <c r="E35" s="9"/>
      <c r="F35" s="9"/>
      <c r="G35" s="9"/>
      <c r="H35" s="9"/>
      <c r="I35" s="9"/>
      <c r="J35" s="9"/>
      <c r="K35" s="9"/>
    </row>
    <row r="36" spans="4:11" x14ac:dyDescent="0.25">
      <c r="D36" s="9"/>
      <c r="E36" s="9"/>
      <c r="F36" s="9"/>
      <c r="G36" s="9"/>
      <c r="H36" s="9"/>
      <c r="I36" s="9"/>
      <c r="J36" s="9"/>
      <c r="K36" s="9"/>
    </row>
    <row r="37" spans="4:11" x14ac:dyDescent="0.25">
      <c r="D37" s="9"/>
      <c r="E37" s="9"/>
      <c r="F37" s="9"/>
      <c r="G37" s="9"/>
      <c r="H37" s="9"/>
      <c r="I37" s="9"/>
      <c r="J37" s="9"/>
      <c r="K37" s="9"/>
    </row>
    <row r="38" spans="4:11" x14ac:dyDescent="0.25">
      <c r="D38" s="9"/>
      <c r="E38" s="9"/>
      <c r="F38" s="9"/>
      <c r="G38" s="9"/>
      <c r="H38" s="9"/>
      <c r="I38" s="9"/>
      <c r="J38" s="9"/>
      <c r="K38" s="9"/>
    </row>
    <row r="39" spans="4:11" x14ac:dyDescent="0.25">
      <c r="D39" s="9"/>
      <c r="E39" s="9"/>
      <c r="F39" s="9"/>
      <c r="G39" s="9"/>
      <c r="H39" s="9"/>
      <c r="I39" s="9"/>
      <c r="J39" s="9"/>
      <c r="K39" s="9"/>
    </row>
    <row r="40" spans="4:11" x14ac:dyDescent="0.25">
      <c r="D40" s="9"/>
      <c r="E40" s="9"/>
      <c r="F40" s="9"/>
      <c r="G40" s="9"/>
      <c r="H40" s="9"/>
      <c r="I40" s="9"/>
      <c r="J40" s="9"/>
      <c r="K40" s="9"/>
    </row>
    <row r="41" spans="4:11" x14ac:dyDescent="0.25">
      <c r="D41" s="9"/>
      <c r="E41" s="9"/>
      <c r="F41" s="9"/>
      <c r="G41" s="9"/>
      <c r="H41" s="9"/>
      <c r="I41" s="9"/>
      <c r="J41" s="9"/>
      <c r="K41" s="9"/>
    </row>
    <row r="42" spans="4:11" x14ac:dyDescent="0.25">
      <c r="D42" s="9"/>
      <c r="E42" s="9"/>
      <c r="F42" s="9"/>
      <c r="G42" s="9"/>
      <c r="H42" s="9"/>
      <c r="I42" s="9"/>
      <c r="J42" s="9"/>
      <c r="K42" s="9"/>
    </row>
    <row r="43" spans="4:11" x14ac:dyDescent="0.25">
      <c r="D43" s="9"/>
      <c r="E43" s="9"/>
      <c r="F43" s="9"/>
      <c r="G43" s="9"/>
      <c r="H43" s="9"/>
      <c r="I43" s="9"/>
      <c r="J43" s="9"/>
      <c r="K43" s="9"/>
    </row>
    <row r="44" spans="4:11" x14ac:dyDescent="0.25">
      <c r="D44" s="9"/>
      <c r="E44" s="9"/>
      <c r="F44" s="9"/>
      <c r="G44" s="9"/>
      <c r="H44" s="9"/>
      <c r="I44" s="9"/>
      <c r="J44" s="9"/>
      <c r="K44" s="9"/>
    </row>
    <row r="45" spans="4:11" x14ac:dyDescent="0.25">
      <c r="D45" s="9"/>
      <c r="E45" s="9"/>
      <c r="F45" s="9"/>
      <c r="G45" s="9"/>
      <c r="H45" s="9"/>
      <c r="I45" s="9"/>
      <c r="J45" s="9"/>
      <c r="K45" s="9"/>
    </row>
    <row r="46" spans="4:11" x14ac:dyDescent="0.25">
      <c r="D46" s="9"/>
      <c r="E46" s="9"/>
      <c r="F46" s="9"/>
      <c r="G46" s="9"/>
      <c r="H46" s="9"/>
      <c r="I46" s="9"/>
      <c r="J46" s="9"/>
      <c r="K46" s="9"/>
    </row>
    <row r="47" spans="4:11" x14ac:dyDescent="0.25">
      <c r="D47" s="9"/>
      <c r="E47" s="9"/>
      <c r="F47" s="9"/>
      <c r="G47" s="9"/>
      <c r="H47" s="9"/>
      <c r="I47" s="9"/>
      <c r="J47" s="9"/>
      <c r="K47" s="9"/>
    </row>
    <row r="48" spans="4:11" x14ac:dyDescent="0.25">
      <c r="D48" s="9"/>
      <c r="E48" s="9"/>
      <c r="F48" s="9"/>
      <c r="G48" s="9"/>
      <c r="H48" s="9"/>
      <c r="I48" s="9"/>
      <c r="J48" s="9"/>
      <c r="K48" s="9"/>
    </row>
    <row r="49" spans="4:11" x14ac:dyDescent="0.25">
      <c r="D49" s="9"/>
      <c r="E49" s="9"/>
      <c r="F49" s="9"/>
      <c r="G49" s="9"/>
      <c r="H49" s="9"/>
      <c r="I49" s="9"/>
      <c r="J49" s="9"/>
      <c r="K49" s="9"/>
    </row>
    <row r="50" spans="4:11" x14ac:dyDescent="0.25">
      <c r="D50" s="9"/>
      <c r="E50" s="9"/>
      <c r="F50" s="9"/>
      <c r="G50" s="9"/>
      <c r="H50" s="9"/>
      <c r="I50" s="9"/>
      <c r="J50" s="9"/>
      <c r="K50" s="9"/>
    </row>
    <row r="51" spans="4:11" x14ac:dyDescent="0.25">
      <c r="D51" s="9"/>
      <c r="E51" s="9"/>
      <c r="F51" s="9"/>
      <c r="G51" s="9"/>
      <c r="H51" s="9"/>
      <c r="I51" s="9"/>
      <c r="J51" s="9"/>
      <c r="K51" s="9"/>
    </row>
    <row r="52" spans="4:11" x14ac:dyDescent="0.25">
      <c r="D52" s="9"/>
      <c r="E52" s="9"/>
      <c r="F52" s="9"/>
      <c r="G52" s="9"/>
      <c r="H52" s="9"/>
      <c r="I52" s="9"/>
      <c r="J52" s="9"/>
      <c r="K52" s="9"/>
    </row>
    <row r="53" spans="4:11" x14ac:dyDescent="0.25">
      <c r="D53" s="9"/>
      <c r="E53" s="9"/>
      <c r="F53" s="9"/>
      <c r="G53" s="9"/>
      <c r="H53" s="9"/>
      <c r="I53" s="9"/>
      <c r="J53" s="9"/>
      <c r="K53" s="9"/>
    </row>
    <row r="54" spans="4:11" x14ac:dyDescent="0.25">
      <c r="D54" s="9"/>
      <c r="E54" s="9"/>
      <c r="F54" s="9"/>
      <c r="G54" s="9"/>
      <c r="H54" s="9"/>
      <c r="I54" s="9"/>
      <c r="J54" s="9"/>
      <c r="K54" s="9"/>
    </row>
    <row r="55" spans="4:11" x14ac:dyDescent="0.25">
      <c r="D55" s="9"/>
      <c r="E55" s="9"/>
      <c r="F55" s="9"/>
      <c r="G55" s="9"/>
      <c r="H55" s="9"/>
      <c r="I55" s="9"/>
      <c r="J55" s="9"/>
      <c r="K55" s="9"/>
    </row>
    <row r="56" spans="4:11" x14ac:dyDescent="0.25">
      <c r="D56" s="9"/>
      <c r="E56" s="9"/>
      <c r="F56" s="9"/>
      <c r="G56" s="9"/>
      <c r="H56" s="9"/>
      <c r="I56" s="9"/>
      <c r="J56" s="9"/>
      <c r="K56" s="9"/>
    </row>
    <row r="57" spans="4:11" x14ac:dyDescent="0.25">
      <c r="D57" s="9"/>
      <c r="E57" s="9"/>
      <c r="F57" s="9"/>
      <c r="G57" s="9"/>
      <c r="H57" s="9"/>
      <c r="I57" s="9"/>
      <c r="J57" s="9"/>
      <c r="K57" s="9"/>
    </row>
    <row r="58" spans="4:11" x14ac:dyDescent="0.25">
      <c r="D58" s="9"/>
      <c r="E58" s="9"/>
      <c r="F58" s="9"/>
      <c r="G58" s="9"/>
      <c r="H58" s="9"/>
      <c r="I58" s="9"/>
      <c r="J58" s="9"/>
      <c r="K58" s="9"/>
    </row>
    <row r="59" spans="4:11" x14ac:dyDescent="0.25">
      <c r="D59" s="9"/>
      <c r="E59" s="9"/>
      <c r="F59" s="9"/>
      <c r="G59" s="9"/>
      <c r="H59" s="9"/>
      <c r="I59" s="9"/>
      <c r="J59" s="9"/>
      <c r="K59" s="9"/>
    </row>
    <row r="60" spans="4:11" x14ac:dyDescent="0.25">
      <c r="D60" s="9"/>
      <c r="E60" s="9"/>
      <c r="F60" s="9"/>
      <c r="G60" s="9"/>
      <c r="H60" s="9"/>
      <c r="I60" s="9"/>
      <c r="J60" s="9"/>
      <c r="K60" s="9"/>
    </row>
    <row r="61" spans="4:11" x14ac:dyDescent="0.25">
      <c r="D61" s="9"/>
      <c r="E61" s="9"/>
      <c r="F61" s="9"/>
      <c r="G61" s="9"/>
      <c r="H61" s="9"/>
      <c r="I61" s="9"/>
      <c r="J61" s="9"/>
      <c r="K61" s="9"/>
    </row>
    <row r="62" spans="4:11" x14ac:dyDescent="0.25">
      <c r="D62" s="9"/>
      <c r="E62" s="9"/>
      <c r="F62" s="9"/>
      <c r="G62" s="9"/>
      <c r="H62" s="9"/>
      <c r="I62" s="9"/>
      <c r="J62" s="9"/>
      <c r="K62" s="9"/>
    </row>
    <row r="63" spans="4:11" x14ac:dyDescent="0.25">
      <c r="D63" s="9"/>
      <c r="E63" s="9"/>
      <c r="F63" s="9"/>
      <c r="G63" s="9"/>
      <c r="H63" s="9"/>
      <c r="I63" s="9"/>
      <c r="J63" s="9"/>
      <c r="K63" s="9"/>
    </row>
    <row r="64" spans="4:11" x14ac:dyDescent="0.25">
      <c r="D64" s="9"/>
      <c r="E64" s="9"/>
      <c r="F64" s="9"/>
      <c r="G64" s="9"/>
      <c r="H64" s="9"/>
      <c r="I64" s="9"/>
      <c r="J64" s="9"/>
      <c r="K64" s="9"/>
    </row>
    <row r="65" spans="4:11" x14ac:dyDescent="0.25">
      <c r="D65" s="9"/>
      <c r="E65" s="9"/>
      <c r="F65" s="9"/>
      <c r="G65" s="9"/>
      <c r="H65" s="9"/>
      <c r="I65" s="9"/>
      <c r="J65" s="9"/>
      <c r="K65" s="9"/>
    </row>
    <row r="66" spans="4:11" x14ac:dyDescent="0.25">
      <c r="D66" s="9"/>
      <c r="E66" s="9"/>
      <c r="F66" s="9"/>
      <c r="G66" s="9"/>
      <c r="H66" s="9"/>
      <c r="I66" s="9"/>
      <c r="J66" s="9"/>
      <c r="K66" s="9"/>
    </row>
    <row r="67" spans="4:11" x14ac:dyDescent="0.25">
      <c r="D67" s="9"/>
      <c r="E67" s="9"/>
      <c r="F67" s="9"/>
      <c r="G67" s="9"/>
      <c r="H67" s="9"/>
      <c r="I67" s="9"/>
      <c r="J67" s="9"/>
      <c r="K67" s="9"/>
    </row>
    <row r="68" spans="4:11" x14ac:dyDescent="0.25">
      <c r="D68" s="9"/>
      <c r="E68" s="9"/>
      <c r="F68" s="9"/>
      <c r="G68" s="9"/>
      <c r="H68" s="9"/>
      <c r="I68" s="9"/>
      <c r="J68" s="9"/>
      <c r="K68" s="9"/>
    </row>
  </sheetData>
  <sortState ref="B2:H17">
    <sortCondition ref="B1:B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Impactos</vt:lpstr>
      <vt:lpstr>Tiempos</vt:lpstr>
      <vt:lpstr>Hoja3</vt:lpstr>
      <vt:lpstr>Gráfico1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ga.sotelo69</dc:creator>
  <cp:lastModifiedBy>ga.sotelo69</cp:lastModifiedBy>
  <dcterms:created xsi:type="dcterms:W3CDTF">2014-06-09T19:47:08Z</dcterms:created>
  <dcterms:modified xsi:type="dcterms:W3CDTF">2014-07-03T19:06:18Z</dcterms:modified>
</cp:coreProperties>
</file>