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E1488EE9-C42B-4625-ABAD-12034922B8A3}" xr6:coauthVersionLast="28" xr6:coauthVersionMax="28" xr10:uidLastSave="{00000000-0000-0000-0000-000000000000}"/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F34" i="1" l="1"/>
  <c r="F57" i="1"/>
  <c r="F51" i="1"/>
  <c r="F38" i="1"/>
  <c r="F37" i="1"/>
  <c r="F39" i="1"/>
  <c r="F40" i="1"/>
  <c r="F52" i="1"/>
  <c r="F53" i="1"/>
  <c r="F54" i="1"/>
  <c r="F55" i="1"/>
  <c r="F56" i="1"/>
  <c r="F41" i="1"/>
  <c r="F42" i="1"/>
  <c r="F43" i="1"/>
  <c r="F46" i="1"/>
  <c r="F47" i="1"/>
  <c r="F48" i="1"/>
  <c r="F49" i="1"/>
  <c r="F50" i="1"/>
  <c r="F33" i="1"/>
  <c r="B4" i="1" l="1"/>
  <c r="F8" i="1" l="1"/>
  <c r="F9" i="1" l="1"/>
  <c r="I60" i="1" s="1"/>
  <c r="F10" i="1"/>
  <c r="F11" i="1"/>
  <c r="F12" i="1"/>
  <c r="F13" i="1"/>
  <c r="F14" i="1"/>
  <c r="F15" i="1"/>
  <c r="F16" i="1"/>
  <c r="F21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<sst xmlns="http://schemas.openxmlformats.org/spreadsheetml/2006/main" count="162" uniqueCount="112">
  <si>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</si>
  <si>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</si>
  <si>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</si>
  <si>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</si>
  <si>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</si>
  <si>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</si>
  <si>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</si>
  <si>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</si>
  <si>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</si>
  <si>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</si>
  <si>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Marcel Sonderegger</t>
  </si>
  <si>
    <t>msonderegger@ntb.ch</t>
  </si>
  <si>
    <t>Farnel</t>
  </si>
  <si>
    <t>ELKO 47uF 16V</t>
  </si>
  <si>
    <t>Keramikvielschichtkondensator,0805, 0.1 µF, 50 V, ± 10%, X7R</t>
  </si>
  <si>
    <t>Keramikvielschichtkondensator, SMD, 0805, 1000 pF, 16 V, ± 5%, C0G / NP0</t>
  </si>
  <si>
    <t>Keramikvielschichtkondensator, SMD, 0805, 10 µF, 10 V, ± 10%, X7R, Baureihe C</t>
  </si>
  <si>
    <t>LED, 0603, Grün, Oberflächenmontage, 20 mA, 2.2 V, 560 nm</t>
  </si>
  <si>
    <t>LED, 0603, Orange, Oberflächenmontage, 20 mA, 2.2 V, 605 nm</t>
  </si>
  <si>
    <t>BOARD TO BOARD, HEADER, 12 POSITION, 2ROW</t>
  </si>
  <si>
    <t>CONNECTOR, HEADER, 3 POSITION, 2.54MM, 1ROW</t>
  </si>
  <si>
    <t>BOARD-BOARD CONNECTOR HEADER, 5 POSITION, 1ROW</t>
  </si>
  <si>
    <t>BOARD-BOARD CONNECTOR HEADER, 4 POSITION, 1ROW</t>
  </si>
  <si>
    <t>CONNECTOR, HEADER, 2 POSITION, 2.54MM, 1ROW</t>
  </si>
  <si>
    <t>Bipolarer Einzeltransistor (BJT), NPN, 65 V, 300 MHz, 300 mW, 100 mA, 330 hFE</t>
  </si>
  <si>
    <t>IRF7204PBF - MOSFET-Transistor, p-Kanal, 5.3 A, -20 V, 60 mohm, -10 V, -2.5 V</t>
  </si>
  <si>
    <t>IRF7311PBF - Dual-MOSFET, Zweifach n-Kanal, 6.6 A, 20 V, 29 mohm, 4.5 V, 700 mV</t>
  </si>
  <si>
    <t>Mouser</t>
  </si>
  <si>
    <t>653-B3SE-1002P</t>
  </si>
  <si>
    <t>968-ICM7555CBAZ</t>
  </si>
  <si>
    <t>B3SE-1002P Switch</t>
  </si>
  <si>
    <t>771-HC237D653</t>
  </si>
  <si>
    <t>MPC555 + Sensoren</t>
  </si>
  <si>
    <t>Motoren und Stromversogung</t>
  </si>
  <si>
    <t>710-885012207072</t>
  </si>
  <si>
    <t>885012207072 - 0.1uf , MLCC, 805, X7R</t>
  </si>
  <si>
    <t>598-AVE476M16D16T-F</t>
  </si>
  <si>
    <t>MLCC - SMD/SMT 22uF 16V X7R +/-20% 1206 Gen </t>
  </si>
  <si>
    <t>963-EMK316BB7226ML-T</t>
  </si>
  <si>
    <t>SMD/SMT WCAP-CSGP 1uF 0805 10% 16V MLCC</t>
  </si>
  <si>
    <t>710-885012207051</t>
  </si>
  <si>
    <t>AVE476M16D16T-F, Elko</t>
  </si>
  <si>
    <t>625-B330LA-E3/5AT</t>
  </si>
  <si>
    <t>859-LTST-C190GKT</t>
  </si>
  <si>
    <t>B330LA-E3/5AT Diode</t>
  </si>
  <si>
    <t>LTST-C190GKT LED Grün 20ma 2.1V</t>
  </si>
  <si>
    <t>NRS5020T4R7MMGJ</t>
  </si>
  <si>
    <t>963-NRS5020T4R7MMGJ</t>
  </si>
  <si>
    <t>Überprüfen</t>
  </si>
  <si>
    <t>DIOTEC-SK34-SMA</t>
  </si>
  <si>
    <t>Fehler</t>
  </si>
  <si>
    <t>SI2302CDS-T1-E3 - MOSFET, N CHANNEL, 20V, 2.6A, SOT-23-3</t>
  </si>
  <si>
    <t>18k, 0805</t>
  </si>
  <si>
    <t>5.6k, 0805</t>
  </si>
  <si>
    <t>4.7k, 0805</t>
  </si>
  <si>
    <t>56k, 0805</t>
  </si>
  <si>
    <t>1k, 0805</t>
  </si>
  <si>
    <t>DC/DC-Abwärts-Schaltregler (Buck), einstellbar, 4.5V-17Vin, 760mV-7Vout, 2Aout</t>
  </si>
  <si>
    <t>LDO-Festspannungsregler, 2.7V bis 10V, 330mV Dropout, 3.3Vout, 500mAout</t>
  </si>
  <si>
    <t>Doppelte Position</t>
  </si>
  <si>
    <t>TPS562209DDCT</t>
  </si>
  <si>
    <t>DRV8841 Steckboards</t>
  </si>
  <si>
    <t>Buchs</t>
  </si>
  <si>
    <t>Footprint korrekt?</t>
  </si>
  <si>
    <t>Gibt’s nur als 2A (Angegeben als 3A) -&gt; Lieferschwierigkeiten -&gt; Buchs?</t>
  </si>
  <si>
    <t>10 kOhm, 0805</t>
  </si>
  <si>
    <t>1kOhm, 0805</t>
  </si>
  <si>
    <t>16kOhm, 0805</t>
  </si>
  <si>
    <t>4.3kOhm, 0805</t>
  </si>
  <si>
    <t>510 Ohm, 0805</t>
  </si>
  <si>
    <t>667-ERJ-PB6B5601V</t>
  </si>
  <si>
    <t>667-ERJ-6GEYJ472V</t>
  </si>
  <si>
    <t>667-ERJ-6RBD5602V</t>
  </si>
  <si>
    <t>667-ERJ-6RBD1002V</t>
  </si>
  <si>
    <t>667-ERJ-6RBD1001V</t>
  </si>
  <si>
    <t>667-ERJ-6GEYJ183V</t>
  </si>
  <si>
    <t>mouser</t>
  </si>
  <si>
    <t>710-885012207033</t>
  </si>
  <si>
    <t>80-C0805S104K5RAUTO</t>
  </si>
  <si>
    <t>710-885012208041</t>
  </si>
  <si>
    <t>710-885012208026</t>
  </si>
  <si>
    <t>755-SML-D12V1WT86</t>
  </si>
  <si>
    <t>LED, 0603, Rot, Oberflächenmontage, 20 mA, 2.2 V, 630 nm</t>
  </si>
  <si>
    <t>755-SML-D12D1WT86</t>
  </si>
  <si>
    <t>755-SML-D13M8WT86</t>
  </si>
  <si>
    <t>771-BAT721S-T/R</t>
  </si>
  <si>
    <t>Kleinsignal-Schottky-Diode, Zwei in Reihe, 40 V, 200 mA, 1 A</t>
  </si>
  <si>
    <t>621-BC846B-7-F</t>
  </si>
  <si>
    <t>942-IRF7204PBF</t>
  </si>
  <si>
    <t>942-IRF7311PBF</t>
  </si>
  <si>
    <t>667-ERJ-U06F16R0V</t>
  </si>
  <si>
    <t>667-ERJ-6GEYJ432V</t>
  </si>
  <si>
    <t>667-ERJ-6GEYJ511V</t>
  </si>
  <si>
    <t>781-SI2302CDS-E3</t>
  </si>
  <si>
    <t>538-22-28-5364</t>
  </si>
  <si>
    <t>Alternative Mouser</t>
  </si>
  <si>
    <t>538-10-89-7122</t>
  </si>
  <si>
    <t>Zurechtbrechen der Terminals/Header 36position  1 row</t>
  </si>
  <si>
    <t>Keramikvielschichtkondensator, SMD, 1206, 10nF, 16 V, ± 10%, X7R</t>
  </si>
  <si>
    <t>571-5-146256-1</t>
  </si>
  <si>
    <t>HEADER, 2 POSITION, 2ROW</t>
  </si>
  <si>
    <t>855-M20-7910342R</t>
  </si>
  <si>
    <t xml:space="preserve"> 2.54 mm, 3 Kontakt(e), Buchse</t>
  </si>
  <si>
    <t>ICM7555CBAZ CMOS Timer</t>
  </si>
  <si>
    <t>Decoder 3-8 line</t>
  </si>
  <si>
    <t>Header 12 Position 2 row</t>
  </si>
  <si>
    <t>Total:</t>
  </si>
  <si>
    <t>nicht bestellen</t>
  </si>
  <si>
    <t>511-L4931CZ33-AP</t>
  </si>
  <si>
    <t>T/R korrekt?</t>
  </si>
  <si>
    <t>Wlan?</t>
  </si>
  <si>
    <t>Korrekt?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</si>
</sst>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  <numFmt numFmtId="171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454545"/>
      <name val="Arial"/>
      <family val="2"/>
    </font>
    <font>
      <sz val="12"/>
      <color rgb="FF333333"/>
      <name val="Verdana"/>
      <family val="2"/>
    </font>
    <font>
      <sz val="8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 applyAlignment="1">
      <alignment horizontal="right"/>
    </xf>
    <xf numFmtId="0" fontId="4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3" borderId="0" xfId="0" applyFill="1"/>
    <xf numFmtId="0" fontId="7" fillId="0" borderId="0" xfId="0" applyFont="1"/>
    <xf numFmtId="0" fontId="0" fillId="2" borderId="0" xfId="0" applyFill="1"/>
    <xf numFmtId="0" fontId="2" fillId="0" borderId="0" xfId="0" applyFont="1" applyBorder="1" applyAlignment="1">
      <alignment horizontal="center" vertical="top" wrapText="1"/>
    </xf>
    <xf numFmtId="0" fontId="0" fillId="5" borderId="0" xfId="0" applyFill="1"/>
    <xf numFmtId="166" fontId="0" fillId="3" borderId="0" xfId="0" applyNumberFormat="1" applyFill="1"/>
    <xf numFmtId="166" fontId="0" fillId="2" borderId="0" xfId="0" applyNumberFormat="1" applyFill="1"/>
    <xf numFmtId="166" fontId="0" fillId="4" borderId="0" xfId="0" applyNumberFormat="1" applyFill="1"/>
    <xf numFmtId="0" fontId="5" fillId="3" borderId="0" xfId="0" applyFont="1" applyFill="1"/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/>
    <xf numFmtId="166" fontId="8" fillId="0" borderId="0" xfId="1" applyNumberFormat="1" applyFont="1"/>
    <xf numFmtId="4" fontId="8" fillId="0" borderId="0" xfId="0" applyNumberFormat="1" applyFont="1"/>
    <xf numFmtId="0" fontId="8" fillId="2" borderId="0" xfId="0" applyFont="1" applyFill="1"/>
    <xf numFmtId="0" fontId="8" fillId="0" borderId="0" xfId="0" applyFont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166" fontId="8" fillId="3" borderId="0" xfId="1" applyNumberFormat="1" applyFont="1" applyFill="1"/>
    <xf numFmtId="4" fontId="8" fillId="3" borderId="0" xfId="0" applyNumberFormat="1" applyFont="1" applyFill="1"/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6" fontId="8" fillId="2" borderId="0" xfId="1" applyNumberFormat="1" applyFont="1" applyFill="1"/>
    <xf numFmtId="4" fontId="8" fillId="2" borderId="0" xfId="0" applyNumberFormat="1" applyFont="1" applyFill="1"/>
    <xf numFmtId="165" fontId="8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8" fillId="5" borderId="0" xfId="0" applyFont="1" applyFill="1"/>
    <xf numFmtId="166" fontId="8" fillId="5" borderId="0" xfId="1" applyNumberFormat="1" applyFont="1" applyFill="1"/>
    <xf numFmtId="4" fontId="8" fillId="5" borderId="0" xfId="0" applyNumberFormat="1" applyFont="1" applyFill="1"/>
    <xf numFmtId="0" fontId="8" fillId="5" borderId="0" xfId="0" applyFont="1" applyFill="1" applyAlignment="1">
      <alignment horizontal="right"/>
    </xf>
    <xf numFmtId="0" fontId="6" fillId="2" borderId="0" xfId="0" applyFont="1" applyFill="1"/>
    <xf numFmtId="0" fontId="4" fillId="2" borderId="0" xfId="2" applyFill="1"/>
    <xf numFmtId="171" fontId="0" fillId="0" borderId="0" xfId="0" applyNumberFormat="1"/>
    <xf numFmtId="0" fontId="10" fillId="3" borderId="0" xfId="0" applyFont="1" applyFill="1" applyAlignment="1">
      <alignment vertical="center" wrapText="1"/>
    </xf>
    <xf numFmtId="166" fontId="0" fillId="6" borderId="0" xfId="0" applyNumberFormat="1" applyFill="1"/>
    <xf numFmtId="0" fontId="7" fillId="3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h/ProductDetail/ROHM-Semiconductor/SML-D12D1WT86?qs=sGAEpiMZZMseGfSY3csMkZaRfDtfZG4IGM1SGDaNuRS4T%2fC9HcTRpA%3d%3d" TargetMode="External"/><Relationship Id="rId2" Type="http://schemas.openxmlformats.org/officeDocument/2006/relationships/hyperlink" Target="https://www.mouser.ch/ProductDetail/ROHM-Semiconductor/SML-D12V1WT86?qs=sGAEpiMZZMseGfSY3csMkZaRfDtfZG4I9GrBZPehm%2fE%2f2Z2XydgJpg%3d%3d" TargetMode="External"/><Relationship Id="rId1" Type="http://schemas.openxmlformats.org/officeDocument/2006/relationships/hyperlink" Target="mailto:msonderegger@ntb.c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ROHM-Semiconductor/SML-D13M8WT86?qs=sGAEpiMZZMseGfSY3csMkS89ZUjtJpl4vSHPvkx3Ki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zoomScale="70" zoomScaleNormal="70" workbookViewId="0">
      <selection activeCell="C46" sqref="C46"/>
    </sheetView>
  </sheetViews>
  <sheetFormatPr defaultColWidth="11.5546875" defaultRowHeight="14.4" x14ac:dyDescent="0.3"/>
  <cols>
    <col min="1" max="1" width="27.88671875" customWidth="1"/>
    <col min="2" max="2" width="12" customWidth="1"/>
    <col min="3" max="3" width="37.44140625" customWidth="1"/>
    <col min="4" max="4" width="95.109375" customWidth="1"/>
    <col min="5" max="5" width="14.109375" style="3" customWidth="1"/>
    <col min="6" max="6" width="17.44140625" customWidth="1"/>
    <col min="8" max="8" width="18.6640625" customWidth="1"/>
    <col min="9" max="9" width="21.88671875" customWidth="1"/>
  </cols>
  <sheetData>
    <row r="1" spans="1:8" x14ac:dyDescent="0.3">
      <c r="A1" s="2" t="s">
        <v>1</v>
      </c>
      <c r="B1" s="8">
        <v>10</v>
      </c>
      <c r="C1" s="8"/>
      <c r="E1" s="16"/>
      <c r="F1" t="s">
        <v>48</v>
      </c>
    </row>
    <row r="2" spans="1:8" x14ac:dyDescent="0.3">
      <c r="A2" s="2" t="s">
        <v>3</v>
      </c>
      <c r="B2" s="8" t="s">
        <v>10</v>
      </c>
      <c r="C2" s="8"/>
      <c r="E2" s="18"/>
      <c r="F2" t="s">
        <v>59</v>
      </c>
    </row>
    <row r="3" spans="1:8" x14ac:dyDescent="0.3">
      <c r="A3" s="2" t="s">
        <v>9</v>
      </c>
      <c r="B3" s="9" t="s">
        <v>11</v>
      </c>
      <c r="C3" s="8"/>
      <c r="E3" s="17"/>
      <c r="F3" t="s">
        <v>50</v>
      </c>
    </row>
    <row r="4" spans="1:8" x14ac:dyDescent="0.3">
      <c r="A4" s="2" t="s">
        <v>2</v>
      </c>
      <c r="B4" s="10">
        <f ca="1">TODAY()</f>
        <v>43195</v>
      </c>
      <c r="C4" s="10"/>
      <c r="E4" s="49"/>
      <c r="F4" t="s">
        <v>107</v>
      </c>
    </row>
    <row r="5" spans="1:8" ht="15" thickBot="1" x14ac:dyDescent="0.35"/>
    <row r="6" spans="1:8" ht="16.8" thickTop="1" thickBot="1" x14ac:dyDescent="0.35">
      <c r="A6" s="1" t="s">
        <v>0</v>
      </c>
      <c r="B6" s="1" t="s">
        <v>6</v>
      </c>
      <c r="C6" s="1" t="s">
        <v>7</v>
      </c>
      <c r="D6" s="4" t="s">
        <v>4</v>
      </c>
      <c r="E6" s="5" t="s">
        <v>8</v>
      </c>
      <c r="F6" s="6" t="s">
        <v>5</v>
      </c>
    </row>
    <row r="7" spans="1:8" ht="16.2" thickTop="1" x14ac:dyDescent="0.3">
      <c r="A7" s="14" t="s">
        <v>32</v>
      </c>
      <c r="B7" s="14"/>
      <c r="C7" s="14"/>
      <c r="D7" s="14"/>
      <c r="E7" s="14"/>
      <c r="F7" s="14"/>
    </row>
    <row r="8" spans="1:8" ht="15.6" x14ac:dyDescent="0.3">
      <c r="A8" s="20" t="s">
        <v>76</v>
      </c>
      <c r="B8" s="21">
        <v>4</v>
      </c>
      <c r="C8" s="26" t="s">
        <v>36</v>
      </c>
      <c r="D8" s="22" t="s">
        <v>13</v>
      </c>
      <c r="E8" s="23">
        <v>0.375</v>
      </c>
      <c r="F8" s="24">
        <f>B8*E8</f>
        <v>1.5</v>
      </c>
    </row>
    <row r="9" spans="1:8" ht="15.6" x14ac:dyDescent="0.3">
      <c r="A9" s="20" t="s">
        <v>76</v>
      </c>
      <c r="B9" s="21">
        <v>6</v>
      </c>
      <c r="C9" s="26" t="s">
        <v>78</v>
      </c>
      <c r="D9" s="22" t="s">
        <v>14</v>
      </c>
      <c r="E9" s="23">
        <v>7.0000000000000007E-2</v>
      </c>
      <c r="F9" s="24">
        <f t="shared" ref="F9:F57" si="0">B9*E9</f>
        <v>0.42000000000000004</v>
      </c>
    </row>
    <row r="10" spans="1:8" ht="15.6" x14ac:dyDescent="0.3">
      <c r="A10" s="20" t="s">
        <v>76</v>
      </c>
      <c r="B10" s="21">
        <v>1</v>
      </c>
      <c r="C10" s="26" t="s">
        <v>77</v>
      </c>
      <c r="D10" s="22" t="s">
        <v>15</v>
      </c>
      <c r="E10" s="23">
        <v>7.0000000000000007E-2</v>
      </c>
      <c r="F10" s="24">
        <f t="shared" si="0"/>
        <v>7.0000000000000007E-2</v>
      </c>
    </row>
    <row r="11" spans="1:8" s="11" customFormat="1" ht="14.25" customHeight="1" x14ac:dyDescent="0.3">
      <c r="A11" s="27" t="s">
        <v>76</v>
      </c>
      <c r="B11" s="28">
        <v>1</v>
      </c>
      <c r="C11" s="29" t="s">
        <v>80</v>
      </c>
      <c r="D11" s="33" t="s">
        <v>98</v>
      </c>
      <c r="E11" s="30">
        <v>0.24</v>
      </c>
      <c r="F11" s="31">
        <f t="shared" si="0"/>
        <v>0.24</v>
      </c>
      <c r="H11" s="11" t="s">
        <v>63</v>
      </c>
    </row>
    <row r="12" spans="1:8" ht="15" customHeight="1" x14ac:dyDescent="0.3">
      <c r="A12" s="20" t="s">
        <v>76</v>
      </c>
      <c r="B12" s="21">
        <v>1</v>
      </c>
      <c r="C12" s="26" t="s">
        <v>79</v>
      </c>
      <c r="D12" s="22" t="s">
        <v>16</v>
      </c>
      <c r="E12" s="23">
        <v>0.54400000000000004</v>
      </c>
      <c r="F12" s="24">
        <f t="shared" si="0"/>
        <v>0.54400000000000004</v>
      </c>
    </row>
    <row r="13" spans="1:8" ht="15" customHeight="1" x14ac:dyDescent="0.3">
      <c r="A13" s="20" t="s">
        <v>76</v>
      </c>
      <c r="B13" s="21">
        <v>1</v>
      </c>
      <c r="C13" s="26" t="s">
        <v>84</v>
      </c>
      <c r="D13" s="22" t="s">
        <v>17</v>
      </c>
      <c r="E13" s="23">
        <v>0.19400000000000001</v>
      </c>
      <c r="F13" s="24">
        <f t="shared" si="0"/>
        <v>0.19400000000000001</v>
      </c>
    </row>
    <row r="14" spans="1:8" ht="15.6" x14ac:dyDescent="0.3">
      <c r="A14" s="20" t="s">
        <v>76</v>
      </c>
      <c r="B14" s="21">
        <v>1</v>
      </c>
      <c r="C14" s="26" t="s">
        <v>81</v>
      </c>
      <c r="D14" s="22" t="s">
        <v>82</v>
      </c>
      <c r="E14" s="23">
        <v>0.20499999999999999</v>
      </c>
      <c r="F14" s="24">
        <f t="shared" si="0"/>
        <v>0.20499999999999999</v>
      </c>
    </row>
    <row r="15" spans="1:8" ht="15.6" x14ac:dyDescent="0.3">
      <c r="A15" s="20" t="s">
        <v>76</v>
      </c>
      <c r="B15" s="21">
        <v>1</v>
      </c>
      <c r="C15" s="26" t="s">
        <v>83</v>
      </c>
      <c r="D15" s="22" t="s">
        <v>18</v>
      </c>
      <c r="E15" s="23">
        <v>0.20499999999999999</v>
      </c>
      <c r="F15" s="24">
        <f t="shared" si="0"/>
        <v>0.20499999999999999</v>
      </c>
    </row>
    <row r="16" spans="1:8" s="11" customFormat="1" ht="15.6" x14ac:dyDescent="0.3">
      <c r="A16" s="27" t="s">
        <v>76</v>
      </c>
      <c r="B16" s="28">
        <v>1</v>
      </c>
      <c r="C16" s="29" t="s">
        <v>85</v>
      </c>
      <c r="D16" s="33" t="s">
        <v>86</v>
      </c>
      <c r="E16" s="30">
        <v>0.5</v>
      </c>
      <c r="F16" s="31">
        <f t="shared" si="0"/>
        <v>0.5</v>
      </c>
      <c r="H16" s="11" t="s">
        <v>109</v>
      </c>
    </row>
    <row r="17" spans="1:8" s="15" customFormat="1" ht="15.6" x14ac:dyDescent="0.3">
      <c r="A17" s="39" t="s">
        <v>12</v>
      </c>
      <c r="B17" s="40">
        <v>1</v>
      </c>
      <c r="C17" s="41">
        <v>1924193</v>
      </c>
      <c r="D17" s="41" t="s">
        <v>19</v>
      </c>
      <c r="E17" s="42">
        <v>0.7</v>
      </c>
      <c r="F17" s="43"/>
    </row>
    <row r="18" spans="1:8" s="15" customFormat="1" ht="15.6" x14ac:dyDescent="0.3">
      <c r="A18" s="39" t="s">
        <v>12</v>
      </c>
      <c r="B18" s="40">
        <v>3</v>
      </c>
      <c r="C18" s="41">
        <v>2306504</v>
      </c>
      <c r="D18" s="41" t="s">
        <v>20</v>
      </c>
      <c r="E18" s="42">
        <v>0.36799999999999999</v>
      </c>
      <c r="F18" s="43"/>
    </row>
    <row r="19" spans="1:8" s="15" customFormat="1" ht="15.6" x14ac:dyDescent="0.3">
      <c r="A19" s="39" t="s">
        <v>12</v>
      </c>
      <c r="B19" s="40">
        <v>1</v>
      </c>
      <c r="C19" s="41">
        <v>1770071</v>
      </c>
      <c r="D19" s="41" t="s">
        <v>22</v>
      </c>
      <c r="E19" s="42">
        <v>1.73</v>
      </c>
      <c r="F19" s="43"/>
    </row>
    <row r="20" spans="1:8" s="15" customFormat="1" ht="15.6" x14ac:dyDescent="0.3">
      <c r="A20" s="39" t="s">
        <v>12</v>
      </c>
      <c r="B20" s="40">
        <v>2</v>
      </c>
      <c r="C20" s="41">
        <v>2305962</v>
      </c>
      <c r="D20" s="41" t="s">
        <v>23</v>
      </c>
      <c r="E20" s="42">
        <v>0.316</v>
      </c>
      <c r="F20" s="43"/>
    </row>
    <row r="21" spans="1:8" ht="15.6" x14ac:dyDescent="0.3">
      <c r="A21" s="20" t="s">
        <v>76</v>
      </c>
      <c r="B21" s="21">
        <v>3</v>
      </c>
      <c r="C21" s="26" t="s">
        <v>99</v>
      </c>
      <c r="D21" s="22" t="s">
        <v>100</v>
      </c>
      <c r="E21" s="23">
        <v>2.13</v>
      </c>
      <c r="F21" s="24">
        <f t="shared" si="0"/>
        <v>6.39</v>
      </c>
    </row>
    <row r="22" spans="1:8" s="15" customFormat="1" ht="15.6" x14ac:dyDescent="0.3">
      <c r="A22" s="39" t="s">
        <v>12</v>
      </c>
      <c r="B22" s="40">
        <v>1</v>
      </c>
      <c r="C22" s="44">
        <v>1770072</v>
      </c>
      <c r="D22" s="41" t="s">
        <v>21</v>
      </c>
      <c r="E22" s="42">
        <v>2.13</v>
      </c>
      <c r="F22" s="43"/>
    </row>
    <row r="23" spans="1:8" s="11" customFormat="1" ht="15.6" x14ac:dyDescent="0.3">
      <c r="A23" s="27" t="s">
        <v>76</v>
      </c>
      <c r="B23" s="28">
        <v>4</v>
      </c>
      <c r="C23" s="29" t="s">
        <v>101</v>
      </c>
      <c r="D23" s="33" t="s">
        <v>102</v>
      </c>
      <c r="E23" s="30">
        <v>0.32100000000000001</v>
      </c>
      <c r="F23" s="31">
        <f t="shared" si="0"/>
        <v>1.284</v>
      </c>
      <c r="H23" s="11" t="s">
        <v>110</v>
      </c>
    </row>
    <row r="24" spans="1:8" ht="15.6" x14ac:dyDescent="0.3">
      <c r="A24" s="20" t="s">
        <v>76</v>
      </c>
      <c r="B24" s="21">
        <v>4</v>
      </c>
      <c r="C24" s="26" t="s">
        <v>87</v>
      </c>
      <c r="D24" s="22" t="s">
        <v>24</v>
      </c>
      <c r="E24" s="23">
        <v>0.19</v>
      </c>
      <c r="F24" s="24">
        <f t="shared" si="0"/>
        <v>0.76</v>
      </c>
    </row>
    <row r="25" spans="1:8" ht="15.6" x14ac:dyDescent="0.3">
      <c r="A25" s="20" t="s">
        <v>76</v>
      </c>
      <c r="B25" s="21">
        <v>1</v>
      </c>
      <c r="C25" s="26" t="s">
        <v>88</v>
      </c>
      <c r="D25" s="22" t="s">
        <v>25</v>
      </c>
      <c r="E25" s="23">
        <v>0.75</v>
      </c>
      <c r="F25" s="24">
        <f t="shared" si="0"/>
        <v>0.75</v>
      </c>
    </row>
    <row r="26" spans="1:8" ht="15.6" x14ac:dyDescent="0.3">
      <c r="A26" s="20" t="s">
        <v>76</v>
      </c>
      <c r="B26" s="21">
        <v>2</v>
      </c>
      <c r="C26" s="26" t="s">
        <v>89</v>
      </c>
      <c r="D26" s="22" t="s">
        <v>26</v>
      </c>
      <c r="E26" s="23">
        <v>0.96</v>
      </c>
      <c r="F26" s="24">
        <f t="shared" si="0"/>
        <v>1.92</v>
      </c>
    </row>
    <row r="27" spans="1:8" ht="15.6" x14ac:dyDescent="0.3">
      <c r="A27" s="20" t="s">
        <v>76</v>
      </c>
      <c r="B27" s="21">
        <v>10</v>
      </c>
      <c r="C27" s="26" t="s">
        <v>73</v>
      </c>
      <c r="D27" s="22" t="s">
        <v>65</v>
      </c>
      <c r="E27" s="23">
        <v>0.159</v>
      </c>
      <c r="F27" s="24">
        <f t="shared" si="0"/>
        <v>1.59</v>
      </c>
    </row>
    <row r="28" spans="1:8" ht="15.6" x14ac:dyDescent="0.3">
      <c r="A28" s="20" t="s">
        <v>76</v>
      </c>
      <c r="B28" s="21">
        <v>4</v>
      </c>
      <c r="C28" s="26" t="s">
        <v>74</v>
      </c>
      <c r="D28" s="22" t="s">
        <v>66</v>
      </c>
      <c r="E28" s="23">
        <v>0.17399999999999999</v>
      </c>
      <c r="F28" s="24">
        <f t="shared" si="0"/>
        <v>0.69599999999999995</v>
      </c>
    </row>
    <row r="29" spans="1:8" ht="15.6" x14ac:dyDescent="0.3">
      <c r="A29" s="20" t="s">
        <v>76</v>
      </c>
      <c r="B29" s="21">
        <v>1</v>
      </c>
      <c r="C29" s="26" t="s">
        <v>90</v>
      </c>
      <c r="D29" s="22" t="s">
        <v>67</v>
      </c>
      <c r="E29" s="23">
        <v>0.04</v>
      </c>
      <c r="F29" s="24">
        <f t="shared" si="0"/>
        <v>0.04</v>
      </c>
    </row>
    <row r="30" spans="1:8" ht="15.6" x14ac:dyDescent="0.3">
      <c r="A30" s="20" t="s">
        <v>76</v>
      </c>
      <c r="B30" s="21">
        <v>1</v>
      </c>
      <c r="C30" s="26" t="s">
        <v>91</v>
      </c>
      <c r="D30" s="22" t="s">
        <v>68</v>
      </c>
      <c r="E30" s="23">
        <v>0.11</v>
      </c>
      <c r="F30" s="24">
        <f t="shared" si="0"/>
        <v>0.11</v>
      </c>
    </row>
    <row r="31" spans="1:8" ht="15.6" x14ac:dyDescent="0.3">
      <c r="A31" s="20" t="s">
        <v>76</v>
      </c>
      <c r="B31" s="21">
        <v>1</v>
      </c>
      <c r="C31" s="26" t="s">
        <v>92</v>
      </c>
      <c r="D31" s="22" t="s">
        <v>69</v>
      </c>
      <c r="E31" s="23">
        <v>0.108</v>
      </c>
      <c r="F31" s="24">
        <f t="shared" si="0"/>
        <v>0.108</v>
      </c>
    </row>
    <row r="32" spans="1:8" ht="15.6" x14ac:dyDescent="0.3">
      <c r="A32" s="20" t="s">
        <v>27</v>
      </c>
      <c r="B32" s="21">
        <v>1</v>
      </c>
      <c r="C32" s="26" t="s">
        <v>28</v>
      </c>
      <c r="D32" s="22" t="s">
        <v>30</v>
      </c>
      <c r="E32" s="23">
        <v>0.6</v>
      </c>
      <c r="F32" s="24">
        <f t="shared" si="0"/>
        <v>0.6</v>
      </c>
    </row>
    <row r="33" spans="1:8" ht="15.6" x14ac:dyDescent="0.3">
      <c r="A33" s="20" t="s">
        <v>27</v>
      </c>
      <c r="B33" s="21">
        <v>1</v>
      </c>
      <c r="C33" s="26" t="s">
        <v>29</v>
      </c>
      <c r="D33" s="22" t="s">
        <v>103</v>
      </c>
      <c r="E33" s="23">
        <v>0.67</v>
      </c>
      <c r="F33" s="24">
        <f t="shared" si="0"/>
        <v>0.67</v>
      </c>
    </row>
    <row r="34" spans="1:8" ht="15.6" x14ac:dyDescent="0.3">
      <c r="A34" s="20" t="s">
        <v>27</v>
      </c>
      <c r="B34" s="21">
        <v>1</v>
      </c>
      <c r="C34" s="26" t="s">
        <v>31</v>
      </c>
      <c r="D34" s="22" t="s">
        <v>104</v>
      </c>
      <c r="E34" s="23">
        <v>0.54</v>
      </c>
      <c r="F34" s="24">
        <f t="shared" si="0"/>
        <v>0.54</v>
      </c>
    </row>
    <row r="35" spans="1:8" ht="15.6" x14ac:dyDescent="0.3">
      <c r="A35" s="20"/>
      <c r="B35" s="21"/>
      <c r="C35" s="26"/>
      <c r="D35" s="22"/>
      <c r="E35" s="23"/>
      <c r="F35" s="24"/>
    </row>
    <row r="36" spans="1:8" ht="15.6" x14ac:dyDescent="0.3">
      <c r="A36" s="32" t="s">
        <v>33</v>
      </c>
      <c r="B36" s="32"/>
      <c r="C36" s="32"/>
      <c r="D36" s="32"/>
      <c r="E36" s="32"/>
      <c r="F36" s="32"/>
    </row>
    <row r="37" spans="1:8" ht="15.6" x14ac:dyDescent="0.3">
      <c r="A37" s="21" t="s">
        <v>27</v>
      </c>
      <c r="B37" s="21">
        <v>2</v>
      </c>
      <c r="C37" s="26" t="s">
        <v>34</v>
      </c>
      <c r="D37" s="22" t="s">
        <v>35</v>
      </c>
      <c r="E37" s="23">
        <v>7.0000000000000007E-2</v>
      </c>
      <c r="F37" s="24">
        <f t="shared" ref="F37:F38" si="1">B37*E37</f>
        <v>0.14000000000000001</v>
      </c>
    </row>
    <row r="38" spans="1:8" ht="15.6" x14ac:dyDescent="0.3">
      <c r="A38" s="21" t="s">
        <v>27</v>
      </c>
      <c r="B38" s="21">
        <v>7</v>
      </c>
      <c r="C38" s="26" t="s">
        <v>36</v>
      </c>
      <c r="D38" s="22" t="s">
        <v>41</v>
      </c>
      <c r="E38" s="23">
        <v>0.377</v>
      </c>
      <c r="F38" s="24">
        <f t="shared" si="1"/>
        <v>2.6390000000000002</v>
      </c>
    </row>
    <row r="39" spans="1:8" ht="15.6" x14ac:dyDescent="0.3">
      <c r="A39" s="21" t="s">
        <v>27</v>
      </c>
      <c r="B39" s="21">
        <v>2</v>
      </c>
      <c r="C39" s="26" t="s">
        <v>38</v>
      </c>
      <c r="D39" s="22" t="s">
        <v>37</v>
      </c>
      <c r="E39" s="23">
        <v>0.96</v>
      </c>
      <c r="F39" s="24">
        <f t="shared" ref="F39" si="2">B39*E39</f>
        <v>1.92</v>
      </c>
    </row>
    <row r="40" spans="1:8" ht="15.6" x14ac:dyDescent="0.3">
      <c r="A40" s="20" t="s">
        <v>27</v>
      </c>
      <c r="B40" s="21">
        <v>2</v>
      </c>
      <c r="C40" s="26" t="s">
        <v>40</v>
      </c>
      <c r="D40" s="22" t="s">
        <v>39</v>
      </c>
      <c r="E40" s="23">
        <v>0.17</v>
      </c>
      <c r="F40" s="24">
        <f t="shared" si="0"/>
        <v>0.34</v>
      </c>
    </row>
    <row r="41" spans="1:8" s="11" customFormat="1" ht="15.6" x14ac:dyDescent="0.3">
      <c r="A41" s="27" t="s">
        <v>27</v>
      </c>
      <c r="B41" s="28">
        <v>2</v>
      </c>
      <c r="C41" s="29" t="s">
        <v>42</v>
      </c>
      <c r="D41" s="48" t="s">
        <v>44</v>
      </c>
      <c r="E41" s="30">
        <v>0.44</v>
      </c>
      <c r="F41" s="31">
        <f t="shared" si="0"/>
        <v>0.88</v>
      </c>
      <c r="H41" s="11" t="s">
        <v>49</v>
      </c>
    </row>
    <row r="42" spans="1:8" ht="15.6" x14ac:dyDescent="0.3">
      <c r="A42" s="20" t="s">
        <v>27</v>
      </c>
      <c r="B42" s="21">
        <v>3</v>
      </c>
      <c r="C42" s="26" t="s">
        <v>43</v>
      </c>
      <c r="D42" s="22" t="s">
        <v>45</v>
      </c>
      <c r="E42" s="23">
        <v>0.24</v>
      </c>
      <c r="F42" s="24">
        <f t="shared" si="0"/>
        <v>0.72</v>
      </c>
    </row>
    <row r="43" spans="1:8" ht="15.6" x14ac:dyDescent="0.3">
      <c r="A43" s="20" t="s">
        <v>27</v>
      </c>
      <c r="B43" s="21">
        <v>1</v>
      </c>
      <c r="C43" s="26" t="s">
        <v>47</v>
      </c>
      <c r="D43" s="22" t="s">
        <v>46</v>
      </c>
      <c r="E43" s="23">
        <v>0.32</v>
      </c>
      <c r="F43" s="24">
        <f t="shared" si="0"/>
        <v>0.32</v>
      </c>
    </row>
    <row r="44" spans="1:8" s="15" customFormat="1" ht="15.6" x14ac:dyDescent="0.3">
      <c r="A44" s="39" t="s">
        <v>12</v>
      </c>
      <c r="B44" s="40">
        <v>7</v>
      </c>
      <c r="C44" s="44">
        <v>2305962</v>
      </c>
      <c r="D44" s="41" t="s">
        <v>23</v>
      </c>
      <c r="E44" s="42">
        <v>0.316</v>
      </c>
      <c r="F44" s="43"/>
    </row>
    <row r="45" spans="1:8" s="15" customFormat="1" ht="15.6" x14ac:dyDescent="0.3">
      <c r="A45" s="39" t="s">
        <v>12</v>
      </c>
      <c r="B45" s="40">
        <v>1</v>
      </c>
      <c r="C45" s="41">
        <v>1924193</v>
      </c>
      <c r="D45" s="41" t="s">
        <v>19</v>
      </c>
      <c r="E45" s="42">
        <v>0.7</v>
      </c>
      <c r="F45" s="43"/>
    </row>
    <row r="46" spans="1:8" s="11" customFormat="1" ht="15.6" x14ac:dyDescent="0.3">
      <c r="A46" s="27" t="s">
        <v>27</v>
      </c>
      <c r="B46" s="28">
        <v>0</v>
      </c>
      <c r="C46" s="29" t="s">
        <v>93</v>
      </c>
      <c r="D46" s="33" t="s">
        <v>51</v>
      </c>
      <c r="E46" s="30">
        <v>0.48399999999999999</v>
      </c>
      <c r="F46" s="31">
        <f t="shared" si="0"/>
        <v>0</v>
      </c>
      <c r="H46" s="11" t="s">
        <v>111</v>
      </c>
    </row>
    <row r="47" spans="1:8" ht="15.6" x14ac:dyDescent="0.3">
      <c r="A47" s="20" t="s">
        <v>27</v>
      </c>
      <c r="B47" s="21">
        <v>1</v>
      </c>
      <c r="C47" s="26" t="s">
        <v>75</v>
      </c>
      <c r="D47" s="22" t="s">
        <v>52</v>
      </c>
      <c r="E47" s="23">
        <v>0.19</v>
      </c>
      <c r="F47" s="24">
        <f t="shared" si="0"/>
        <v>0.19</v>
      </c>
    </row>
    <row r="48" spans="1:8" ht="15.6" x14ac:dyDescent="0.3">
      <c r="A48" s="20" t="s">
        <v>27</v>
      </c>
      <c r="B48" s="21">
        <v>1</v>
      </c>
      <c r="C48" s="26" t="s">
        <v>70</v>
      </c>
      <c r="D48" s="22" t="s">
        <v>53</v>
      </c>
      <c r="E48" s="23">
        <v>0.55000000000000004</v>
      </c>
      <c r="F48" s="24">
        <f t="shared" si="0"/>
        <v>0.55000000000000004</v>
      </c>
    </row>
    <row r="49" spans="1:10" ht="15.6" x14ac:dyDescent="0.3">
      <c r="A49" s="20" t="s">
        <v>27</v>
      </c>
      <c r="B49" s="21">
        <v>1</v>
      </c>
      <c r="C49" s="26" t="s">
        <v>71</v>
      </c>
      <c r="D49" s="22" t="s">
        <v>54</v>
      </c>
      <c r="E49" s="23">
        <v>0.19</v>
      </c>
      <c r="F49" s="24">
        <f t="shared" si="0"/>
        <v>0.19</v>
      </c>
    </row>
    <row r="50" spans="1:10" ht="15.6" x14ac:dyDescent="0.3">
      <c r="A50" s="20" t="s">
        <v>27</v>
      </c>
      <c r="B50" s="21">
        <v>1</v>
      </c>
      <c r="C50" s="26" t="s">
        <v>72</v>
      </c>
      <c r="D50" s="22" t="s">
        <v>55</v>
      </c>
      <c r="E50" s="23">
        <v>0.14099999999999999</v>
      </c>
      <c r="F50" s="24">
        <f t="shared" si="0"/>
        <v>0.14099999999999999</v>
      </c>
    </row>
    <row r="51" spans="1:10" ht="15.6" x14ac:dyDescent="0.3">
      <c r="A51" s="20" t="s">
        <v>27</v>
      </c>
      <c r="B51" s="21">
        <v>6</v>
      </c>
      <c r="C51" s="26" t="s">
        <v>73</v>
      </c>
      <c r="D51" s="22" t="s">
        <v>65</v>
      </c>
      <c r="E51" s="23">
        <v>0.159</v>
      </c>
      <c r="F51" s="24">
        <f t="shared" ref="F51" si="3">B51*E51</f>
        <v>0.95399999999999996</v>
      </c>
    </row>
    <row r="52" spans="1:10" ht="15.6" x14ac:dyDescent="0.3">
      <c r="A52" s="20" t="s">
        <v>27</v>
      </c>
      <c r="B52" s="21">
        <v>4</v>
      </c>
      <c r="C52" s="26" t="s">
        <v>74</v>
      </c>
      <c r="D52" s="22" t="s">
        <v>56</v>
      </c>
      <c r="E52" s="23">
        <v>0.27400000000000002</v>
      </c>
      <c r="F52" s="24">
        <f t="shared" si="0"/>
        <v>1.0960000000000001</v>
      </c>
    </row>
    <row r="53" spans="1:10" s="11" customFormat="1" ht="16.2" x14ac:dyDescent="0.3">
      <c r="A53" s="27" t="s">
        <v>12</v>
      </c>
      <c r="B53" s="28">
        <v>0</v>
      </c>
      <c r="C53" s="34" t="s">
        <v>60</v>
      </c>
      <c r="D53" s="19" t="s">
        <v>57</v>
      </c>
      <c r="E53" s="30">
        <v>1.3</v>
      </c>
      <c r="F53" s="31">
        <f t="shared" si="0"/>
        <v>0</v>
      </c>
      <c r="H53" s="11" t="s">
        <v>64</v>
      </c>
    </row>
    <row r="54" spans="1:10" s="13" customFormat="1" ht="16.2" x14ac:dyDescent="0.3">
      <c r="A54" s="35" t="s">
        <v>12</v>
      </c>
      <c r="B54" s="36">
        <v>1</v>
      </c>
      <c r="C54" s="45">
        <v>1685713</v>
      </c>
      <c r="D54" s="25" t="s">
        <v>58</v>
      </c>
      <c r="E54" s="37">
        <v>1.92</v>
      </c>
      <c r="F54" s="38">
        <f t="shared" si="0"/>
        <v>1.92</v>
      </c>
      <c r="H54" s="50" t="s">
        <v>108</v>
      </c>
      <c r="I54" s="11" t="s">
        <v>27</v>
      </c>
      <c r="J54" s="46"/>
    </row>
    <row r="55" spans="1:10" ht="15.6" x14ac:dyDescent="0.3">
      <c r="A55" s="20" t="s">
        <v>62</v>
      </c>
      <c r="B55" s="21">
        <v>4</v>
      </c>
      <c r="C55" s="26"/>
      <c r="D55" s="22" t="s">
        <v>61</v>
      </c>
      <c r="E55" s="23">
        <v>0</v>
      </c>
      <c r="F55" s="24">
        <f t="shared" si="0"/>
        <v>0</v>
      </c>
    </row>
    <row r="56" spans="1:10" ht="15.6" x14ac:dyDescent="0.3">
      <c r="A56" s="22" t="s">
        <v>95</v>
      </c>
      <c r="B56" s="22">
        <v>2</v>
      </c>
      <c r="C56" s="12" t="s">
        <v>94</v>
      </c>
      <c r="D56" s="22" t="s">
        <v>97</v>
      </c>
      <c r="E56" s="23">
        <v>1.41</v>
      </c>
      <c r="F56" s="24">
        <f t="shared" si="0"/>
        <v>2.82</v>
      </c>
    </row>
    <row r="57" spans="1:10" ht="15.6" x14ac:dyDescent="0.3">
      <c r="A57" t="s">
        <v>95</v>
      </c>
      <c r="B57" s="21">
        <v>3</v>
      </c>
      <c r="C57" s="12" t="s">
        <v>96</v>
      </c>
      <c r="D57" t="s">
        <v>105</v>
      </c>
      <c r="E57" s="23">
        <v>2.0099999999999998</v>
      </c>
      <c r="F57" s="24">
        <f t="shared" si="0"/>
        <v>6.0299999999999994</v>
      </c>
    </row>
    <row r="58" spans="1:10" x14ac:dyDescent="0.3">
      <c r="F58" s="7"/>
    </row>
    <row r="59" spans="1:10" x14ac:dyDescent="0.3">
      <c r="F59" s="7"/>
    </row>
    <row r="60" spans="1:10" x14ac:dyDescent="0.3">
      <c r="F60" s="7"/>
      <c r="H60" t="s">
        <v>106</v>
      </c>
      <c r="I60" s="47">
        <f>SUM(F37:F57)+SUM(F8:F34)</f>
        <v>40.186000000000007</v>
      </c>
    </row>
    <row r="61" spans="1:10" x14ac:dyDescent="0.3">
      <c r="F61" s="7"/>
    </row>
    <row r="62" spans="1:10" x14ac:dyDescent="0.3">
      <c r="F62" s="7"/>
    </row>
    <row r="63" spans="1:10" x14ac:dyDescent="0.3">
      <c r="F63" s="7"/>
    </row>
    <row r="64" spans="1:10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</sheetData>
  <mergeCells count="6">
    <mergeCell ref="A36:F36"/>
    <mergeCell ref="B1:C1"/>
    <mergeCell ref="B2:C2"/>
    <mergeCell ref="B3:C3"/>
    <mergeCell ref="B4:C4"/>
    <mergeCell ref="A7:F7"/>
  </mergeCells>
  <hyperlinks>
    <hyperlink ref="B3" r:id="rId1" xr:uid="{00000000-0004-0000-0000-000000000000}"/>
    <hyperlink ref="C14" r:id="rId2" tooltip="Click to view additional information on this product." display="https://www.mouser.ch/ProductDetail/ROHM-Semiconductor/SML-D12V1WT86?qs=sGAEpiMZZMseGfSY3csMkZaRfDtfZG4I9GrBZPehm%2fE%2f2Z2XydgJpg%3d%3d" xr:uid="{8EC8FC10-87F5-45A6-8471-28076C8B9197}"/>
    <hyperlink ref="C15" r:id="rId3" tooltip="Click to view additional information on this product." display="https://www.mouser.ch/ProductDetail/ROHM-Semiconductor/SML-D12D1WT86?qs=sGAEpiMZZMseGfSY3csMkZaRfDtfZG4IGM1SGDaNuRS4T%2fC9HcTRpA%3d%3d" xr:uid="{C6B9A040-3C6C-434F-BD23-3D7BE6339FE5}"/>
    <hyperlink ref="C13" r:id="rId4" tooltip="Click to view additional information on this product." display="https://www.mouser.ch/ProductDetail/ROHM-Semiconductor/SML-D13M8WT86?qs=sGAEpiMZZMseGfSY3csMkS89ZUjtJpl4vSHPvkx3KiI%3d" xr:uid="{CBC61045-92EE-41FA-8ACA-A836DBCF8922}"/>
  </hyperlinks>
  <pageMargins left="0.23622047244094491" right="0.23622047244094491" top="0.74803149606299213" bottom="0.74803149606299213" header="0.31496062992125984" footer="0.31496062992125984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2018-04-05T10:52:32Z</dcterms:modified>
</cp:coreProperties>
</file>