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r\Uploaded Assignments\Completedones\"/>
    </mc:Choice>
  </mc:AlternateContent>
  <xr:revisionPtr revIDLastSave="0" documentId="13_ncr:1_{E0CA2152-2443-4774-A17D-DEC2C7F97151}" xr6:coauthVersionLast="47" xr6:coauthVersionMax="47" xr10:uidLastSave="{00000000-0000-0000-0000-000000000000}"/>
  <bookViews>
    <workbookView xWindow="-108" yWindow="-108" windowWidth="23256" windowHeight="1272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3" l="1"/>
  <c r="I6" i="3"/>
  <c r="I7" i="3"/>
  <c r="I8" i="3"/>
  <c r="H7" i="3"/>
  <c r="H8" i="3"/>
  <c r="H9" i="3"/>
  <c r="H6" i="3"/>
  <c r="H5" i="3"/>
  <c r="I5" i="3"/>
  <c r="B10" i="2"/>
  <c r="B11" i="2"/>
  <c r="B9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5" i="2"/>
  <c r="F28" i="4"/>
  <c r="E28" i="4"/>
  <c r="E25" i="4"/>
  <c r="E26" i="4"/>
  <c r="E27" i="4"/>
  <c r="E24" i="4"/>
  <c r="F26" i="4"/>
  <c r="F27" i="4"/>
  <c r="F25" i="4"/>
  <c r="F24" i="4"/>
  <c r="F16" i="4" l="1"/>
  <c r="F17" i="4"/>
  <c r="F18" i="4"/>
  <c r="F19" i="4"/>
  <c r="F15" i="4"/>
  <c r="E16" i="4"/>
  <c r="E17" i="4"/>
  <c r="E18" i="4"/>
  <c r="E19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<sst xmlns="http://schemas.openxmlformats.org/spreadsheetml/2006/main" count="128" uniqueCount="84">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</sst>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  <numFmt numFmtId="17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5" fontId="0" fillId="5" borderId="1" xfId="0" applyNumberFormat="1" applyFill="1" applyBorder="1"/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7" workbookViewId="0">
      <selection activeCell="F28" sqref="F28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18.44140625" customWidth="1"/>
    <col min="6" max="6" width="14.88671875" customWidth="1"/>
  </cols>
  <sheetData>
    <row r="1" spans="1:8" x14ac:dyDescent="0.3">
      <c r="A1" s="36" t="s">
        <v>83</v>
      </c>
      <c r="B1" s="37"/>
      <c r="C1" s="37"/>
      <c r="D1" s="37"/>
      <c r="E1" s="37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4" t="s">
        <v>81</v>
      </c>
      <c r="C12" s="26"/>
      <c r="D12" s="26"/>
      <c r="E12" s="27"/>
      <c r="F12" s="28"/>
    </row>
    <row r="13" spans="1:8" ht="15.6" x14ac:dyDescent="0.3">
      <c r="B13" s="34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3">
        <f>SUMIFS($E$3:$E$10,$D$3:$D$10,D15)</f>
        <v>8</v>
      </c>
      <c r="F15" s="42">
        <f>SUMIFS($F$4:$F$10,$D$4:$D$10,D15)</f>
        <v>3112</v>
      </c>
      <c r="H15" s="30"/>
    </row>
    <row r="16" spans="1:8" ht="15.6" x14ac:dyDescent="0.3">
      <c r="D16" s="20" t="s">
        <v>74</v>
      </c>
      <c r="E16" s="33">
        <f t="shared" ref="E16:E19" si="0">SUMIFS($E$3:$E$10,$D$3:$D$10,D16)</f>
        <v>13</v>
      </c>
      <c r="F16" s="42">
        <f t="shared" ref="F16:F20" si="1">SUMIFS($F$4:$F$10,$D$4:$D$10,D16)</f>
        <v>6163</v>
      </c>
      <c r="H16" s="30"/>
    </row>
    <row r="17" spans="2:8" ht="15.6" x14ac:dyDescent="0.3">
      <c r="D17" s="20" t="s">
        <v>77</v>
      </c>
      <c r="E17" s="33">
        <f t="shared" si="0"/>
        <v>13</v>
      </c>
      <c r="F17" s="42">
        <f t="shared" si="1"/>
        <v>7405</v>
      </c>
      <c r="H17" s="30"/>
    </row>
    <row r="18" spans="2:8" ht="15.6" x14ac:dyDescent="0.3">
      <c r="D18" s="20" t="s">
        <v>79</v>
      </c>
      <c r="E18" s="33">
        <f t="shared" si="0"/>
        <v>10</v>
      </c>
      <c r="F18" s="42">
        <f t="shared" si="1"/>
        <v>5740</v>
      </c>
      <c r="H18" s="30"/>
    </row>
    <row r="19" spans="2:8" ht="15.6" x14ac:dyDescent="0.3">
      <c r="D19" s="20" t="s">
        <v>80</v>
      </c>
      <c r="E19" s="33">
        <f t="shared" si="0"/>
        <v>44</v>
      </c>
      <c r="F19" s="42">
        <f t="shared" si="1"/>
        <v>22420</v>
      </c>
    </row>
    <row r="20" spans="2:8" ht="15.6" x14ac:dyDescent="0.3">
      <c r="B20" s="25"/>
      <c r="C20" s="26"/>
      <c r="D20" s="26"/>
      <c r="E20" s="31"/>
      <c r="F20" s="33"/>
    </row>
    <row r="21" spans="2:8" ht="15.6" x14ac:dyDescent="0.3">
      <c r="B21" s="35" t="s">
        <v>82</v>
      </c>
      <c r="C21" s="26"/>
      <c r="D21" s="26"/>
      <c r="E21" s="32"/>
      <c r="F21" s="28"/>
    </row>
    <row r="22" spans="2:8" ht="15.6" x14ac:dyDescent="0.3">
      <c r="B22" s="35"/>
      <c r="C22" s="26"/>
      <c r="D22" s="26"/>
      <c r="E22" s="32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3">
        <f>SUMIFS($E$3:$E$9,$D$3:$D$9,D24,$C$3:$C$9,$C$23)</f>
        <v>8</v>
      </c>
      <c r="F24" s="33">
        <f>SUMIFS($F$4:$F$9,$D$4:$D$9,D24,$C$4:$C$9,$C$23)</f>
        <v>3112</v>
      </c>
    </row>
    <row r="25" spans="2:8" ht="15.6" x14ac:dyDescent="0.3">
      <c r="B25" s="25"/>
      <c r="D25" s="20" t="s">
        <v>74</v>
      </c>
      <c r="E25" s="33">
        <f t="shared" ref="E25:E28" si="2">SUMIFS($E$3:$E$9,$D$3:$D$9,D25,$C$3:$C$9,$C$23)</f>
        <v>0</v>
      </c>
      <c r="F25" s="33">
        <f>SUMIFS($F$4:$F$9,$D$4:$D$9,D25,$C$4:$C$9,$C$23)</f>
        <v>0</v>
      </c>
    </row>
    <row r="26" spans="2:8" ht="15.6" x14ac:dyDescent="0.3">
      <c r="B26" s="25"/>
      <c r="D26" s="20" t="s">
        <v>77</v>
      </c>
      <c r="E26" s="33">
        <f t="shared" si="2"/>
        <v>8</v>
      </c>
      <c r="F26" s="33">
        <f t="shared" ref="F26:F28" si="3">SUMIFS($F$4:$F$9,$D$4:$D$9,D26,$C$4:$C$9,$C$23)</f>
        <v>5840</v>
      </c>
    </row>
    <row r="27" spans="2:8" ht="15.6" x14ac:dyDescent="0.3">
      <c r="B27" s="25"/>
      <c r="D27" s="20" t="s">
        <v>79</v>
      </c>
      <c r="E27" s="33">
        <f t="shared" si="2"/>
        <v>0</v>
      </c>
      <c r="F27" s="33">
        <f t="shared" si="3"/>
        <v>0</v>
      </c>
    </row>
    <row r="28" spans="2:8" ht="15.6" x14ac:dyDescent="0.3">
      <c r="B28" s="25"/>
      <c r="D28" s="20" t="s">
        <v>80</v>
      </c>
      <c r="E28" s="33">
        <f>SUM(E24:E27)</f>
        <v>16</v>
      </c>
      <c r="F28" s="33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J25"/>
  <sheetViews>
    <sheetView showGridLines="0" workbookViewId="0">
      <selection activeCell="B11" sqref="B11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10" x14ac:dyDescent="0.3">
      <c r="A1" s="36" t="s">
        <v>83</v>
      </c>
      <c r="B1" s="37"/>
      <c r="C1" s="37"/>
      <c r="D1" s="37"/>
      <c r="E1" s="37"/>
    </row>
    <row r="2" spans="1:10" x14ac:dyDescent="0.3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4" spans="1:10" x14ac:dyDescent="0.3">
      <c r="H4" s="1" t="s">
        <v>1</v>
      </c>
      <c r="I4" s="1" t="s">
        <v>2</v>
      </c>
    </row>
    <row r="5" spans="1:10" x14ac:dyDescent="0.3">
      <c r="H5" s="2" t="s">
        <v>3</v>
      </c>
      <c r="I5" s="3">
        <v>0.96589557673564153</v>
      </c>
      <c r="J5">
        <f>I5*100</f>
        <v>96.589557673564158</v>
      </c>
    </row>
    <row r="6" spans="1:10" x14ac:dyDescent="0.3">
      <c r="H6" s="2" t="s">
        <v>3</v>
      </c>
      <c r="I6" s="3">
        <v>0.94392708385781399</v>
      </c>
      <c r="J6">
        <f t="shared" ref="J6:J25" si="0">I6*100</f>
        <v>94.392708385781404</v>
      </c>
    </row>
    <row r="7" spans="1:10" x14ac:dyDescent="0.3">
      <c r="H7" s="2" t="s">
        <v>3</v>
      </c>
      <c r="I7" s="3">
        <v>0.92309264525721524</v>
      </c>
      <c r="J7">
        <f t="shared" si="0"/>
        <v>92.309264525721517</v>
      </c>
    </row>
    <row r="8" spans="1:10" x14ac:dyDescent="0.3">
      <c r="A8" s="1" t="s">
        <v>1</v>
      </c>
      <c r="H8" s="2" t="s">
        <v>3</v>
      </c>
      <c r="I8" s="3">
        <v>0.91184511983622285</v>
      </c>
      <c r="J8">
        <f t="shared" si="0"/>
        <v>91.184511983622286</v>
      </c>
    </row>
    <row r="9" spans="1:10" x14ac:dyDescent="0.3">
      <c r="A9" s="4" t="s">
        <v>3</v>
      </c>
      <c r="B9" s="5">
        <f>AVERAGEIFS($I$5:$I$25,$H$5:$H$25,A9)</f>
        <v>0.91886115604430774</v>
      </c>
      <c r="H9" s="2" t="s">
        <v>3</v>
      </c>
      <c r="I9" s="3">
        <v>0.9118255099358572</v>
      </c>
      <c r="J9">
        <f t="shared" si="0"/>
        <v>91.182550993585721</v>
      </c>
    </row>
    <row r="10" spans="1:10" x14ac:dyDescent="0.3">
      <c r="A10" s="4" t="s">
        <v>4</v>
      </c>
      <c r="B10" s="5">
        <f t="shared" ref="B10:B11" si="1">AVERAGEIFS($I$5:$I$25,$H$5:$H$25,A10)</f>
        <v>1.0222065508139568</v>
      </c>
      <c r="H10" s="2" t="s">
        <v>3</v>
      </c>
      <c r="I10" s="3">
        <v>0.90810515968284966</v>
      </c>
      <c r="J10">
        <f t="shared" si="0"/>
        <v>90.81051596828496</v>
      </c>
    </row>
    <row r="11" spans="1:10" x14ac:dyDescent="0.3">
      <c r="A11" s="4" t="s">
        <v>5</v>
      </c>
      <c r="B11" s="5">
        <f t="shared" si="1"/>
        <v>1.0157355036666562</v>
      </c>
      <c r="H11" s="2" t="s">
        <v>3</v>
      </c>
      <c r="I11" s="3">
        <v>0.89440647514660199</v>
      </c>
      <c r="J11">
        <f t="shared" si="0"/>
        <v>89.440647514660199</v>
      </c>
    </row>
    <row r="12" spans="1:10" x14ac:dyDescent="0.3">
      <c r="H12" s="2" t="s">
        <v>3</v>
      </c>
      <c r="I12" s="3">
        <v>0.89179167790225944</v>
      </c>
      <c r="J12">
        <f t="shared" si="0"/>
        <v>89.179167790225947</v>
      </c>
    </row>
    <row r="13" spans="1:10" x14ac:dyDescent="0.3">
      <c r="H13" s="2" t="s">
        <v>4</v>
      </c>
      <c r="I13" s="3">
        <v>1.036565959732173</v>
      </c>
      <c r="J13">
        <f t="shared" si="0"/>
        <v>103.65659597321731</v>
      </c>
    </row>
    <row r="14" spans="1:10" x14ac:dyDescent="0.3">
      <c r="H14" s="2" t="s">
        <v>4</v>
      </c>
      <c r="I14" s="3">
        <v>1.0337164992501291</v>
      </c>
      <c r="J14">
        <f t="shared" si="0"/>
        <v>103.3716499250129</v>
      </c>
    </row>
    <row r="15" spans="1:10" x14ac:dyDescent="0.3">
      <c r="H15" s="2" t="s">
        <v>4</v>
      </c>
      <c r="I15" s="3">
        <v>1.0278529134819105</v>
      </c>
      <c r="J15">
        <f t="shared" si="0"/>
        <v>102.78529134819105</v>
      </c>
    </row>
    <row r="16" spans="1:10" x14ac:dyDescent="0.3">
      <c r="H16" s="2" t="s">
        <v>5</v>
      </c>
      <c r="I16" s="3">
        <v>1.0225254867552653</v>
      </c>
      <c r="J16">
        <f t="shared" si="0"/>
        <v>102.25254867552653</v>
      </c>
    </row>
    <row r="17" spans="8:10" x14ac:dyDescent="0.3">
      <c r="H17" s="2" t="s">
        <v>4</v>
      </c>
      <c r="I17" s="3">
        <v>1.0205521205568453</v>
      </c>
      <c r="J17">
        <f t="shared" si="0"/>
        <v>102.05521205568454</v>
      </c>
    </row>
    <row r="18" spans="8:10" x14ac:dyDescent="0.3">
      <c r="H18" s="2" t="s">
        <v>4</v>
      </c>
      <c r="I18" s="3">
        <v>1.0161556517969272</v>
      </c>
      <c r="J18">
        <f t="shared" si="0"/>
        <v>101.61556517969272</v>
      </c>
    </row>
    <row r="19" spans="8:10" x14ac:dyDescent="0.3">
      <c r="H19" s="2" t="s">
        <v>5</v>
      </c>
      <c r="I19" s="3">
        <v>1.0146878982904652</v>
      </c>
      <c r="J19">
        <f t="shared" si="0"/>
        <v>101.46878982904653</v>
      </c>
    </row>
    <row r="20" spans="8:10" x14ac:dyDescent="0.3">
      <c r="H20" s="2" t="s">
        <v>5</v>
      </c>
      <c r="I20" s="3">
        <v>1.0146878982904652</v>
      </c>
      <c r="J20">
        <f t="shared" si="0"/>
        <v>101.46878982904653</v>
      </c>
    </row>
    <row r="21" spans="8:10" x14ac:dyDescent="0.3">
      <c r="H21" s="2" t="s">
        <v>5</v>
      </c>
      <c r="I21" s="3">
        <v>1.0146878982904652</v>
      </c>
      <c r="J21">
        <f t="shared" si="0"/>
        <v>101.46878982904653</v>
      </c>
    </row>
    <row r="22" spans="8:10" x14ac:dyDescent="0.3">
      <c r="H22" s="2" t="s">
        <v>5</v>
      </c>
      <c r="I22" s="3">
        <v>1.0140790017282357</v>
      </c>
      <c r="J22">
        <f t="shared" si="0"/>
        <v>101.40790017282357</v>
      </c>
    </row>
    <row r="23" spans="8:10" x14ac:dyDescent="0.3">
      <c r="H23" s="2" t="s">
        <v>5</v>
      </c>
      <c r="I23" s="3">
        <v>1.0137448386450401</v>
      </c>
      <c r="J23">
        <f t="shared" si="0"/>
        <v>101.374483864504</v>
      </c>
    </row>
    <row r="24" spans="8:10" x14ac:dyDescent="0.3">
      <c r="H24" s="2" t="s">
        <v>4</v>
      </c>
      <c r="I24" s="3">
        <v>1.0103129611817092</v>
      </c>
      <c r="J24">
        <f t="shared" si="0"/>
        <v>101.03129611817093</v>
      </c>
    </row>
    <row r="25" spans="8:10" x14ac:dyDescent="0.3">
      <c r="H25" s="2" t="s">
        <v>4</v>
      </c>
      <c r="I25" s="3">
        <v>1.010289749698003</v>
      </c>
      <c r="J25">
        <f t="shared" si="0"/>
        <v>101.0289749698003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I8" sqref="I8:I9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8" max="8" width="24.5546875" customWidth="1"/>
    <col min="10" max="10" width="8.33203125" customWidth="1"/>
  </cols>
  <sheetData>
    <row r="1" spans="1:18" x14ac:dyDescent="0.3">
      <c r="A1" s="39" t="s">
        <v>83</v>
      </c>
      <c r="B1" s="38"/>
      <c r="C1" s="38"/>
      <c r="D1" s="37"/>
      <c r="E1" s="37"/>
    </row>
    <row r="2" spans="1:18" ht="15.75" customHeight="1" x14ac:dyDescent="0.3">
      <c r="A2" s="41" t="s">
        <v>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_xlfn.MINIFS($B$5:$B$54,$C$5:$C$54,$J5)</f>
        <v>90</v>
      </c>
      <c r="I5" s="12">
        <f>_xlfn.MAXIFS($B$5:$B$54,$C$5:$C$54,J5)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_xlfn.MINIFS($B$5:$B$54,$C$5:$C$54,$J6)</f>
        <v>81</v>
      </c>
      <c r="I6" s="12">
        <f t="shared" ref="I6:I9" si="1">_xlfn.MAXIFS($B$5:$B$54,$C$5:$C$54,J6)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 t="shared" ref="H7:H9" si="2">_xlfn.MINIFS($B$5:$B$54,$C$5:$C$54,$J7)</f>
        <v>51</v>
      </c>
      <c r="I7" s="12">
        <f t="shared" si="1"/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 t="shared" si="2"/>
        <v>44</v>
      </c>
      <c r="I8" s="12">
        <f t="shared" si="1"/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 t="shared" si="2"/>
        <v>31</v>
      </c>
      <c r="I9" s="12">
        <f t="shared" si="1"/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sneha shinde</cp:lastModifiedBy>
  <dcterms:created xsi:type="dcterms:W3CDTF">2022-07-27T06:17:43Z</dcterms:created>
  <dcterms:modified xsi:type="dcterms:W3CDTF">2022-11-22T00:34:00Z</dcterms:modified>
</cp:coreProperties>
</file>