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Excelr\Uploaded Assignments\Completedones\"/>
    </mc:Choice>
  </mc:AlternateContent>
  <xr:revisionPtr revIDLastSave="0" documentId="13_ncr:1_{F7D55367-3D62-4B19-A751-C4D659AC2815}" xr6:coauthVersionLast="47" xr6:coauthVersionMax="47" xr10:uidLastSave="{00000000-0000-0000-0000-000000000000}"/>
  <bookViews>
    <workbookView xWindow="-108" yWindow="-108" windowWidth="23256" windowHeight="12720" activeTab="3" xr2:uid="{F9B6B340-4EC4-452F-AFE1-99A1074CF40D}"/>
  </bookViews>
  <sheets>
    <sheet name="Charts" sheetId="1" r:id="rId1"/>
    <sheet name="Charts2" sheetId="3" r:id="rId2"/>
    <sheet name="3" sheetId="5" r:id="rId3"/>
    <sheet name="4" sheetId="8" r:id="rId4"/>
    <sheet name="Sheet1" sheetId="9" r:id="rId5"/>
  </sheets>
  <externalReferences>
    <externalReference r:id="rId6"/>
  </externalReferences>
  <definedNames>
    <definedName name="_xlchart.v1.0" hidden="1">'[1]4'!$C$6:$C$17</definedName>
    <definedName name="_xlchart.v1.1" hidden="1">'[1]4'!$D$5</definedName>
    <definedName name="_xlchart.v1.2" hidden="1">'[1]4'!$D$6:$D$17</definedName>
    <definedName name="_xlchart.v1.3" hidden="1">'[1]4'!$C$6:$C$17</definedName>
    <definedName name="_xlchart.v1.4" hidden="1">'[1]4'!$D$5</definedName>
    <definedName name="_xlchart.v1.5" hidden="1">'[1]4'!$D$6:$D$17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9" l="1"/>
  <c r="F9" i="9"/>
  <c r="F10" i="9"/>
  <c r="F11" i="9"/>
  <c r="F12" i="9"/>
  <c r="F13" i="9"/>
  <c r="F14" i="9"/>
  <c r="F15" i="9"/>
  <c r="F16" i="9"/>
  <c r="F17" i="9"/>
  <c r="F7" i="9"/>
  <c r="D17" i="8"/>
  <c r="F9" i="3" l="1"/>
  <c r="F17" i="3"/>
  <c r="E8" i="3"/>
  <c r="F8" i="3" s="1"/>
  <c r="E9" i="3"/>
  <c r="E10" i="3"/>
  <c r="F10" i="3" s="1"/>
  <c r="E11" i="3"/>
  <c r="F11" i="3" s="1"/>
  <c r="E12" i="3"/>
  <c r="F12" i="3" s="1"/>
  <c r="E13" i="3"/>
  <c r="E14" i="3"/>
  <c r="F14" i="3" s="1"/>
  <c r="E15" i="3"/>
  <c r="F15" i="3" s="1"/>
  <c r="E16" i="3"/>
  <c r="F16" i="3" s="1"/>
  <c r="E17" i="3"/>
  <c r="E18" i="3"/>
  <c r="F18" i="3" s="1"/>
  <c r="E19" i="3"/>
  <c r="F19" i="3" s="1"/>
  <c r="E20" i="3"/>
  <c r="F20" i="3" s="1"/>
  <c r="E21" i="3"/>
  <c r="E22" i="3"/>
  <c r="F22" i="3" s="1"/>
  <c r="E23" i="3"/>
  <c r="F13" i="3" s="1"/>
  <c r="E7" i="3"/>
  <c r="F7" i="3" s="1"/>
  <c r="D25" i="3"/>
  <c r="F23" i="3" l="1"/>
  <c r="F2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7F039D-9B91-45D2-8470-2D068DA892CD}" keepAlive="1" name="Query - auto-mpg" description="Connection to the 'auto-mpg' query in the workbook." type="5" refreshedVersion="0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<sst xmlns="http://schemas.openxmlformats.org/spreadsheetml/2006/main" count="46" uniqueCount="38">
  <si>
    <t>Date</t>
  </si>
  <si>
    <t>Revenue'000</t>
  </si>
  <si>
    <t>Create Line Chart with Proper formatting</t>
  </si>
  <si>
    <t>Should be formatted as shown in picture</t>
  </si>
  <si>
    <t>Total</t>
  </si>
  <si>
    <t>%</t>
  </si>
  <si>
    <t>Running Total</t>
  </si>
  <si>
    <t>Create Combo Chart with Proper formatting</t>
  </si>
  <si>
    <t>horsepower</t>
  </si>
  <si>
    <t>weight</t>
  </si>
  <si>
    <t>Create Scatter Chart with Proper formatting</t>
  </si>
  <si>
    <t>Period</t>
  </si>
  <si>
    <t>Net Cash Flow</t>
  </si>
  <si>
    <t>Current Balance</t>
  </si>
  <si>
    <t>JAN FY2022</t>
  </si>
  <si>
    <t>FEB FY2022</t>
  </si>
  <si>
    <t>MAR FY2022</t>
  </si>
  <si>
    <t>APR FY2022</t>
  </si>
  <si>
    <t>MAY FY2022</t>
  </si>
  <si>
    <t>JUN FY2022</t>
  </si>
  <si>
    <t>JUL FY2022</t>
  </si>
  <si>
    <t>AUG FY2022</t>
  </si>
  <si>
    <t>SEP FY2022</t>
  </si>
  <si>
    <t>OCT FY2022</t>
  </si>
  <si>
    <t>Start Balance</t>
  </si>
  <si>
    <t>Create Waterfall Chart with Proper formatting</t>
  </si>
  <si>
    <t>Task Description</t>
  </si>
  <si>
    <t>Start 
Date</t>
  </si>
  <si>
    <t>Planned 
End Date</t>
  </si>
  <si>
    <t>Work Days Planned</t>
  </si>
  <si>
    <t>Main task 1</t>
  </si>
  <si>
    <t>Sub-task 1</t>
  </si>
  <si>
    <t>Sub-task 2</t>
  </si>
  <si>
    <t>Sub-task 3</t>
  </si>
  <si>
    <t>Sub-task 4</t>
  </si>
  <si>
    <t>Sub-task 5</t>
  </si>
  <si>
    <t>Sub-task 6</t>
  </si>
  <si>
    <t>Main task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</si>
</sst>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&quot;₹&quot;\ #,##0;[Red]&quot;₹&quot;\ \-#,##0"/>
    <numFmt numFmtId="165" formatCode="&quot;₹&quot;\ #,##0.00;[Red]&quot;₹&quot;\ \-#,##0.00"/>
    <numFmt numFmtId="166" formatCode="dd\-mmm\-yy;;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6" fontId="0" fillId="0" borderId="2" xfId="0" applyNumberFormat="1" applyBorder="1"/>
    <xf numFmtId="0" fontId="0" fillId="0" borderId="1" xfId="0" applyBorder="1"/>
    <xf numFmtId="0" fontId="0" fillId="0" borderId="4" xfId="0" applyBorder="1"/>
    <xf numFmtId="6" fontId="0" fillId="0" borderId="3" xfId="0" applyNumberFormat="1" applyBorder="1"/>
    <xf numFmtId="0" fontId="3" fillId="0" borderId="0" xfId="0" applyFont="1"/>
    <xf numFmtId="0" fontId="2" fillId="0" borderId="3" xfId="0" applyFont="1" applyBorder="1" applyAlignment="1">
      <alignment horizontal="center"/>
    </xf>
    <xf numFmtId="165" fontId="0" fillId="0" borderId="3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6" fontId="0" fillId="0" borderId="0" xfId="0" applyNumberFormat="1"/>
    <xf numFmtId="0" fontId="0" fillId="0" borderId="3" xfId="0" applyBorder="1"/>
    <xf numFmtId="9" fontId="0" fillId="0" borderId="3" xfId="0" applyNumberFormat="1" applyBorder="1"/>
    <xf numFmtId="4" fontId="0" fillId="0" borderId="3" xfId="0" applyNumberFormat="1" applyBorder="1"/>
    <xf numFmtId="0" fontId="1" fillId="2" borderId="3" xfId="0" applyFont="1" applyFill="1" applyBorder="1"/>
    <xf numFmtId="0" fontId="1" fillId="3" borderId="5" xfId="0" applyFont="1" applyFill="1" applyBorder="1"/>
    <xf numFmtId="0" fontId="0" fillId="4" borderId="5" xfId="0" applyFill="1" applyBorder="1"/>
    <xf numFmtId="0" fontId="0" fillId="0" borderId="5" xfId="0" applyBorder="1"/>
    <xf numFmtId="15" fontId="6" fillId="0" borderId="0" xfId="0" applyNumberFormat="1" applyFont="1" applyAlignment="1" applyProtection="1">
      <alignment horizontal="right"/>
      <protection locked="0"/>
    </xf>
    <xf numFmtId="0" fontId="6" fillId="0" borderId="7" xfId="0" applyFont="1" applyBorder="1" applyProtection="1">
      <protection locked="0"/>
    </xf>
    <xf numFmtId="166" fontId="6" fillId="0" borderId="7" xfId="0" applyNumberFormat="1" applyFont="1" applyBorder="1" applyAlignment="1" applyProtection="1">
      <alignment horizontal="right"/>
      <protection locked="0"/>
    </xf>
    <xf numFmtId="0" fontId="7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6" fillId="0" borderId="0" xfId="0" applyFont="1" applyProtection="1">
      <protection locked="0"/>
    </xf>
    <xf numFmtId="1" fontId="6" fillId="0" borderId="0" xfId="0" applyNumberFormat="1" applyFont="1" applyAlignment="1">
      <alignment horizontal="center"/>
    </xf>
    <xf numFmtId="15" fontId="6" fillId="0" borderId="7" xfId="0" applyNumberFormat="1" applyFont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11340206185567E-2"/>
          <c:y val="0.17952286282306162"/>
          <c:w val="0.9257731958762887"/>
          <c:h val="0.69987894157365516"/>
        </c:manualLayout>
      </c:layout>
      <c:scatterChart>
        <c:scatterStyle val="lineMarker"/>
        <c:varyColors val="0"/>
        <c:ser>
          <c:idx val="1"/>
          <c:order val="0"/>
          <c:tx>
            <c:strRef>
              <c:f>Charts!$D$5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9525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dLbls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numCol="1" anchor="ctr" anchorCtr="1">
                  <a:spAutoFit/>
                </a:bodyPr>
                <a:lstStyle/>
                <a:p>
                  <a:pPr>
                    <a:defRPr sz="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C7D6-4C59-B6BB-CEF447733A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numCol="1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Charts!$C$6:$C$20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xVal>
          <c:yVal>
            <c:numRef>
              <c:f>Charts!$D$6:$D$20</c:f>
              <c:numCache>
                <c:formatCode>"₹"\ #,##0;[Red]"₹"\ \-#,##0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17-4D1C-AFE2-8D4B41207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747512"/>
        <c:axId val="508749480"/>
      </c:scatterChart>
      <c:valAx>
        <c:axId val="508747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blurRad="12700" dist="50800" dir="5400000" algn="ctr" rotWithShape="0">
                    <a:srgbClr val="000000">
                      <a:alpha val="43137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749480"/>
        <c:crossesAt val="0"/>
        <c:crossBetween val="midCat"/>
      </c:valAx>
      <c:valAx>
        <c:axId val="508749480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₹&quot;\ #,##0;[Red]&quot;₹&quot;\ \-#,##0" sourceLinked="1"/>
        <c:majorTickMark val="none"/>
        <c:minorTickMark val="none"/>
        <c:tickLblPos val="nextTo"/>
        <c:crossAx val="508747512"/>
        <c:crossesAt val="1"/>
        <c:crossBetween val="midCat"/>
      </c:valAx>
      <c:spPr>
        <a:noFill/>
        <a:ln cap="sq">
          <a:noFill/>
          <a:prstDash val="sysDot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99000"/>
              </a:schemeClr>
            </a:solidFill>
            <a:ln w="76200"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F3-4D19-BB32-A8EC6586632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F3-4D19-BB32-A8EC6586632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F3-4D19-BB32-A8EC6586632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1F3-4D19-BB32-A8EC6586632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1F3-4D19-BB32-A8EC6586632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1F3-4D19-BB32-A8EC6586632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1F3-4D19-BB32-A8EC6586632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1F3-4D19-BB32-A8EC6586632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1F3-4D19-BB32-A8EC6586632D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1F3-4D19-BB32-A8EC6586632D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1F3-4D19-BB32-A8EC6586632D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1F3-4D19-BB32-A8EC6586632D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1F3-4D19-BB32-A8EC6586632D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1F3-4D19-BB32-A8EC6586632D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1F3-4D19-BB32-A8EC6586632D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1F3-4D19-BB32-A8EC658663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[1]Charts2!$D$6:$D$23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1F3-4D19-BB32-A8EC65866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229950271"/>
        <c:axId val="1229943199"/>
      </c:barChart>
      <c:lineChart>
        <c:grouping val="standard"/>
        <c:varyColors val="0"/>
        <c:ser>
          <c:idx val="1"/>
          <c:order val="1"/>
          <c:tx>
            <c:strRef>
              <c:f>[1]Charts2!$F$5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  <a:tailEnd type="diamond" w="lg" len="lg"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  <a:alpha val="96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[1]Charts2!$F$6:$F$23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1F3-4D19-BB32-A8EC65866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721855"/>
        <c:axId val="2121717695"/>
      </c:lineChart>
      <c:catAx>
        <c:axId val="12299502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943199"/>
        <c:crosses val="autoZero"/>
        <c:auto val="1"/>
        <c:lblAlgn val="ctr"/>
        <c:lblOffset val="100"/>
        <c:noMultiLvlLbl val="0"/>
      </c:catAx>
      <c:valAx>
        <c:axId val="122994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950271"/>
        <c:crosses val="autoZero"/>
        <c:crossBetween val="between"/>
      </c:valAx>
      <c:valAx>
        <c:axId val="21217176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721855"/>
        <c:crosses val="max"/>
        <c:crossBetween val="between"/>
      </c:valAx>
      <c:catAx>
        <c:axId val="2121721855"/>
        <c:scaling>
          <c:orientation val="minMax"/>
        </c:scaling>
        <c:delete val="0"/>
        <c:axPos val="t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717695"/>
        <c:crosses val="max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</a:t>
            </a:r>
            <a:r>
              <a:rPr lang="en-US" baseline="0"/>
              <a:t> vs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dashDot"/>
                <a:tailEnd type="triangle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5.4605424321959757E-2"/>
                  <c:y val="-7.06003937007874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'[1]3'!$C$6:$C$37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'[1]3'!$D$6:$D$37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F5-44A6-B9B8-1085050FC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755679"/>
        <c:axId val="501757759"/>
      </c:scatterChart>
      <c:valAx>
        <c:axId val="50175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757759"/>
        <c:crosses val="autoZero"/>
        <c:crossBetween val="midCat"/>
      </c:valAx>
      <c:valAx>
        <c:axId val="50175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755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Sheet1!$D$6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Sheet1!$D$7:$D$17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6-4C5C-A192-E8ADED828221}"/>
            </c:ext>
          </c:extLst>
        </c:ser>
        <c:ser>
          <c:idx val="2"/>
          <c:order val="1"/>
          <c:tx>
            <c:strRef>
              <c:f>Sheet1!$F$6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6-4C5C-A192-E8ADED828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[1]Sheet1!$D$6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[1]Sheet1!$C$7:$C$17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[1]Sheet1!$D$7:$D$17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26-4CA9-931D-6074110B6114}"/>
            </c:ext>
          </c:extLst>
        </c:ser>
        <c:ser>
          <c:idx val="2"/>
          <c:order val="1"/>
          <c:tx>
            <c:strRef>
              <c:f>[1]Sheet1!$F$6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[1]Sheet1!$F$7:$F$17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26-4CA9-931D-6074110B6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waterfall" uniqueId="{13F19050-C444-4BB4-A7BD-6878CC6677E2}">
          <cx:tx>
            <cx:txData>
              <cx:f>_xlchart.v1.1</cx:f>
              <cx:v>Net Cash Flow</cx:v>
            </cx:txData>
          </cx:tx>
          <cx:dataPt idx="0">
            <cx:spPr>
              <a:solidFill>
                <a:sysClr val="window" lastClr="FFFFFF">
                  <a:lumMod val="65000"/>
                </a:sysClr>
              </a:solidFill>
            </cx:spPr>
          </cx:dataPt>
          <cx:dataPt idx="11">
            <cx:spPr>
              <a:solidFill>
                <a:sysClr val="window" lastClr="FFFFFF">
                  <a:lumMod val="65000"/>
                </a:sysClr>
              </a:solidFill>
            </cx:spPr>
          </cx:dataPt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ln w="0">
                      <a:noFill/>
                    </a:ln>
                  </a:defRPr>
                </a:pPr>
                <a:endParaRPr lang="en-US" sz="900" b="0" i="0" u="none" strike="noStrike" baseline="0">
                  <a:ln w="0">
                    <a:noFill/>
                  </a:ln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visibility connectorLines="1"/>
            <cx:subtotals>
              <cx:idx val="11"/>
            </cx:subtotals>
          </cx:layoutPr>
        </cx:series>
      </cx:plotAreaRegion>
      <cx:axis id="0">
        <cx:catScaling gapWidth="0.300000012"/>
        <cx:tickLabels/>
      </cx:axis>
      <cx:axis id="1">
        <cx:valScaling max="120000" min="0"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472441</xdr:colOff>
      <xdr:row>6</xdr:row>
      <xdr:rowOff>60960</xdr:rowOff>
    </xdr:from>
    <xdr:to>
      <xdr:col>19</xdr:col>
      <xdr:colOff>396241</xdr:colOff>
      <xdr:row>16</xdr:row>
      <xdr:rowOff>60484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86E88E-55C4-E22C-847C-E6D6AF3ED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6161" y="1158240"/>
          <a:ext cx="4800600" cy="1828324"/>
        </a:xfrm>
        <a:prstGeom prst="rect">
          <a:avLst/>
        </a:prstGeom>
      </xdr:spPr>
    </xdr:pic>
    <xdr:clientData/>
  </xdr:twoCellAnchor>
  <xdr:twoCellAnchor>
    <xdr:from>
      <xdr:col>4</xdr:col>
      <xdr:colOff>594360</xdr:colOff>
      <xdr:row>19</xdr:row>
      <xdr:rowOff>3810</xdr:rowOff>
    </xdr:from>
    <xdr:to>
      <xdr:col>13</xdr:col>
      <xdr:colOff>281940</xdr:colOff>
      <xdr:row>29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2FF9D7-7C2D-F418-4DE1-030D2138E8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91441</xdr:colOff>
      <xdr:row>6</xdr:row>
      <xdr:rowOff>76201</xdr:rowOff>
    </xdr:from>
    <xdr:to>
      <xdr:col>13</xdr:col>
      <xdr:colOff>531647</xdr:colOff>
      <xdr:row>18</xdr:row>
      <xdr:rowOff>160021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D49043-CFB3-29BF-E4E9-35DA23BD1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56761" y="1173481"/>
          <a:ext cx="4097806" cy="2278380"/>
        </a:xfrm>
        <a:prstGeom prst="rect">
          <a:avLst/>
        </a:prstGeom>
      </xdr:spPr>
    </xdr:pic>
    <xdr:clientData/>
  </xdr:twoCellAnchor>
  <xdr:twoCellAnchor>
    <xdr:from>
      <xdr:col>14</xdr:col>
      <xdr:colOff>464820</xdr:colOff>
      <xdr:row>1</xdr:row>
      <xdr:rowOff>0</xdr:rowOff>
    </xdr:from>
    <xdr:to>
      <xdr:col>23</xdr:col>
      <xdr:colOff>541020</xdr:colOff>
      <xdr:row>17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34BCF2-C318-4B92-80BD-BEB1B9BC1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114300</xdr:colOff>
      <xdr:row>3</xdr:row>
      <xdr:rowOff>144780</xdr:rowOff>
    </xdr:from>
    <xdr:to>
      <xdr:col>17</xdr:col>
      <xdr:colOff>466295</xdr:colOff>
      <xdr:row>15</xdr:row>
      <xdr:rowOff>30480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4B4447-9F0E-E66F-1415-68013CBD2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8609" y="686821"/>
          <a:ext cx="3415707" cy="2053865"/>
        </a:xfrm>
        <a:prstGeom prst="rect">
          <a:avLst/>
        </a:prstGeom>
      </xdr:spPr>
    </xdr:pic>
    <xdr:clientData/>
  </xdr:twoCellAnchor>
  <xdr:twoCellAnchor>
    <xdr:from>
      <xdr:col>4</xdr:col>
      <xdr:colOff>274320</xdr:colOff>
      <xdr:row>4</xdr:row>
      <xdr:rowOff>99060</xdr:rowOff>
    </xdr:from>
    <xdr:to>
      <xdr:col>11</xdr:col>
      <xdr:colOff>579120</xdr:colOff>
      <xdr:row>19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772FDE-2794-4D97-9604-E46E444EE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282856</xdr:colOff>
      <xdr:row>2</xdr:row>
      <xdr:rowOff>22860</xdr:rowOff>
    </xdr:from>
    <xdr:to>
      <xdr:col>17</xdr:col>
      <xdr:colOff>221641</xdr:colOff>
      <xdr:row>18</xdr:row>
      <xdr:rowOff>68580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2D7DE6-AAF3-216F-5EEF-D7C357767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49316" y="388620"/>
          <a:ext cx="6255765" cy="2971800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20</xdr:row>
      <xdr:rowOff>0</xdr:rowOff>
    </xdr:from>
    <xdr:to>
      <xdr:col>14</xdr:col>
      <xdr:colOff>601980</xdr:colOff>
      <xdr:row>39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C3ABFE3-EFFD-4824-9679-0F4BA46462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36720" y="3657600"/>
              <a:ext cx="6819900" cy="3566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160020</xdr:colOff>
      <xdr:row>5</xdr:row>
      <xdr:rowOff>106680</xdr:rowOff>
    </xdr:from>
    <xdr:to>
      <xdr:col>17</xdr:col>
      <xdr:colOff>342900</xdr:colOff>
      <xdr:row>21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FF352-C61E-FE9C-4208-A698E22D9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8</xdr:row>
      <xdr:rowOff>0</xdr:rowOff>
    </xdr:from>
    <xdr:to>
      <xdr:col>28</xdr:col>
      <xdr:colOff>121920</xdr:colOff>
      <xdr:row>25</xdr:row>
      <xdr:rowOff>140546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9B149D-54F1-4938-BF65-289EF3E3E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S:\Excelr\Uploaded%20Assignments\Completedones\received\RRAssignment%204.2.xlsx" TargetMode="External"/><Relationship Id="rId1" Type="http://schemas.openxmlformats.org/officeDocument/2006/relationships/externalLinkPath" Target="received/RRAssignment%20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arts"/>
      <sheetName val="Charts2"/>
      <sheetName val="3"/>
      <sheetName val="4"/>
      <sheetName val="Sheet1"/>
    </sheetNames>
    <sheetDataSet>
      <sheetData sheetId="0"/>
      <sheetData sheetId="1">
        <row r="5">
          <cell r="D5" t="str">
            <v>Revenue'000</v>
          </cell>
          <cell r="F5" t="str">
            <v>%</v>
          </cell>
        </row>
        <row r="6">
          <cell r="C6">
            <v>2005</v>
          </cell>
          <cell r="D6">
            <v>528</v>
          </cell>
        </row>
        <row r="7">
          <cell r="C7">
            <v>2006</v>
          </cell>
          <cell r="D7">
            <v>4550</v>
          </cell>
          <cell r="F7">
            <v>6.5615712624370076E-2</v>
          </cell>
        </row>
        <row r="8">
          <cell r="C8">
            <v>2007</v>
          </cell>
          <cell r="D8">
            <v>8189</v>
          </cell>
          <cell r="F8">
            <v>0.17143041736658482</v>
          </cell>
        </row>
        <row r="9">
          <cell r="C9">
            <v>2008</v>
          </cell>
          <cell r="D9">
            <v>1730</v>
          </cell>
          <cell r="F9">
            <v>0.19378472670887711</v>
          </cell>
        </row>
        <row r="10">
          <cell r="C10">
            <v>2009</v>
          </cell>
          <cell r="D10">
            <v>5262</v>
          </cell>
          <cell r="F10">
            <v>0.26177800749450836</v>
          </cell>
        </row>
        <row r="11">
          <cell r="C11">
            <v>2010</v>
          </cell>
          <cell r="D11">
            <v>2172</v>
          </cell>
          <cell r="F11">
            <v>0.28984364905026488</v>
          </cell>
        </row>
        <row r="12">
          <cell r="C12">
            <v>2011</v>
          </cell>
          <cell r="D12">
            <v>4384</v>
          </cell>
          <cell r="F12">
            <v>0.34649179480553044</v>
          </cell>
        </row>
        <row r="13">
          <cell r="C13">
            <v>2012</v>
          </cell>
          <cell r="D13">
            <v>8709</v>
          </cell>
          <cell r="F13">
            <v>0.45902571391652669</v>
          </cell>
        </row>
        <row r="14">
          <cell r="C14">
            <v>2013</v>
          </cell>
          <cell r="D14">
            <v>3618</v>
          </cell>
          <cell r="F14">
            <v>0.50577594004393334</v>
          </cell>
        </row>
        <row r="15">
          <cell r="C15">
            <v>2014</v>
          </cell>
          <cell r="D15">
            <v>6372</v>
          </cell>
          <cell r="F15">
            <v>0.58811215919369431</v>
          </cell>
        </row>
        <row r="16">
          <cell r="C16">
            <v>2015</v>
          </cell>
          <cell r="D16">
            <v>3456</v>
          </cell>
          <cell r="F16">
            <v>0.6327690916139036</v>
          </cell>
        </row>
        <row r="17">
          <cell r="C17">
            <v>2016</v>
          </cell>
          <cell r="D17">
            <v>7478</v>
          </cell>
          <cell r="F17">
            <v>0.72939656286341903</v>
          </cell>
        </row>
        <row r="18">
          <cell r="C18">
            <v>2017</v>
          </cell>
          <cell r="D18">
            <v>4649</v>
          </cell>
          <cell r="F18">
            <v>0.78946892363354437</v>
          </cell>
        </row>
        <row r="19">
          <cell r="C19">
            <v>2018</v>
          </cell>
          <cell r="D19">
            <v>5831</v>
          </cell>
          <cell r="F19">
            <v>0.86481457552655383</v>
          </cell>
        </row>
        <row r="20">
          <cell r="C20">
            <v>2019</v>
          </cell>
          <cell r="D20">
            <v>1599</v>
          </cell>
          <cell r="F20">
            <v>0.88547615971055693</v>
          </cell>
        </row>
        <row r="21">
          <cell r="C21">
            <v>2020</v>
          </cell>
          <cell r="D21">
            <v>3695</v>
          </cell>
          <cell r="F21">
            <v>0.93322134642718702</v>
          </cell>
        </row>
        <row r="22">
          <cell r="C22">
            <v>2021</v>
          </cell>
          <cell r="D22">
            <v>1678</v>
          </cell>
          <cell r="F22">
            <v>0.95490373433260112</v>
          </cell>
        </row>
        <row r="23">
          <cell r="C23">
            <v>2022</v>
          </cell>
          <cell r="D23">
            <v>3490</v>
          </cell>
          <cell r="F23">
            <v>1</v>
          </cell>
        </row>
      </sheetData>
      <sheetData sheetId="2">
        <row r="6">
          <cell r="C6">
            <v>130</v>
          </cell>
          <cell r="D6">
            <v>3504</v>
          </cell>
        </row>
        <row r="7">
          <cell r="C7">
            <v>165</v>
          </cell>
          <cell r="D7">
            <v>3693</v>
          </cell>
        </row>
        <row r="8">
          <cell r="C8">
            <v>150</v>
          </cell>
          <cell r="D8">
            <v>3436</v>
          </cell>
        </row>
        <row r="9">
          <cell r="C9">
            <v>150</v>
          </cell>
          <cell r="D9">
            <v>3433</v>
          </cell>
        </row>
        <row r="10">
          <cell r="C10">
            <v>140</v>
          </cell>
          <cell r="D10">
            <v>3449</v>
          </cell>
        </row>
        <row r="11">
          <cell r="C11">
            <v>198</v>
          </cell>
          <cell r="D11">
            <v>4341</v>
          </cell>
        </row>
        <row r="12">
          <cell r="C12">
            <v>220</v>
          </cell>
          <cell r="D12">
            <v>4354</v>
          </cell>
        </row>
        <row r="13">
          <cell r="C13">
            <v>215</v>
          </cell>
          <cell r="D13">
            <v>4312</v>
          </cell>
        </row>
        <row r="14">
          <cell r="C14">
            <v>225</v>
          </cell>
          <cell r="D14">
            <v>4425</v>
          </cell>
        </row>
        <row r="15">
          <cell r="C15">
            <v>190</v>
          </cell>
          <cell r="D15">
            <v>3850</v>
          </cell>
        </row>
        <row r="16">
          <cell r="C16">
            <v>170</v>
          </cell>
          <cell r="D16">
            <v>3563</v>
          </cell>
        </row>
        <row r="17">
          <cell r="C17">
            <v>160</v>
          </cell>
          <cell r="D17">
            <v>3609</v>
          </cell>
        </row>
        <row r="18">
          <cell r="C18">
            <v>150</v>
          </cell>
          <cell r="D18">
            <v>3761</v>
          </cell>
        </row>
        <row r="19">
          <cell r="C19">
            <v>225</v>
          </cell>
          <cell r="D19">
            <v>3086</v>
          </cell>
        </row>
        <row r="20">
          <cell r="C20">
            <v>95</v>
          </cell>
          <cell r="D20">
            <v>2372</v>
          </cell>
        </row>
        <row r="21">
          <cell r="C21">
            <v>95</v>
          </cell>
          <cell r="D21">
            <v>2833</v>
          </cell>
        </row>
        <row r="22">
          <cell r="C22">
            <v>97</v>
          </cell>
          <cell r="D22">
            <v>2774</v>
          </cell>
        </row>
        <row r="23">
          <cell r="C23">
            <v>85</v>
          </cell>
          <cell r="D23">
            <v>2587</v>
          </cell>
        </row>
        <row r="24">
          <cell r="C24">
            <v>88</v>
          </cell>
          <cell r="D24">
            <v>2130</v>
          </cell>
        </row>
        <row r="25">
          <cell r="C25">
            <v>46</v>
          </cell>
          <cell r="D25">
            <v>1835</v>
          </cell>
        </row>
        <row r="26">
          <cell r="C26">
            <v>87</v>
          </cell>
          <cell r="D26">
            <v>2672</v>
          </cell>
        </row>
        <row r="27">
          <cell r="C27">
            <v>90</v>
          </cell>
          <cell r="D27">
            <v>2430</v>
          </cell>
        </row>
        <row r="28">
          <cell r="C28">
            <v>95</v>
          </cell>
          <cell r="D28">
            <v>2375</v>
          </cell>
        </row>
        <row r="29">
          <cell r="C29">
            <v>113</v>
          </cell>
          <cell r="D29">
            <v>2234</v>
          </cell>
        </row>
        <row r="30">
          <cell r="C30">
            <v>90</v>
          </cell>
          <cell r="D30">
            <v>2648</v>
          </cell>
        </row>
        <row r="31">
          <cell r="C31">
            <v>215</v>
          </cell>
          <cell r="D31">
            <v>4615</v>
          </cell>
        </row>
        <row r="32">
          <cell r="C32">
            <v>200</v>
          </cell>
          <cell r="D32">
            <v>4376</v>
          </cell>
        </row>
        <row r="33">
          <cell r="C33">
            <v>210</v>
          </cell>
          <cell r="D33">
            <v>4382</v>
          </cell>
        </row>
        <row r="34">
          <cell r="C34">
            <v>193</v>
          </cell>
          <cell r="D34">
            <v>4732</v>
          </cell>
        </row>
        <row r="35">
          <cell r="C35">
            <v>88</v>
          </cell>
          <cell r="D35">
            <v>2130</v>
          </cell>
        </row>
        <row r="36">
          <cell r="C36">
            <v>90</v>
          </cell>
          <cell r="D36">
            <v>2264</v>
          </cell>
        </row>
        <row r="37">
          <cell r="C37">
            <v>95</v>
          </cell>
          <cell r="D37">
            <v>2228</v>
          </cell>
        </row>
      </sheetData>
      <sheetData sheetId="3">
        <row r="5">
          <cell r="D5" t="str">
            <v>Net Cash Flow</v>
          </cell>
        </row>
        <row r="6">
          <cell r="C6" t="str">
            <v>Start Balance</v>
          </cell>
          <cell r="D6">
            <v>100000</v>
          </cell>
        </row>
        <row r="7">
          <cell r="C7" t="str">
            <v>JAN FY2022</v>
          </cell>
          <cell r="D7">
            <v>-25000</v>
          </cell>
        </row>
        <row r="8">
          <cell r="C8" t="str">
            <v>FEB FY2022</v>
          </cell>
          <cell r="D8">
            <v>10000</v>
          </cell>
        </row>
        <row r="9">
          <cell r="C9" t="str">
            <v>MAR FY2022</v>
          </cell>
          <cell r="D9">
            <v>14000</v>
          </cell>
        </row>
        <row r="10">
          <cell r="C10" t="str">
            <v>APR FY2022</v>
          </cell>
          <cell r="D10">
            <v>-15000</v>
          </cell>
        </row>
        <row r="11">
          <cell r="C11" t="str">
            <v>MAY FY2022</v>
          </cell>
          <cell r="D11">
            <v>-5000</v>
          </cell>
        </row>
        <row r="12">
          <cell r="C12" t="str">
            <v>JUN FY2022</v>
          </cell>
          <cell r="D12">
            <v>7000</v>
          </cell>
        </row>
        <row r="13">
          <cell r="C13" t="str">
            <v>JUL FY2022</v>
          </cell>
          <cell r="D13">
            <v>8500</v>
          </cell>
        </row>
        <row r="14">
          <cell r="C14" t="str">
            <v>AUG FY2022</v>
          </cell>
          <cell r="D14">
            <v>-10000</v>
          </cell>
        </row>
        <row r="15">
          <cell r="C15" t="str">
            <v>SEP FY2022</v>
          </cell>
          <cell r="D15">
            <v>-16000</v>
          </cell>
        </row>
        <row r="16">
          <cell r="C16" t="str">
            <v>OCT FY2022</v>
          </cell>
          <cell r="D16">
            <v>10000</v>
          </cell>
        </row>
        <row r="17">
          <cell r="C17" t="str">
            <v>Current Balance</v>
          </cell>
          <cell r="D17">
            <v>78500</v>
          </cell>
        </row>
      </sheetData>
      <sheetData sheetId="4">
        <row r="6">
          <cell r="D6" t="str">
            <v>Start 
Date</v>
          </cell>
          <cell r="F6" t="str">
            <v>Work Days Planned</v>
          </cell>
        </row>
        <row r="7">
          <cell r="C7" t="str">
            <v>Main task 1</v>
          </cell>
          <cell r="D7">
            <v>40081</v>
          </cell>
          <cell r="F7">
            <v>159</v>
          </cell>
        </row>
        <row r="8">
          <cell r="C8" t="str">
            <v>Sub-task 1</v>
          </cell>
          <cell r="D8">
            <v>40081</v>
          </cell>
          <cell r="F8">
            <v>114</v>
          </cell>
        </row>
        <row r="9">
          <cell r="C9" t="str">
            <v>Sub-task 2</v>
          </cell>
          <cell r="D9">
            <v>40119</v>
          </cell>
          <cell r="F9">
            <v>88</v>
          </cell>
        </row>
        <row r="10">
          <cell r="C10" t="str">
            <v>Sub-task 3</v>
          </cell>
          <cell r="D10">
            <v>40148</v>
          </cell>
          <cell r="F10">
            <v>20</v>
          </cell>
        </row>
        <row r="11">
          <cell r="C11" t="str">
            <v>Sub-task 4</v>
          </cell>
          <cell r="D11">
            <v>40148</v>
          </cell>
          <cell r="F11">
            <v>45</v>
          </cell>
        </row>
        <row r="12">
          <cell r="C12" t="str">
            <v>Sub-task 5</v>
          </cell>
          <cell r="D12">
            <v>40168</v>
          </cell>
          <cell r="F12">
            <v>25</v>
          </cell>
        </row>
        <row r="13">
          <cell r="C13" t="str">
            <v>Sub-task 6</v>
          </cell>
          <cell r="D13">
            <v>40182</v>
          </cell>
          <cell r="F13">
            <v>25</v>
          </cell>
        </row>
        <row r="14">
          <cell r="C14" t="str">
            <v>Main task 2</v>
          </cell>
          <cell r="D14">
            <v>40182</v>
          </cell>
          <cell r="F14">
            <v>51</v>
          </cell>
        </row>
        <row r="15">
          <cell r="C15" t="str">
            <v>Sub-task 1</v>
          </cell>
          <cell r="D15">
            <v>40182</v>
          </cell>
          <cell r="F15">
            <v>7</v>
          </cell>
        </row>
        <row r="16">
          <cell r="C16" t="str">
            <v>Sub-task 2</v>
          </cell>
          <cell r="D16">
            <v>40189</v>
          </cell>
          <cell r="F16">
            <v>15</v>
          </cell>
        </row>
        <row r="17">
          <cell r="C17" t="str">
            <v>Sub-task 3</v>
          </cell>
          <cell r="D17">
            <v>40203</v>
          </cell>
          <cell r="F17">
            <v>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C4D0-24DA-435E-8C41-D6A5E4FF18F3}">
  <dimension ref="C2:D20"/>
  <sheetViews>
    <sheetView topLeftCell="A9" workbookViewId="0">
      <selection activeCell="O31" sqref="O31"/>
    </sheetView>
  </sheetViews>
  <sheetFormatPr defaultRowHeight="14.4" x14ac:dyDescent="0.3"/>
  <cols>
    <col min="4" max="4" width="11.77734375" bestFit="1" customWidth="1"/>
  </cols>
  <sheetData>
    <row r="2" spans="3:4" x14ac:dyDescent="0.3">
      <c r="C2" s="7" t="s">
        <v>2</v>
      </c>
    </row>
    <row r="3" spans="3:4" x14ac:dyDescent="0.3">
      <c r="C3" s="7" t="s">
        <v>3</v>
      </c>
    </row>
    <row r="5" spans="3:4" x14ac:dyDescent="0.3">
      <c r="C5" s="8" t="s">
        <v>0</v>
      </c>
      <c r="D5" s="8" t="s">
        <v>1</v>
      </c>
    </row>
    <row r="6" spans="3:4" x14ac:dyDescent="0.3">
      <c r="C6" s="4">
        <v>1990</v>
      </c>
      <c r="D6" s="10">
        <v>2156</v>
      </c>
    </row>
    <row r="7" spans="3:4" x14ac:dyDescent="0.3">
      <c r="C7" s="4">
        <v>1991</v>
      </c>
      <c r="D7" s="10">
        <v>3562</v>
      </c>
    </row>
    <row r="8" spans="3:4" x14ac:dyDescent="0.3">
      <c r="C8" s="4">
        <v>1992</v>
      </c>
      <c r="D8" s="10">
        <v>7506</v>
      </c>
    </row>
    <row r="9" spans="3:4" x14ac:dyDescent="0.3">
      <c r="C9" s="4">
        <v>1993</v>
      </c>
      <c r="D9" s="10">
        <v>6258</v>
      </c>
    </row>
    <row r="10" spans="3:4" x14ac:dyDescent="0.3">
      <c r="C10" s="4">
        <v>1994</v>
      </c>
      <c r="D10" s="10">
        <v>6279</v>
      </c>
    </row>
    <row r="11" spans="3:4" x14ac:dyDescent="0.3">
      <c r="C11" s="4">
        <v>1995</v>
      </c>
      <c r="D11" s="10">
        <v>1963</v>
      </c>
    </row>
    <row r="12" spans="3:4" x14ac:dyDescent="0.3">
      <c r="C12" s="4">
        <v>1996</v>
      </c>
      <c r="D12" s="10">
        <v>6736</v>
      </c>
    </row>
    <row r="13" spans="3:4" x14ac:dyDescent="0.3">
      <c r="C13" s="4">
        <v>1997</v>
      </c>
      <c r="D13" s="10">
        <v>3280</v>
      </c>
    </row>
    <row r="14" spans="3:4" x14ac:dyDescent="0.3">
      <c r="C14" s="4">
        <v>1998</v>
      </c>
      <c r="D14" s="10">
        <v>8398</v>
      </c>
    </row>
    <row r="15" spans="3:4" x14ac:dyDescent="0.3">
      <c r="C15" s="4">
        <v>1999</v>
      </c>
      <c r="D15" s="10">
        <v>2882</v>
      </c>
    </row>
    <row r="16" spans="3:4" x14ac:dyDescent="0.3">
      <c r="C16" s="4">
        <v>2000</v>
      </c>
      <c r="D16" s="10">
        <v>4686</v>
      </c>
    </row>
    <row r="17" spans="3:4" x14ac:dyDescent="0.3">
      <c r="C17" s="4">
        <v>2001</v>
      </c>
      <c r="D17" s="10">
        <v>6976</v>
      </c>
    </row>
    <row r="18" spans="3:4" x14ac:dyDescent="0.3">
      <c r="C18" s="4">
        <v>2002</v>
      </c>
      <c r="D18" s="10">
        <v>2173</v>
      </c>
    </row>
    <row r="19" spans="3:4" x14ac:dyDescent="0.3">
      <c r="C19" s="4">
        <v>2003</v>
      </c>
      <c r="D19" s="10">
        <v>2166</v>
      </c>
    </row>
    <row r="20" spans="3:4" x14ac:dyDescent="0.3">
      <c r="C20" s="5">
        <v>2004</v>
      </c>
      <c r="D20" s="11">
        <v>8418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4C6E-6029-4ABB-914C-7BA262E33140}">
  <dimension ref="C2:F25"/>
  <sheetViews>
    <sheetView topLeftCell="D3" zoomScaleNormal="100" workbookViewId="0">
      <selection activeCell="S23" sqref="S23"/>
    </sheetView>
  </sheetViews>
  <sheetFormatPr defaultRowHeight="14.4" x14ac:dyDescent="0.3"/>
  <cols>
    <col min="4" max="4" width="11.77734375" bestFit="1" customWidth="1"/>
  </cols>
  <sheetData>
    <row r="2" spans="3:6" x14ac:dyDescent="0.3">
      <c r="C2" s="7" t="s">
        <v>7</v>
      </c>
    </row>
    <row r="3" spans="3:6" x14ac:dyDescent="0.3">
      <c r="C3" s="7" t="s">
        <v>3</v>
      </c>
    </row>
    <row r="5" spans="3:6" x14ac:dyDescent="0.3">
      <c r="C5" s="1" t="s">
        <v>0</v>
      </c>
      <c r="D5" s="2" t="s">
        <v>1</v>
      </c>
      <c r="E5" s="2" t="s">
        <v>6</v>
      </c>
      <c r="F5" s="16" t="s">
        <v>5</v>
      </c>
    </row>
    <row r="6" spans="3:6" x14ac:dyDescent="0.3">
      <c r="C6" s="4">
        <v>2005</v>
      </c>
      <c r="D6" s="3">
        <v>528</v>
      </c>
      <c r="E6" s="14"/>
      <c r="F6" s="13"/>
    </row>
    <row r="7" spans="3:6" x14ac:dyDescent="0.3">
      <c r="C7" s="4">
        <v>2006</v>
      </c>
      <c r="D7" s="3">
        <v>4550</v>
      </c>
      <c r="E7" s="15">
        <f>SUM($D$6:D7)</f>
        <v>5078</v>
      </c>
      <c r="F7" s="14">
        <f>E7/$E$23</f>
        <v>6.5615712624370076E-2</v>
      </c>
    </row>
    <row r="8" spans="3:6" x14ac:dyDescent="0.3">
      <c r="C8" s="4">
        <v>2007</v>
      </c>
      <c r="D8" s="3">
        <v>8189</v>
      </c>
      <c r="E8" s="15">
        <f>SUM($D$6:D8)</f>
        <v>13267</v>
      </c>
      <c r="F8" s="14">
        <f t="shared" ref="F8:F23" si="0">E8/$E$23</f>
        <v>0.17143041736658482</v>
      </c>
    </row>
    <row r="9" spans="3:6" x14ac:dyDescent="0.3">
      <c r="C9" s="4">
        <v>2008</v>
      </c>
      <c r="D9" s="3">
        <v>1730</v>
      </c>
      <c r="E9" s="15">
        <f>SUM($D$6:D9)</f>
        <v>14997</v>
      </c>
      <c r="F9" s="14">
        <f t="shared" si="0"/>
        <v>0.19378472670887711</v>
      </c>
    </row>
    <row r="10" spans="3:6" x14ac:dyDescent="0.3">
      <c r="C10" s="4">
        <v>2009</v>
      </c>
      <c r="D10" s="3">
        <v>5262</v>
      </c>
      <c r="E10" s="15">
        <f>SUM($D$6:D10)</f>
        <v>20259</v>
      </c>
      <c r="F10" s="14">
        <f t="shared" si="0"/>
        <v>0.26177800749450836</v>
      </c>
    </row>
    <row r="11" spans="3:6" x14ac:dyDescent="0.3">
      <c r="C11" s="4">
        <v>2010</v>
      </c>
      <c r="D11" s="3">
        <v>2172</v>
      </c>
      <c r="E11" s="15">
        <f>SUM($D$6:D11)</f>
        <v>22431</v>
      </c>
      <c r="F11" s="14">
        <f t="shared" si="0"/>
        <v>0.28984364905026488</v>
      </c>
    </row>
    <row r="12" spans="3:6" x14ac:dyDescent="0.3">
      <c r="C12" s="4">
        <v>2011</v>
      </c>
      <c r="D12" s="3">
        <v>4384</v>
      </c>
      <c r="E12" s="15">
        <f>SUM($D$6:D12)</f>
        <v>26815</v>
      </c>
      <c r="F12" s="14">
        <f t="shared" si="0"/>
        <v>0.34649179480553044</v>
      </c>
    </row>
    <row r="13" spans="3:6" x14ac:dyDescent="0.3">
      <c r="C13" s="4">
        <v>2012</v>
      </c>
      <c r="D13" s="3">
        <v>8709</v>
      </c>
      <c r="E13" s="15">
        <f>SUM($D$6:D13)</f>
        <v>35524</v>
      </c>
      <c r="F13" s="14">
        <f t="shared" si="0"/>
        <v>0.45902571391652669</v>
      </c>
    </row>
    <row r="14" spans="3:6" x14ac:dyDescent="0.3">
      <c r="C14" s="4">
        <v>2013</v>
      </c>
      <c r="D14" s="3">
        <v>3618</v>
      </c>
      <c r="E14" s="15">
        <f>SUM($D$6:D14)</f>
        <v>39142</v>
      </c>
      <c r="F14" s="14">
        <f t="shared" si="0"/>
        <v>0.50577594004393334</v>
      </c>
    </row>
    <row r="15" spans="3:6" x14ac:dyDescent="0.3">
      <c r="C15" s="4">
        <v>2014</v>
      </c>
      <c r="D15" s="3">
        <v>6372</v>
      </c>
      <c r="E15" s="15">
        <f>SUM($D$6:D15)</f>
        <v>45514</v>
      </c>
      <c r="F15" s="14">
        <f t="shared" si="0"/>
        <v>0.58811215919369431</v>
      </c>
    </row>
    <row r="16" spans="3:6" x14ac:dyDescent="0.3">
      <c r="C16" s="4">
        <v>2015</v>
      </c>
      <c r="D16" s="3">
        <v>3456</v>
      </c>
      <c r="E16" s="15">
        <f>SUM($D$6:D16)</f>
        <v>48970</v>
      </c>
      <c r="F16" s="14">
        <f t="shared" si="0"/>
        <v>0.6327690916139036</v>
      </c>
    </row>
    <row r="17" spans="3:6" x14ac:dyDescent="0.3">
      <c r="C17" s="4">
        <v>2016</v>
      </c>
      <c r="D17" s="3">
        <v>7478</v>
      </c>
      <c r="E17" s="15">
        <f>SUM($D$6:D17)</f>
        <v>56448</v>
      </c>
      <c r="F17" s="14">
        <f t="shared" si="0"/>
        <v>0.72939656286341903</v>
      </c>
    </row>
    <row r="18" spans="3:6" x14ac:dyDescent="0.3">
      <c r="C18" s="4">
        <v>2017</v>
      </c>
      <c r="D18" s="3">
        <v>4649</v>
      </c>
      <c r="E18" s="15">
        <f>SUM($D$6:D18)</f>
        <v>61097</v>
      </c>
      <c r="F18" s="14">
        <f t="shared" si="0"/>
        <v>0.78946892363354437</v>
      </c>
    </row>
    <row r="19" spans="3:6" x14ac:dyDescent="0.3">
      <c r="C19" s="4">
        <v>2018</v>
      </c>
      <c r="D19" s="3">
        <v>5831</v>
      </c>
      <c r="E19" s="15">
        <f>SUM($D$6:D19)</f>
        <v>66928</v>
      </c>
      <c r="F19" s="14">
        <f t="shared" si="0"/>
        <v>0.86481457552655383</v>
      </c>
    </row>
    <row r="20" spans="3:6" x14ac:dyDescent="0.3">
      <c r="C20" s="4">
        <v>2019</v>
      </c>
      <c r="D20" s="3">
        <v>1599</v>
      </c>
      <c r="E20" s="15">
        <f>SUM($D$6:D20)</f>
        <v>68527</v>
      </c>
      <c r="F20" s="14">
        <f t="shared" si="0"/>
        <v>0.88547615971055693</v>
      </c>
    </row>
    <row r="21" spans="3:6" x14ac:dyDescent="0.3">
      <c r="C21" s="4">
        <v>2020</v>
      </c>
      <c r="D21" s="3">
        <v>3695</v>
      </c>
      <c r="E21" s="15">
        <f>SUM($D$6:D21)</f>
        <v>72222</v>
      </c>
      <c r="F21" s="14">
        <f t="shared" si="0"/>
        <v>0.93322134642718702</v>
      </c>
    </row>
    <row r="22" spans="3:6" x14ac:dyDescent="0.3">
      <c r="C22" s="4">
        <v>2021</v>
      </c>
      <c r="D22" s="3">
        <v>1678</v>
      </c>
      <c r="E22" s="15">
        <f>SUM($D$6:D22)</f>
        <v>73900</v>
      </c>
      <c r="F22" s="14">
        <f t="shared" si="0"/>
        <v>0.95490373433260112</v>
      </c>
    </row>
    <row r="23" spans="3:6" x14ac:dyDescent="0.3">
      <c r="C23" s="5">
        <v>2022</v>
      </c>
      <c r="D23" s="6">
        <v>3490</v>
      </c>
      <c r="E23" s="15">
        <f>SUM($D$6:D23)</f>
        <v>77390</v>
      </c>
      <c r="F23" s="14">
        <f t="shared" si="0"/>
        <v>1</v>
      </c>
    </row>
    <row r="25" spans="3:6" x14ac:dyDescent="0.3">
      <c r="C25" t="s">
        <v>4</v>
      </c>
      <c r="D25" s="12">
        <f>SUM(D6:D23)</f>
        <v>77390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6036-845C-4323-87D3-8CC25F53093B}">
  <dimension ref="C2:D37"/>
  <sheetViews>
    <sheetView topLeftCell="A2" zoomScale="97" workbookViewId="0">
      <selection activeCell="Q26" sqref="Q26"/>
    </sheetView>
  </sheetViews>
  <sheetFormatPr defaultRowHeight="14.4" x14ac:dyDescent="0.3"/>
  <cols>
    <col min="3" max="3" width="11" bestFit="1" customWidth="1"/>
  </cols>
  <sheetData>
    <row r="2" spans="3:4" x14ac:dyDescent="0.3">
      <c r="C2" s="7" t="s">
        <v>10</v>
      </c>
    </row>
    <row r="3" spans="3:4" x14ac:dyDescent="0.3">
      <c r="C3" s="7" t="s">
        <v>3</v>
      </c>
    </row>
    <row r="4" spans="3:4" x14ac:dyDescent="0.3">
      <c r="C4" s="7"/>
    </row>
    <row r="5" spans="3:4" x14ac:dyDescent="0.3">
      <c r="C5" s="17" t="s">
        <v>8</v>
      </c>
      <c r="D5" s="17" t="s">
        <v>9</v>
      </c>
    </row>
    <row r="6" spans="3:4" x14ac:dyDescent="0.3">
      <c r="C6" s="18">
        <v>130</v>
      </c>
      <c r="D6" s="18">
        <v>3504</v>
      </c>
    </row>
    <row r="7" spans="3:4" x14ac:dyDescent="0.3">
      <c r="C7" s="19">
        <v>165</v>
      </c>
      <c r="D7" s="19">
        <v>3693</v>
      </c>
    </row>
    <row r="8" spans="3:4" x14ac:dyDescent="0.3">
      <c r="C8" s="18">
        <v>150</v>
      </c>
      <c r="D8" s="18">
        <v>3436</v>
      </c>
    </row>
    <row r="9" spans="3:4" x14ac:dyDescent="0.3">
      <c r="C9" s="19">
        <v>150</v>
      </c>
      <c r="D9" s="19">
        <v>3433</v>
      </c>
    </row>
    <row r="10" spans="3:4" x14ac:dyDescent="0.3">
      <c r="C10" s="18">
        <v>140</v>
      </c>
      <c r="D10" s="18">
        <v>3449</v>
      </c>
    </row>
    <row r="11" spans="3:4" x14ac:dyDescent="0.3">
      <c r="C11" s="19">
        <v>198</v>
      </c>
      <c r="D11" s="19">
        <v>4341</v>
      </c>
    </row>
    <row r="12" spans="3:4" x14ac:dyDescent="0.3">
      <c r="C12" s="18">
        <v>220</v>
      </c>
      <c r="D12" s="18">
        <v>4354</v>
      </c>
    </row>
    <row r="13" spans="3:4" x14ac:dyDescent="0.3">
      <c r="C13" s="19">
        <v>215</v>
      </c>
      <c r="D13" s="19">
        <v>4312</v>
      </c>
    </row>
    <row r="14" spans="3:4" x14ac:dyDescent="0.3">
      <c r="C14" s="18">
        <v>225</v>
      </c>
      <c r="D14" s="18">
        <v>4425</v>
      </c>
    </row>
    <row r="15" spans="3:4" x14ac:dyDescent="0.3">
      <c r="C15" s="19">
        <v>190</v>
      </c>
      <c r="D15" s="19">
        <v>3850</v>
      </c>
    </row>
    <row r="16" spans="3:4" x14ac:dyDescent="0.3">
      <c r="C16" s="18">
        <v>170</v>
      </c>
      <c r="D16" s="18">
        <v>3563</v>
      </c>
    </row>
    <row r="17" spans="3:4" x14ac:dyDescent="0.3">
      <c r="C17" s="19">
        <v>160</v>
      </c>
      <c r="D17" s="19">
        <v>3609</v>
      </c>
    </row>
    <row r="18" spans="3:4" x14ac:dyDescent="0.3">
      <c r="C18" s="18">
        <v>150</v>
      </c>
      <c r="D18" s="18">
        <v>3761</v>
      </c>
    </row>
    <row r="19" spans="3:4" x14ac:dyDescent="0.3">
      <c r="C19" s="19">
        <v>225</v>
      </c>
      <c r="D19" s="19">
        <v>3086</v>
      </c>
    </row>
    <row r="20" spans="3:4" x14ac:dyDescent="0.3">
      <c r="C20" s="18">
        <v>95</v>
      </c>
      <c r="D20" s="18">
        <v>2372</v>
      </c>
    </row>
    <row r="21" spans="3:4" x14ac:dyDescent="0.3">
      <c r="C21" s="19">
        <v>95</v>
      </c>
      <c r="D21" s="19">
        <v>2833</v>
      </c>
    </row>
    <row r="22" spans="3:4" x14ac:dyDescent="0.3">
      <c r="C22" s="18">
        <v>97</v>
      </c>
      <c r="D22" s="18">
        <v>2774</v>
      </c>
    </row>
    <row r="23" spans="3:4" x14ac:dyDescent="0.3">
      <c r="C23" s="19">
        <v>85</v>
      </c>
      <c r="D23" s="19">
        <v>2587</v>
      </c>
    </row>
    <row r="24" spans="3:4" x14ac:dyDescent="0.3">
      <c r="C24" s="18">
        <v>88</v>
      </c>
      <c r="D24" s="18">
        <v>2130</v>
      </c>
    </row>
    <row r="25" spans="3:4" x14ac:dyDescent="0.3">
      <c r="C25" s="19">
        <v>46</v>
      </c>
      <c r="D25" s="19">
        <v>1835</v>
      </c>
    </row>
    <row r="26" spans="3:4" x14ac:dyDescent="0.3">
      <c r="C26" s="18">
        <v>87</v>
      </c>
      <c r="D26" s="18">
        <v>2672</v>
      </c>
    </row>
    <row r="27" spans="3:4" x14ac:dyDescent="0.3">
      <c r="C27" s="19">
        <v>90</v>
      </c>
      <c r="D27" s="19">
        <v>2430</v>
      </c>
    </row>
    <row r="28" spans="3:4" x14ac:dyDescent="0.3">
      <c r="C28" s="18">
        <v>95</v>
      </c>
      <c r="D28" s="18">
        <v>2375</v>
      </c>
    </row>
    <row r="29" spans="3:4" x14ac:dyDescent="0.3">
      <c r="C29" s="19">
        <v>113</v>
      </c>
      <c r="D29" s="19">
        <v>2234</v>
      </c>
    </row>
    <row r="30" spans="3:4" x14ac:dyDescent="0.3">
      <c r="C30" s="18">
        <v>90</v>
      </c>
      <c r="D30" s="18">
        <v>2648</v>
      </c>
    </row>
    <row r="31" spans="3:4" x14ac:dyDescent="0.3">
      <c r="C31" s="19">
        <v>215</v>
      </c>
      <c r="D31" s="19">
        <v>4615</v>
      </c>
    </row>
    <row r="32" spans="3:4" x14ac:dyDescent="0.3">
      <c r="C32" s="18">
        <v>200</v>
      </c>
      <c r="D32" s="18">
        <v>4376</v>
      </c>
    </row>
    <row r="33" spans="3:4" x14ac:dyDescent="0.3">
      <c r="C33" s="19">
        <v>210</v>
      </c>
      <c r="D33" s="19">
        <v>4382</v>
      </c>
    </row>
    <row r="34" spans="3:4" x14ac:dyDescent="0.3">
      <c r="C34" s="18">
        <v>193</v>
      </c>
      <c r="D34" s="18">
        <v>4732</v>
      </c>
    </row>
    <row r="35" spans="3:4" x14ac:dyDescent="0.3">
      <c r="C35" s="19">
        <v>88</v>
      </c>
      <c r="D35" s="19">
        <v>2130</v>
      </c>
    </row>
    <row r="36" spans="3:4" x14ac:dyDescent="0.3">
      <c r="C36" s="18">
        <v>90</v>
      </c>
      <c r="D36" s="18">
        <v>2264</v>
      </c>
    </row>
    <row r="37" spans="3:4" x14ac:dyDescent="0.3">
      <c r="C37" s="19">
        <v>95</v>
      </c>
      <c r="D37" s="19">
        <v>2228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30EC-B096-4BBD-B1C4-0DB85FEC0D4B}">
  <dimension ref="C2:D17"/>
  <sheetViews>
    <sheetView tabSelected="1" workbookViewId="0">
      <selection activeCell="F12" sqref="F12"/>
    </sheetView>
  </sheetViews>
  <sheetFormatPr defaultRowHeight="14.4" x14ac:dyDescent="0.3"/>
  <cols>
    <col min="3" max="3" width="16" bestFit="1" customWidth="1"/>
    <col min="4" max="4" width="12.6640625" bestFit="1" customWidth="1"/>
    <col min="5" max="5" width="15.33203125" bestFit="1" customWidth="1"/>
    <col min="6" max="6" width="11.109375" bestFit="1" customWidth="1"/>
    <col min="7" max="7" width="14.109375" bestFit="1" customWidth="1"/>
    <col min="8" max="8" width="12.109375" customWidth="1"/>
  </cols>
  <sheetData>
    <row r="2" spans="3:4" x14ac:dyDescent="0.3">
      <c r="C2" s="7" t="s">
        <v>25</v>
      </c>
    </row>
    <row r="3" spans="3:4" x14ac:dyDescent="0.3">
      <c r="C3" s="7" t="s">
        <v>3</v>
      </c>
    </row>
    <row r="5" spans="3:4" x14ac:dyDescent="0.3">
      <c r="C5" s="13" t="s">
        <v>11</v>
      </c>
      <c r="D5" s="13" t="s">
        <v>12</v>
      </c>
    </row>
    <row r="6" spans="3:4" x14ac:dyDescent="0.3">
      <c r="C6" s="13" t="s">
        <v>24</v>
      </c>
      <c r="D6" s="9">
        <v>100000</v>
      </c>
    </row>
    <row r="7" spans="3:4" x14ac:dyDescent="0.3">
      <c r="C7" s="13" t="s">
        <v>14</v>
      </c>
      <c r="D7" s="9">
        <v>-25000</v>
      </c>
    </row>
    <row r="8" spans="3:4" x14ac:dyDescent="0.3">
      <c r="C8" s="13" t="s">
        <v>15</v>
      </c>
      <c r="D8" s="9">
        <v>10000</v>
      </c>
    </row>
    <row r="9" spans="3:4" x14ac:dyDescent="0.3">
      <c r="C9" s="13" t="s">
        <v>16</v>
      </c>
      <c r="D9" s="9">
        <v>14000</v>
      </c>
    </row>
    <row r="10" spans="3:4" x14ac:dyDescent="0.3">
      <c r="C10" s="13" t="s">
        <v>17</v>
      </c>
      <c r="D10" s="9">
        <v>-15000</v>
      </c>
    </row>
    <row r="11" spans="3:4" x14ac:dyDescent="0.3">
      <c r="C11" s="13" t="s">
        <v>18</v>
      </c>
      <c r="D11" s="9">
        <v>-5000</v>
      </c>
    </row>
    <row r="12" spans="3:4" x14ac:dyDescent="0.3">
      <c r="C12" s="13" t="s">
        <v>19</v>
      </c>
      <c r="D12" s="9">
        <v>7000</v>
      </c>
    </row>
    <row r="13" spans="3:4" x14ac:dyDescent="0.3">
      <c r="C13" s="13" t="s">
        <v>20</v>
      </c>
      <c r="D13" s="9">
        <v>8500</v>
      </c>
    </row>
    <row r="14" spans="3:4" x14ac:dyDescent="0.3">
      <c r="C14" s="13" t="s">
        <v>21</v>
      </c>
      <c r="D14" s="9">
        <v>-10000</v>
      </c>
    </row>
    <row r="15" spans="3:4" x14ac:dyDescent="0.3">
      <c r="C15" s="13" t="s">
        <v>22</v>
      </c>
      <c r="D15" s="9">
        <v>-16000</v>
      </c>
    </row>
    <row r="16" spans="3:4" x14ac:dyDescent="0.3">
      <c r="C16" s="13" t="s">
        <v>23</v>
      </c>
      <c r="D16" s="9">
        <v>10000</v>
      </c>
    </row>
    <row r="17" spans="3:4" x14ac:dyDescent="0.3">
      <c r="C17" s="13" t="s">
        <v>13</v>
      </c>
      <c r="D17" s="9">
        <f>SUM(D6:D16)</f>
        <v>78500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E776B-D6BA-4DE4-A6C5-ACB7A976CCF4}">
  <dimension ref="C6:F17"/>
  <sheetViews>
    <sheetView topLeftCell="E1" zoomScale="90" workbookViewId="0">
      <selection activeCell="U4" sqref="U4"/>
    </sheetView>
  </sheetViews>
  <sheetFormatPr defaultRowHeight="14.4" x14ac:dyDescent="0.3"/>
  <cols>
    <col min="3" max="3" width="14.33203125" bestFit="1" customWidth="1"/>
  </cols>
  <sheetData>
    <row r="6" spans="3:6" ht="30.6" x14ac:dyDescent="0.3">
      <c r="C6" s="24" t="s">
        <v>26</v>
      </c>
      <c r="D6" s="25" t="s">
        <v>27</v>
      </c>
      <c r="E6" s="25" t="s">
        <v>28</v>
      </c>
      <c r="F6" s="23" t="s">
        <v>29</v>
      </c>
    </row>
    <row r="7" spans="3:6" x14ac:dyDescent="0.3">
      <c r="C7" s="26" t="s">
        <v>30</v>
      </c>
      <c r="D7" s="20">
        <v>40081</v>
      </c>
      <c r="E7" s="20">
        <v>40240</v>
      </c>
      <c r="F7" s="27">
        <f>E7-D7</f>
        <v>159</v>
      </c>
    </row>
    <row r="8" spans="3:6" x14ac:dyDescent="0.3">
      <c r="C8" s="21" t="s">
        <v>31</v>
      </c>
      <c r="D8" s="22">
        <v>40081</v>
      </c>
      <c r="E8" s="22">
        <v>40195</v>
      </c>
      <c r="F8" s="27">
        <f t="shared" ref="F8:F17" si="0">E8-D8</f>
        <v>114</v>
      </c>
    </row>
    <row r="9" spans="3:6" x14ac:dyDescent="0.3">
      <c r="C9" s="21" t="s">
        <v>32</v>
      </c>
      <c r="D9" s="22">
        <v>40119</v>
      </c>
      <c r="E9" s="22">
        <v>40207</v>
      </c>
      <c r="F9" s="27">
        <f t="shared" si="0"/>
        <v>88</v>
      </c>
    </row>
    <row r="10" spans="3:6" x14ac:dyDescent="0.3">
      <c r="C10" s="21" t="s">
        <v>33</v>
      </c>
      <c r="D10" s="22">
        <v>40148</v>
      </c>
      <c r="E10" s="22">
        <v>40168</v>
      </c>
      <c r="F10" s="27">
        <f t="shared" si="0"/>
        <v>20</v>
      </c>
    </row>
    <row r="11" spans="3:6" x14ac:dyDescent="0.3">
      <c r="C11" s="21" t="s">
        <v>34</v>
      </c>
      <c r="D11" s="22">
        <v>40148</v>
      </c>
      <c r="E11" s="22">
        <v>40193</v>
      </c>
      <c r="F11" s="27">
        <f t="shared" si="0"/>
        <v>45</v>
      </c>
    </row>
    <row r="12" spans="3:6" x14ac:dyDescent="0.3">
      <c r="C12" s="21" t="s">
        <v>35</v>
      </c>
      <c r="D12" s="22">
        <v>40168</v>
      </c>
      <c r="E12" s="22">
        <v>40193</v>
      </c>
      <c r="F12" s="27">
        <f t="shared" si="0"/>
        <v>25</v>
      </c>
    </row>
    <row r="13" spans="3:6" x14ac:dyDescent="0.3">
      <c r="C13" s="21" t="s">
        <v>36</v>
      </c>
      <c r="D13" s="22">
        <v>40182</v>
      </c>
      <c r="E13" s="22">
        <v>40207</v>
      </c>
      <c r="F13" s="27">
        <f t="shared" si="0"/>
        <v>25</v>
      </c>
    </row>
    <row r="14" spans="3:6" x14ac:dyDescent="0.3">
      <c r="C14" s="21" t="s">
        <v>37</v>
      </c>
      <c r="D14" s="22">
        <v>40182</v>
      </c>
      <c r="E14" s="22">
        <v>40233</v>
      </c>
      <c r="F14" s="27">
        <f t="shared" si="0"/>
        <v>51</v>
      </c>
    </row>
    <row r="15" spans="3:6" x14ac:dyDescent="0.3">
      <c r="C15" s="21" t="s">
        <v>31</v>
      </c>
      <c r="D15" s="22">
        <v>40182</v>
      </c>
      <c r="E15" s="22">
        <v>40189</v>
      </c>
      <c r="F15" s="27">
        <f t="shared" si="0"/>
        <v>7</v>
      </c>
    </row>
    <row r="16" spans="3:6" x14ac:dyDescent="0.3">
      <c r="C16" s="21" t="s">
        <v>32</v>
      </c>
      <c r="D16" s="22">
        <v>40189</v>
      </c>
      <c r="E16" s="22">
        <v>40204</v>
      </c>
      <c r="F16" s="27">
        <f t="shared" si="0"/>
        <v>15</v>
      </c>
    </row>
    <row r="17" spans="3:6" x14ac:dyDescent="0.3">
      <c r="C17" s="21" t="s">
        <v>33</v>
      </c>
      <c r="D17" s="22">
        <v>40203</v>
      </c>
      <c r="E17" s="28">
        <v>40233</v>
      </c>
      <c r="F17" s="27">
        <f t="shared" si="0"/>
        <v>30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x m T 9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M Z k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P 1 U x o 4 A 9 V k B A A B z A g A A E w A c A E Z v c m 1 1 b G F z L 1 N l Y 3 R p b 2 4 x L m 0 g o h g A K K A U A A A A A A A A A A A A A A A A A A A A A A A A A A A A b V F N a w I x E L 0 L / o c Q L w r p g t I W W t l D W V v a S 2 n R n t w e Y n a 6 G 0 g y M s n 6 g f j f m 3 U V W z S X Z N 6 b e X k z 4 0 E F j Y 5 N 2 3 s 4 7 n a 6 H V 9 J g o L 1 u K w D 3 t h l y V n K D I R u h 8 U z x Z o U R C T z q 2 S C q r b g Q v 9 F G 0 g y d C E G v s + z x / z L A / k c N g p M P s G 1 M y g L n 0 t S l V 5 B f p J O l F / x g Z h P w G i r A 1 D K B R c s Q 1 N b 5 9 M H w Z 6 d w k K 7 M h 2 O 7 k a C f d Y Y Y B q 2 B t L z M 3 l H B 9 8 D 0 T r s 8 Q 9 C G 7 m C v Y I s o o 2 m g Z l c x M Q j c 8 T 7 b T O C z Y / 4 k z F T J Y 0 k n w a q / 0 p m l X R l V J x t l 3 C W m 5 F 0 / g f J t o Y b 0 v e v / C 9 2 O 9 4 M U r A Q U 5 i r 7 Q J o L 9 i O q 6 3 R r s 1 h b y 7 c 3 y a N y I E q t F 8 a q a A Z 8 J X K C s n D E t d A J z L A J h y o N e i y C p e K U s V t A M l m 1 1 c U L R Z g 2 B Y k X Z Y i 6 V K 7 S 1 x J Y k 5 a + O d h P + h 2 t L s 6 u v E v U E s B A i 0 A F A A C A A g A x m T 9 V A X m b l m l A A A A 9 w A A A B I A A A A A A A A A A A A A A A A A A A A A A E N v b m Z p Z y 9 Q Y W N r Y W d l L n h t b F B L A Q I t A B Q A A g A I A M Z k / V Q P y u m r p A A A A O k A A A A T A A A A A A A A A A A A A A A A A P E A A A B b Q 2 9 u d G V u d F 9 U e X B l c 1 0 u e G 1 s U E s B A i 0 A F A A C A A g A x m T 9 V M a O A P V Z A Q A A c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w N z o 1 O C 4 x O T g 0 N z E w W i I g L z 4 8 R W 5 0 c n k g V H l w Z T 0 i R m l s b E N v b H V t b l R 5 c G V z I i B W Y W x 1 Z T 0 i c 0 J R T U Z C Z 0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w g e W V h c i Z x d W 9 0 O y w m c X V v d D t v c m l n a W 4 m c X V v d D s s J n F 1 b 3 Q 7 Y 2 F y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1 t c G c v Q X V 0 b 1 J l b W 9 2 Z W R D b 2 x 1 b W 5 z M S 5 7 b X B n L D B 9 J n F 1 b 3 Q 7 L C Z x d W 9 0 O 1 N l Y 3 R p b 2 4 x L 2 F 1 d G 8 t b X B n L 0 F 1 d G 9 S Z W 1 v d m V k Q 2 9 s d W 1 u c z E u e 2 N 5 b G l u Z G V y c y w x f S Z x d W 9 0 O y w m c X V v d D t T Z W N 0 a W 9 u M S 9 h d X R v L W 1 w Z y 9 B d X R v U m V t b 3 Z l Z E N v b H V t b n M x L n t k a X N w b G F j Z W 1 l b n Q s M n 0 m c X V v d D s s J n F 1 b 3 Q 7 U 2 V j d G l v b j E v Y X V 0 b y 1 t c G c v Q X V 0 b 1 J l b W 9 2 Z W R D b 2 x 1 b W 5 z M S 5 7 a G 9 y c 2 V w b 3 d l c i w z f S Z x d W 9 0 O y w m c X V v d D t T Z W N 0 a W 9 u M S 9 h d X R v L W 1 w Z y 9 B d X R v U m V t b 3 Z l Z E N v b H V t b n M x L n t 3 Z W l n a H Q s N H 0 m c X V v d D s s J n F 1 b 3 Q 7 U 2 V j d G l v b j E v Y X V 0 b y 1 t c G c v Q X V 0 b 1 J l b W 9 2 Z W R D b 2 x 1 b W 5 z M S 5 7 Y W N j Z W x l c m F 0 a W 9 u L D V 9 J n F 1 b 3 Q 7 L C Z x d W 9 0 O 1 N l Y 3 R p b 2 4 x L 2 F 1 d G 8 t b X B n L 0 F 1 d G 9 S Z W 1 v d m V k Q 2 9 s d W 1 u c z E u e 2 1 v Z G V s I H l l Y X I s N n 0 m c X V v d D s s J n F 1 b 3 Q 7 U 2 V j d G l v b j E v Y X V 0 b y 1 t c G c v Q X V 0 b 1 J l b W 9 2 Z W R D b 2 x 1 b W 5 z M S 5 7 b 3 J p Z 2 l u L D d 9 J n F 1 b 3 Q 7 L C Z x d W 9 0 O 1 N l Y 3 R p b 2 4 x L 2 F 1 d G 8 t b X B n L 0 F 1 d G 9 S Z W 1 v d m V k Q 2 9 s d W 1 u c z E u e 2 N h c i B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b C Z C X 7 k D S 7 M p R 9 w K B W 3 y A A A A A A I A A A A A A B B m A A A A A Q A A I A A A A G d x p P t / L M r 6 c H w S n G t X B 1 I M c v V Y c e t H 3 j O T L V j t O r d q A A A A A A 6 A A A A A A g A A I A A A A F y D X 0 d k 9 c g 5 A I Q R n t 6 m c 3 + T n c S h Y i n u 6 p C F C U 8 U G R J 8 U A A A A K N p j u d h r r q t Q T + 3 + 0 9 H 2 n T K E h k W E h J w 5 W q y T k s k D g t G C r k K Z 4 q L o / I 2 4 I h j t w p 0 Q 5 2 f O A / k 0 m v z n k H 4 k j v p P J q 7 q r C C F Y k S X 7 O B M y 6 P X k M b Q A A A A E b 3 0 F M R X q K j 4 j / z z T a A 5 s 6 9 y 8 q H S B 6 4 2 E l g G r 4 0 c 4 P A B x R P J h + u a 2 Y K I d 3 e v O G u k i o P Q U w H l o g e 3 3 U h v p J c Z B s = < / D a t a M a s h u p > 
</file>

<file path=customXml/itemProps1.xml><?xml version="1.0" encoding="utf-8"?>
<ds:datastoreItem xmlns:ds="http://schemas.openxmlformats.org/officeDocument/2006/customXml" ds:itemID="{4D52330E-E16E-48A5-AA7C-05C5CC66D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Charts2</vt:lpstr>
      <vt:lpstr>3</vt:lpstr>
      <vt:lpstr>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sneha shinde</cp:lastModifiedBy>
  <dcterms:created xsi:type="dcterms:W3CDTF">2022-07-29T06:27:39Z</dcterms:created>
  <dcterms:modified xsi:type="dcterms:W3CDTF">2023-01-28T03:50:53Z</dcterms:modified>
</cp:coreProperties>
</file>