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&lt;&gt;" sheetId="1" r:id="rId4"/>
  </sheets>
  <definedNames/>
  <calcPr/>
</workbook>
</file>

<file path=xl/sharedStrings.xml><?xml version="1.0" encoding="utf-8"?>
<sst xmlns="http://schemas.openxmlformats.org/spreadsheetml/2006/main" count="38" uniqueCount="33">
  <si>
    <t>&lt;Client Name&gt;: &lt;Team Name&gt;</t>
  </si>
  <si>
    <t>Sprint Configuration</t>
  </si>
  <si>
    <t>Team PTO</t>
  </si>
  <si>
    <t>Number of Days in Sprint</t>
  </si>
  <si>
    <t>&lt;Team Member 1&gt;</t>
  </si>
  <si>
    <t>Working Day (in hours)</t>
  </si>
  <si>
    <t>&lt;Team Member 2&gt;</t>
  </si>
  <si>
    <t>Number of company holidays in Sprint</t>
  </si>
  <si>
    <t>&lt;Team Member 3&gt;</t>
  </si>
  <si>
    <t>Lost work days due to delayed start/early end of sprint</t>
  </si>
  <si>
    <t>&lt;Team Member 4&gt;</t>
  </si>
  <si>
    <t>Time to attend Sprint ceremonies (in hours)</t>
  </si>
  <si>
    <t>Time to attend Dialy Standups (in hours)</t>
  </si>
  <si>
    <t>Non-admin %</t>
  </si>
  <si>
    <t>&lt;Group 1&gt;</t>
  </si>
  <si>
    <t>&lt;Group 2&gt;</t>
  </si>
  <si>
    <t>&lt;Group 3&gt;</t>
  </si>
  <si>
    <t>Team Capacity Configuration</t>
  </si>
  <si>
    <t>&lt;Team Member 5&gt;</t>
  </si>
  <si>
    <t>Number of PTO days in Sprint</t>
  </si>
  <si>
    <t>Availability %</t>
  </si>
  <si>
    <t>Hours in Sprint</t>
  </si>
  <si>
    <t xml:space="preserve"> - PTO Hours</t>
  </si>
  <si>
    <t xml:space="preserve"> - Ceremonies and Standups</t>
  </si>
  <si>
    <t>* Non-Admin</t>
  </si>
  <si>
    <t>* Availability</t>
  </si>
  <si>
    <t>Note: Maintenance allocation 10%</t>
  </si>
  <si>
    <t>Tickets in the Sprint and Estimates</t>
  </si>
  <si>
    <t>&lt;Ticket ID/Ticket Name&gt;</t>
  </si>
  <si>
    <t>Team Sprint Allocation/Utilization</t>
  </si>
  <si>
    <t>Total Hours Allocated</t>
  </si>
  <si>
    <t>Total Hours Remaining</t>
  </si>
  <si>
    <t>Sprint Utilization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</si>
</sst>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/>
    <font>
      <i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4" numFmtId="9" xfId="0" applyAlignment="1" applyBorder="1" applyFont="1" applyNumberFormat="1">
      <alignment readingOrder="0"/>
    </xf>
    <xf borderId="2" fillId="2" fontId="3" numFmtId="0" xfId="0" applyAlignment="1" applyBorder="1" applyFill="1" applyFont="1">
      <alignment horizontal="center" readingOrder="0"/>
    </xf>
    <xf borderId="3" fillId="0" fontId="5" numFmtId="0" xfId="0" applyBorder="1" applyFont="1"/>
    <xf borderId="2" fillId="3" fontId="3" numFmtId="0" xfId="0" applyAlignment="1" applyBorder="1" applyFill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1" fillId="5" fontId="4" numFmtId="0" xfId="0" applyAlignment="1" applyBorder="1" applyFill="1" applyFont="1">
      <alignment horizontal="center" readingOrder="0"/>
    </xf>
    <xf borderId="1" fillId="6" fontId="4" numFmtId="0" xfId="0" applyAlignment="1" applyBorder="1" applyFill="1" applyFont="1">
      <alignment horizontal="center" readingOrder="0"/>
    </xf>
    <xf borderId="1" fillId="7" fontId="4" numFmtId="0" xfId="0" applyAlignment="1" applyBorder="1" applyFill="1" applyFont="1">
      <alignment horizontal="center" readingOrder="0"/>
    </xf>
    <xf borderId="0" fillId="5" fontId="4" numFmtId="0" xfId="0" applyAlignment="1" applyFont="1">
      <alignment readingOrder="0"/>
    </xf>
    <xf borderId="1" fillId="5" fontId="4" numFmtId="0" xfId="0" applyAlignment="1" applyBorder="1" applyFont="1">
      <alignment readingOrder="0"/>
    </xf>
    <xf borderId="1" fillId="6" fontId="4" numFmtId="0" xfId="0" applyAlignment="1" applyBorder="1" applyFont="1">
      <alignment readingOrder="0"/>
    </xf>
    <xf borderId="1" fillId="7" fontId="4" numFmtId="0" xfId="0" applyAlignment="1" applyBorder="1" applyFont="1">
      <alignment readingOrder="0"/>
    </xf>
    <xf borderId="1" fillId="5" fontId="4" numFmtId="9" xfId="0" applyAlignment="1" applyBorder="1" applyFont="1" applyNumberFormat="1">
      <alignment readingOrder="0"/>
    </xf>
    <xf borderId="1" fillId="6" fontId="4" numFmtId="9" xfId="0" applyAlignment="1" applyBorder="1" applyFont="1" applyNumberFormat="1">
      <alignment readingOrder="0"/>
    </xf>
    <xf borderId="1" fillId="7" fontId="4" numFmtId="9" xfId="0" applyAlignment="1" applyBorder="1" applyFont="1" applyNumberFormat="1">
      <alignment readingOrder="0"/>
    </xf>
    <xf borderId="1" fillId="5" fontId="4" numFmtId="0" xfId="0" applyBorder="1" applyFont="1"/>
    <xf borderId="1" fillId="6" fontId="4" numFmtId="0" xfId="0" applyBorder="1" applyFont="1"/>
    <xf borderId="1" fillId="7" fontId="4" numFmtId="0" xfId="0" applyBorder="1" applyFont="1"/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/>
    </xf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" fillId="5" fontId="4" numFmtId="10" xfId="0" applyBorder="1" applyFont="1" applyNumberFormat="1"/>
    <xf borderId="1" fillId="6" fontId="4" numFmtId="10" xfId="0" applyBorder="1" applyFont="1" applyNumberFormat="1"/>
    <xf borderId="1" fillId="7" fontId="4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6" width="15.0"/>
  </cols>
  <sheetData>
    <row r="1">
      <c r="A1" s="1" t="s">
        <v>0</v>
      </c>
      <c r="B1" s="2"/>
    </row>
    <row r="3">
      <c r="A3" s="3" t="s">
        <v>1</v>
      </c>
      <c r="B3" s="4"/>
      <c r="D3" s="3" t="s">
        <v>2</v>
      </c>
    </row>
    <row r="4">
      <c r="A4" s="5" t="s">
        <v>3</v>
      </c>
      <c r="B4" s="5">
        <v>10.0</v>
      </c>
      <c r="D4" s="5" t="s">
        <v>4</v>
      </c>
      <c r="E4" s="6"/>
    </row>
    <row r="5">
      <c r="A5" s="5" t="s">
        <v>5</v>
      </c>
      <c r="B5" s="5">
        <v>8.0</v>
      </c>
      <c r="D5" s="5" t="s">
        <v>6</v>
      </c>
      <c r="E5" s="6"/>
    </row>
    <row r="6">
      <c r="A6" s="5" t="s">
        <v>7</v>
      </c>
      <c r="B6" s="5">
        <v>1.0</v>
      </c>
      <c r="D6" s="5" t="s">
        <v>8</v>
      </c>
      <c r="E6" s="6"/>
    </row>
    <row r="7">
      <c r="A7" s="5" t="s">
        <v>9</v>
      </c>
      <c r="B7" s="5">
        <v>0.0</v>
      </c>
      <c r="D7" s="5" t="s">
        <v>10</v>
      </c>
      <c r="E7" s="6"/>
    </row>
    <row r="8">
      <c r="A8" s="5" t="s">
        <v>11</v>
      </c>
      <c r="B8" s="5">
        <v>6.0</v>
      </c>
    </row>
    <row r="9">
      <c r="A9" s="5" t="s">
        <v>12</v>
      </c>
      <c r="B9" s="5">
        <v>5.0</v>
      </c>
    </row>
    <row r="10">
      <c r="A10" s="5" t="s">
        <v>13</v>
      </c>
      <c r="B10" s="7">
        <v>0.8</v>
      </c>
    </row>
    <row r="12">
      <c r="A12" s="3"/>
      <c r="B12" s="8" t="s">
        <v>14</v>
      </c>
      <c r="C12" s="9"/>
      <c r="D12" s="10" t="s">
        <v>15</v>
      </c>
      <c r="E12" s="9"/>
      <c r="F12" s="11" t="s">
        <v>16</v>
      </c>
    </row>
    <row r="13">
      <c r="A13" s="3" t="s">
        <v>17</v>
      </c>
      <c r="B13" s="12" t="s">
        <v>4</v>
      </c>
      <c r="C13" s="12" t="s">
        <v>6</v>
      </c>
      <c r="D13" s="13" t="s">
        <v>8</v>
      </c>
      <c r="E13" s="13" t="s">
        <v>10</v>
      </c>
      <c r="F13" s="14" t="s">
        <v>18</v>
      </c>
    </row>
    <row r="14">
      <c r="A14" s="5" t="s">
        <v>19</v>
      </c>
      <c r="B14" s="15">
        <v>3.0</v>
      </c>
      <c r="C14" s="16">
        <v>5.0</v>
      </c>
      <c r="D14" s="17">
        <v>2.0</v>
      </c>
      <c r="E14" s="17">
        <v>0.0</v>
      </c>
      <c r="F14" s="18">
        <v>1.0</v>
      </c>
    </row>
    <row r="15">
      <c r="A15" s="5" t="s">
        <v>20</v>
      </c>
      <c r="B15" s="19">
        <v>0.9</v>
      </c>
      <c r="C15" s="19">
        <v>0.9</v>
      </c>
      <c r="D15" s="20">
        <v>0.9</v>
      </c>
      <c r="E15" s="20">
        <v>0.9</v>
      </c>
      <c r="F15" s="21">
        <v>0.9</v>
      </c>
    </row>
    <row r="16">
      <c r="A16" s="5" t="s">
        <v>21</v>
      </c>
      <c r="B16" s="22">
        <f>(B4-B6-B7)*B5</f>
        <v>72</v>
      </c>
      <c r="C16" s="22">
        <f>(B4-B6-B7)*B5</f>
        <v>72</v>
      </c>
      <c r="D16" s="23">
        <f>(B4-B6-B7)*B5</f>
        <v>72</v>
      </c>
      <c r="E16" s="23">
        <f>(B4-B6-B7)*B5</f>
        <v>72</v>
      </c>
      <c r="F16" s="24">
        <f>(B4-B6-B7)*B5</f>
        <v>72</v>
      </c>
    </row>
    <row r="17">
      <c r="A17" s="5" t="s">
        <v>22</v>
      </c>
      <c r="B17" s="22">
        <f t="shared" ref="B17:F17" si="1">B16-(B14*$B$5)</f>
        <v>48</v>
      </c>
      <c r="C17" s="22">
        <f t="shared" si="1"/>
        <v>32</v>
      </c>
      <c r="D17" s="23">
        <f t="shared" si="1"/>
        <v>56</v>
      </c>
      <c r="E17" s="23">
        <f t="shared" si="1"/>
        <v>72</v>
      </c>
      <c r="F17" s="24">
        <f t="shared" si="1"/>
        <v>64</v>
      </c>
    </row>
    <row r="18">
      <c r="A18" s="5" t="s">
        <v>23</v>
      </c>
      <c r="B18" s="22">
        <f t="shared" ref="B18:F18" si="2">B17-$B$8-$B$9</f>
        <v>37</v>
      </c>
      <c r="C18" s="22">
        <f t="shared" si="2"/>
        <v>21</v>
      </c>
      <c r="D18" s="23">
        <f t="shared" si="2"/>
        <v>45</v>
      </c>
      <c r="E18" s="23">
        <f t="shared" si="2"/>
        <v>61</v>
      </c>
      <c r="F18" s="24">
        <f t="shared" si="2"/>
        <v>53</v>
      </c>
    </row>
    <row r="19">
      <c r="A19" s="5" t="s">
        <v>24</v>
      </c>
      <c r="B19" s="22">
        <f t="shared" ref="B19:F19" si="3">B18*$B$10</f>
        <v>29.6</v>
      </c>
      <c r="C19" s="22">
        <f t="shared" si="3"/>
        <v>16.8</v>
      </c>
      <c r="D19" s="23">
        <f t="shared" si="3"/>
        <v>36</v>
      </c>
      <c r="E19" s="23">
        <f t="shared" si="3"/>
        <v>48.8</v>
      </c>
      <c r="F19" s="24">
        <f t="shared" si="3"/>
        <v>42.4</v>
      </c>
    </row>
    <row r="20">
      <c r="A20" s="5" t="s">
        <v>25</v>
      </c>
      <c r="B20" s="22">
        <f t="shared" ref="B20:F20" si="4">B15*B19</f>
        <v>26.64</v>
      </c>
      <c r="C20" s="22">
        <f t="shared" si="4"/>
        <v>15.12</v>
      </c>
      <c r="D20" s="23">
        <f t="shared" si="4"/>
        <v>32.4</v>
      </c>
      <c r="E20" s="23">
        <f t="shared" si="4"/>
        <v>43.92</v>
      </c>
      <c r="F20" s="24">
        <f t="shared" si="4"/>
        <v>38.16</v>
      </c>
    </row>
    <row r="21">
      <c r="A21" s="25" t="s">
        <v>26</v>
      </c>
    </row>
    <row r="23">
      <c r="A23" s="3"/>
    </row>
    <row r="24">
      <c r="A24" s="3" t="s">
        <v>27</v>
      </c>
    </row>
    <row r="25">
      <c r="A25" s="5" t="s">
        <v>28</v>
      </c>
      <c r="B25" s="22"/>
      <c r="C25" s="22"/>
      <c r="D25" s="23"/>
      <c r="E25" s="23"/>
      <c r="F25" s="24"/>
    </row>
    <row r="26">
      <c r="A26" s="5" t="s">
        <v>28</v>
      </c>
      <c r="B26" s="22"/>
      <c r="C26" s="22"/>
      <c r="D26" s="23"/>
      <c r="E26" s="23"/>
      <c r="F26" s="24"/>
    </row>
    <row r="27">
      <c r="A27" s="26"/>
      <c r="B27" s="27"/>
      <c r="C27" s="27"/>
      <c r="D27" s="27"/>
      <c r="E27" s="27"/>
      <c r="F27" s="27"/>
    </row>
    <row r="28">
      <c r="A28" s="26"/>
      <c r="B28" s="27"/>
      <c r="C28" s="27"/>
      <c r="D28" s="27"/>
      <c r="E28" s="27"/>
      <c r="F28" s="27"/>
    </row>
    <row r="29">
      <c r="A29" s="3" t="s">
        <v>29</v>
      </c>
      <c r="B29" s="27"/>
      <c r="C29" s="27"/>
      <c r="D29" s="27"/>
      <c r="E29" s="27"/>
      <c r="F29" s="27"/>
    </row>
    <row r="30">
      <c r="A30" s="28" t="s">
        <v>30</v>
      </c>
      <c r="B30" s="29">
        <f t="shared" ref="B30:F30" si="5">SUM(B25:B26)</f>
        <v>0</v>
      </c>
      <c r="C30" s="29">
        <f t="shared" si="5"/>
        <v>0</v>
      </c>
      <c r="D30" s="30">
        <f t="shared" si="5"/>
        <v>0</v>
      </c>
      <c r="E30" s="30">
        <f t="shared" si="5"/>
        <v>0</v>
      </c>
      <c r="F30" s="31">
        <f t="shared" si="5"/>
        <v>0</v>
      </c>
    </row>
    <row r="31">
      <c r="A31" s="5" t="s">
        <v>31</v>
      </c>
      <c r="B31" s="22">
        <f t="shared" ref="B31:F31" si="6">B20-B30</f>
        <v>26.64</v>
      </c>
      <c r="C31" s="22">
        <f t="shared" si="6"/>
        <v>15.12</v>
      </c>
      <c r="D31" s="23">
        <f t="shared" si="6"/>
        <v>32.4</v>
      </c>
      <c r="E31" s="23">
        <f t="shared" si="6"/>
        <v>43.92</v>
      </c>
      <c r="F31" s="24">
        <f t="shared" si="6"/>
        <v>38.16</v>
      </c>
    </row>
    <row r="32">
      <c r="A32" s="5" t="s">
        <v>32</v>
      </c>
      <c r="B32" s="32">
        <f t="shared" ref="B32:F32" si="7">B30/B20</f>
        <v>0</v>
      </c>
      <c r="C32" s="32">
        <f t="shared" si="7"/>
        <v>0</v>
      </c>
      <c r="D32" s="33">
        <f t="shared" si="7"/>
        <v>0</v>
      </c>
      <c r="E32" s="33">
        <f t="shared" si="7"/>
        <v>0</v>
      </c>
      <c r="F32" s="34">
        <f t="shared" si="7"/>
        <v>0</v>
      </c>
    </row>
  </sheetData>
  <mergeCells count="4">
    <mergeCell ref="B12:C12"/>
    <mergeCell ref="D12:E12"/>
    <mergeCell ref="B24:C24"/>
    <mergeCell ref="D24:E24"/>
  </mergeCells>
  <drawing r:id="rId1"/>
</worksheet>
</file>