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3240" windowHeight="154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C30" i="1"/>
  <c r="D44" i="1"/>
  <c r="D32" i="1"/>
  <c r="D33" i="1"/>
  <c r="D34" i="1"/>
  <c r="D35" i="1"/>
  <c r="D36" i="1"/>
  <c r="D37" i="1"/>
  <c r="D38" i="1"/>
  <c r="D39" i="1"/>
  <c r="D40" i="1"/>
  <c r="D41" i="1"/>
  <c r="D42" i="1"/>
  <c r="D43" i="1"/>
  <c r="D31" i="1"/>
  <c r="B30" i="1"/>
  <c r="C31" i="1"/>
  <c r="E31" i="1"/>
  <c r="B31" i="1"/>
  <c r="C32" i="1"/>
  <c r="E32" i="1"/>
  <c r="B32" i="1"/>
  <c r="C33" i="1"/>
  <c r="E33" i="1"/>
  <c r="B33" i="1"/>
  <c r="C34" i="1"/>
  <c r="E34" i="1"/>
  <c r="B34" i="1"/>
  <c r="F35" i="1"/>
  <c r="C35" i="1"/>
  <c r="E35" i="1"/>
  <c r="B35" i="1"/>
  <c r="C36" i="1"/>
  <c r="E36" i="1"/>
  <c r="B36" i="1"/>
  <c r="C37" i="1"/>
  <c r="E37" i="1"/>
  <c r="B37" i="1"/>
  <c r="C38" i="1"/>
  <c r="E38" i="1"/>
  <c r="B38" i="1"/>
  <c r="C39" i="1"/>
  <c r="E39" i="1"/>
  <c r="B39" i="1"/>
  <c r="C40" i="1"/>
  <c r="E40" i="1"/>
  <c r="B40" i="1"/>
  <c r="C41" i="1"/>
  <c r="E41" i="1"/>
  <c r="B41" i="1"/>
  <c r="C42" i="1"/>
  <c r="E42" i="1"/>
  <c r="B42" i="1"/>
  <c r="C43" i="1"/>
  <c r="E43" i="1"/>
  <c r="B43" i="1"/>
  <c r="C44" i="1"/>
  <c r="E44" i="1"/>
  <c r="B4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9" i="1"/>
  <c r="B9" i="1"/>
  <c r="C10" i="1"/>
  <c r="E10" i="1"/>
  <c r="B10" i="1"/>
  <c r="C11" i="1"/>
  <c r="E11" i="1"/>
  <c r="B11" i="1"/>
  <c r="C12" i="1"/>
  <c r="E12" i="1"/>
  <c r="B12" i="1"/>
  <c r="C13" i="1"/>
  <c r="E13" i="1"/>
  <c r="B13" i="1"/>
  <c r="C14" i="1"/>
  <c r="E14" i="1"/>
  <c r="B14" i="1"/>
  <c r="C15" i="1"/>
  <c r="E15" i="1"/>
  <c r="B15" i="1"/>
  <c r="C16" i="1"/>
  <c r="E16" i="1"/>
  <c r="B16" i="1"/>
  <c r="C17" i="1"/>
  <c r="E17" i="1"/>
  <c r="B17" i="1"/>
  <c r="C18" i="1"/>
  <c r="E18" i="1"/>
  <c r="B18" i="1"/>
  <c r="C19" i="1"/>
  <c r="E19" i="1"/>
  <c r="B19" i="1"/>
  <c r="C20" i="1"/>
  <c r="E20" i="1"/>
  <c r="B20" i="1"/>
  <c r="C21" i="1"/>
  <c r="E21" i="1"/>
  <c r="B21" i="1"/>
  <c r="C22" i="1"/>
  <c r="E22" i="1"/>
  <c r="B22" i="1"/>
  <c r="C23" i="1"/>
  <c r="E23" i="1"/>
  <c r="B23" i="1"/>
  <c r="F14" i="1"/>
  <c r="C9" i="1"/>
</calcChain>
</file>

<file path=xl/sharedStrings.xml><?xml version="1.0" encoding="utf-8"?>
<sst xmlns="http://schemas.openxmlformats.org/spreadsheetml/2006/main" count="14" uniqueCount="8">
  <si>
    <t>Usando buscar objetivo elaborar una tabla para amortizar 25.000.000 de un firewall fisico a 15 años, a una tasa del 4.32% cada 5 años baja la tasa un 1%</t>
  </si>
  <si>
    <t>Periodo</t>
  </si>
  <si>
    <t>Interes</t>
  </si>
  <si>
    <t>Saldo</t>
  </si>
  <si>
    <t>Pago</t>
  </si>
  <si>
    <t>Amortizacion</t>
  </si>
  <si>
    <t>Tasa</t>
  </si>
  <si>
    <t>El pago se incrementa un 35% cada 3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</si>
</sst>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1" fontId="0" fillId="0" borderId="0" xfId="1" applyFont="1"/>
    <xf numFmtId="9" fontId="0" fillId="0" borderId="0" xfId="2" applyFont="1"/>
  </cellXfs>
  <cellStyles count="5">
    <cellStyle name="Hipervínculo" xfId="3" builtinId="8" hidden="1"/>
    <cellStyle name="Hipervínculo visitado" xfId="4" builtinId="9" hidden="1"/>
    <cellStyle name="Millares [0]" xfId="1" builtinId="6"/>
    <cellStyle name="Normal" xfId="0" builtinId="0"/>
    <cellStyle name="Porcentual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4"/>
  <sheetViews>
    <sheetView tabSelected="1" topLeftCell="A10" workbookViewId="0">
      <selection activeCell="D36" sqref="D36"/>
    </sheetView>
  </sheetViews>
  <sheetFormatPr baseColWidth="10" defaultRowHeight="15" x14ac:dyDescent="0"/>
  <cols>
    <col min="2" max="2" width="11.5" bestFit="1" customWidth="1"/>
    <col min="5" max="5" width="1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7" spans="1:6">
      <c r="A7" t="s">
        <v>1</v>
      </c>
      <c r="B7" t="s">
        <v>3</v>
      </c>
      <c r="C7" t="s">
        <v>2</v>
      </c>
      <c r="D7" t="s">
        <v>4</v>
      </c>
      <c r="E7" t="s">
        <v>5</v>
      </c>
      <c r="F7" t="s">
        <v>6</v>
      </c>
    </row>
    <row r="8" spans="1:6">
      <c r="A8">
        <v>0</v>
      </c>
      <c r="B8" s="2">
        <v>25000000</v>
      </c>
      <c r="C8" s="2"/>
      <c r="D8" s="2"/>
      <c r="E8" s="2"/>
      <c r="F8" s="3"/>
    </row>
    <row r="9" spans="1:6">
      <c r="A9">
        <v>1</v>
      </c>
      <c r="B9" s="2">
        <f>B8-E9</f>
        <v>23866758.001699239</v>
      </c>
      <c r="C9" s="2">
        <f>+B8*F9</f>
        <v>1080000</v>
      </c>
      <c r="D9" s="2">
        <v>2213241.9983007591</v>
      </c>
      <c r="E9" s="2">
        <f>D9-C9</f>
        <v>1133241.9983007591</v>
      </c>
      <c r="F9" s="3">
        <v>4.3200000000000002E-2</v>
      </c>
    </row>
    <row r="10" spans="1:6">
      <c r="A10">
        <v>2</v>
      </c>
      <c r="B10" s="2">
        <f t="shared" ref="B10:B23" si="0">B9-E10</f>
        <v>22684559.949071888</v>
      </c>
      <c r="C10" s="2">
        <f t="shared" ref="C10:C23" si="1">+B9*F10</f>
        <v>1031043.9456734072</v>
      </c>
      <c r="D10" s="2">
        <f>+D9</f>
        <v>2213241.9983007591</v>
      </c>
      <c r="E10" s="2">
        <f t="shared" ref="E10:E23" si="2">D10-C10</f>
        <v>1182198.0526273521</v>
      </c>
      <c r="F10" s="3">
        <v>4.3200000000000002E-2</v>
      </c>
    </row>
    <row r="11" spans="1:6">
      <c r="A11">
        <v>3</v>
      </c>
      <c r="B11" s="2">
        <f t="shared" si="0"/>
        <v>21451290.940571032</v>
      </c>
      <c r="C11" s="2">
        <f t="shared" si="1"/>
        <v>979972.98979990557</v>
      </c>
      <c r="D11" s="2">
        <f t="shared" ref="D11:D22" si="3">+D10</f>
        <v>2213241.9983007591</v>
      </c>
      <c r="E11" s="2">
        <f t="shared" si="2"/>
        <v>1233269.0085008536</v>
      </c>
      <c r="F11" s="3">
        <v>4.3200000000000002E-2</v>
      </c>
    </row>
    <row r="12" spans="1:6">
      <c r="A12">
        <v>4</v>
      </c>
      <c r="B12" s="2">
        <f t="shared" si="0"/>
        <v>20164744.71090294</v>
      </c>
      <c r="C12" s="2">
        <f t="shared" si="1"/>
        <v>926695.76863266865</v>
      </c>
      <c r="D12" s="2">
        <f t="shared" si="3"/>
        <v>2213241.9983007591</v>
      </c>
      <c r="E12" s="2">
        <f t="shared" si="2"/>
        <v>1286546.2296680906</v>
      </c>
      <c r="F12" s="3">
        <v>4.3200000000000002E-2</v>
      </c>
    </row>
    <row r="13" spans="1:6">
      <c r="A13">
        <v>5</v>
      </c>
      <c r="B13" s="2">
        <f t="shared" si="0"/>
        <v>18822619.68411319</v>
      </c>
      <c r="C13" s="2">
        <f t="shared" si="1"/>
        <v>871116.97151100705</v>
      </c>
      <c r="D13" s="2">
        <f t="shared" si="3"/>
        <v>2213241.9983007591</v>
      </c>
      <c r="E13" s="2">
        <f t="shared" si="2"/>
        <v>1342125.0267897521</v>
      </c>
      <c r="F13" s="3">
        <v>4.3200000000000002E-2</v>
      </c>
    </row>
    <row r="14" spans="1:6">
      <c r="A14">
        <v>6</v>
      </c>
      <c r="B14" s="2">
        <f t="shared" si="0"/>
        <v>17234288.659324989</v>
      </c>
      <c r="C14" s="2">
        <f t="shared" si="1"/>
        <v>624910.97351255792</v>
      </c>
      <c r="D14" s="2">
        <f t="shared" si="3"/>
        <v>2213241.9983007591</v>
      </c>
      <c r="E14" s="2">
        <f t="shared" si="2"/>
        <v>1588331.0247882013</v>
      </c>
      <c r="F14" s="3">
        <f>F13-1%</f>
        <v>3.32E-2</v>
      </c>
    </row>
    <row r="15" spans="1:6">
      <c r="A15">
        <v>7</v>
      </c>
      <c r="B15" s="2">
        <f t="shared" si="0"/>
        <v>15593225.04451382</v>
      </c>
      <c r="C15" s="2">
        <f t="shared" si="1"/>
        <v>572178.38348958967</v>
      </c>
      <c r="D15" s="2">
        <f t="shared" si="3"/>
        <v>2213241.9983007591</v>
      </c>
      <c r="E15" s="2">
        <f t="shared" si="2"/>
        <v>1641063.6148111694</v>
      </c>
      <c r="F15" s="3">
        <v>3.32E-2</v>
      </c>
    </row>
    <row r="16" spans="1:6">
      <c r="A16">
        <v>8</v>
      </c>
      <c r="B16" s="2">
        <f t="shared" si="0"/>
        <v>13897678.117690919</v>
      </c>
      <c r="C16" s="2">
        <f t="shared" si="1"/>
        <v>517695.07147785882</v>
      </c>
      <c r="D16" s="2">
        <f t="shared" si="3"/>
        <v>2213241.9983007591</v>
      </c>
      <c r="E16" s="2">
        <f t="shared" si="2"/>
        <v>1695546.9268229003</v>
      </c>
      <c r="F16" s="3">
        <v>3.32E-2</v>
      </c>
    </row>
    <row r="17" spans="1:6">
      <c r="A17">
        <v>9</v>
      </c>
      <c r="B17" s="2">
        <f t="shared" si="0"/>
        <v>12145839.032897498</v>
      </c>
      <c r="C17" s="2">
        <f t="shared" si="1"/>
        <v>461402.9135073385</v>
      </c>
      <c r="D17" s="2">
        <f t="shared" si="3"/>
        <v>2213241.9983007591</v>
      </c>
      <c r="E17" s="2">
        <f t="shared" si="2"/>
        <v>1751839.0847934205</v>
      </c>
      <c r="F17" s="3">
        <v>3.32E-2</v>
      </c>
    </row>
    <row r="18" spans="1:6">
      <c r="A18">
        <v>10</v>
      </c>
      <c r="B18" s="2">
        <f t="shared" si="0"/>
        <v>10335838.890488936</v>
      </c>
      <c r="C18" s="2">
        <f t="shared" si="1"/>
        <v>403241.85589219694</v>
      </c>
      <c r="D18" s="2">
        <f t="shared" si="3"/>
        <v>2213241.9983007591</v>
      </c>
      <c r="E18" s="2">
        <f t="shared" si="2"/>
        <v>1810000.1424085621</v>
      </c>
      <c r="F18" s="3">
        <v>3.32E-2</v>
      </c>
    </row>
    <row r="19" spans="1:6">
      <c r="A19">
        <v>11</v>
      </c>
      <c r="B19" s="2">
        <f t="shared" si="0"/>
        <v>8362388.3544475194</v>
      </c>
      <c r="C19" s="2">
        <f t="shared" si="1"/>
        <v>239791.4622593433</v>
      </c>
      <c r="D19" s="2">
        <f t="shared" si="3"/>
        <v>2213241.9983007591</v>
      </c>
      <c r="E19" s="2">
        <f t="shared" si="2"/>
        <v>1973450.5360414158</v>
      </c>
      <c r="F19" s="3">
        <v>2.3199999999999998E-2</v>
      </c>
    </row>
    <row r="20" spans="1:6">
      <c r="A20">
        <v>12</v>
      </c>
      <c r="B20" s="2">
        <f t="shared" si="0"/>
        <v>6343153.7659699433</v>
      </c>
      <c r="C20" s="2">
        <f t="shared" si="1"/>
        <v>194007.40982318245</v>
      </c>
      <c r="D20" s="2">
        <f t="shared" si="3"/>
        <v>2213241.9983007591</v>
      </c>
      <c r="E20" s="2">
        <f t="shared" si="2"/>
        <v>2019234.5884775766</v>
      </c>
      <c r="F20" s="3">
        <v>2.3199999999999998E-2</v>
      </c>
    </row>
    <row r="21" spans="1:6">
      <c r="A21">
        <v>13</v>
      </c>
      <c r="B21" s="2">
        <f t="shared" si="0"/>
        <v>4277072.935039687</v>
      </c>
      <c r="C21" s="2">
        <f t="shared" si="1"/>
        <v>147161.16737050266</v>
      </c>
      <c r="D21" s="2">
        <f t="shared" si="3"/>
        <v>2213241.9983007591</v>
      </c>
      <c r="E21" s="2">
        <f t="shared" si="2"/>
        <v>2066080.8309302565</v>
      </c>
      <c r="F21" s="3">
        <v>2.3199999999999998E-2</v>
      </c>
    </row>
    <row r="22" spans="1:6">
      <c r="A22">
        <v>14</v>
      </c>
      <c r="B22" s="2">
        <f t="shared" si="0"/>
        <v>2163059.0288318484</v>
      </c>
      <c r="C22" s="2">
        <f t="shared" si="1"/>
        <v>99228.092092920735</v>
      </c>
      <c r="D22" s="2">
        <f t="shared" si="3"/>
        <v>2213241.9983007591</v>
      </c>
      <c r="E22" s="2">
        <f t="shared" si="2"/>
        <v>2114013.9062078386</v>
      </c>
      <c r="F22" s="3">
        <v>2.3199999999999998E-2</v>
      </c>
    </row>
    <row r="23" spans="1:6">
      <c r="A23">
        <v>15</v>
      </c>
      <c r="B23" s="2">
        <f t="shared" si="0"/>
        <v>-1.1641532182693481E-8</v>
      </c>
      <c r="C23" s="2">
        <f t="shared" si="1"/>
        <v>50182.969468898882</v>
      </c>
      <c r="D23" s="2">
        <f>+D22</f>
        <v>2213241.9983007591</v>
      </c>
      <c r="E23" s="2">
        <f t="shared" si="2"/>
        <v>2163059.0288318601</v>
      </c>
      <c r="F23" s="3">
        <v>2.3199999999999998E-2</v>
      </c>
    </row>
    <row r="24" spans="1:6">
      <c r="B24" s="2"/>
      <c r="C24" s="2"/>
      <c r="D24" s="2"/>
      <c r="E24" s="2"/>
    </row>
    <row r="26" spans="1:6">
      <c r="A26" s="1" t="s">
        <v>7</v>
      </c>
      <c r="B26" s="1"/>
      <c r="C26" s="1"/>
      <c r="D26" s="1"/>
      <c r="E26" s="1"/>
      <c r="F26" s="1"/>
    </row>
    <row r="28" spans="1:6">
      <c r="A28" t="s">
        <v>1</v>
      </c>
      <c r="B28" t="s">
        <v>3</v>
      </c>
      <c r="C28" t="s">
        <v>2</v>
      </c>
      <c r="D28" t="s">
        <v>4</v>
      </c>
      <c r="E28" t="s">
        <v>5</v>
      </c>
      <c r="F28" t="s">
        <v>6</v>
      </c>
    </row>
    <row r="29" spans="1:6">
      <c r="A29">
        <v>0</v>
      </c>
      <c r="B29" s="2">
        <v>25000000</v>
      </c>
      <c r="C29" s="2"/>
      <c r="D29" s="2"/>
      <c r="E29" s="2"/>
      <c r="F29" s="3"/>
    </row>
    <row r="30" spans="1:6">
      <c r="A30">
        <v>1</v>
      </c>
      <c r="B30" s="2">
        <f>B29-E30</f>
        <v>24904797.560148772</v>
      </c>
      <c r="C30" s="2">
        <f>+B29*F30</f>
        <v>1080000</v>
      </c>
      <c r="D30" s="2">
        <v>1175202.4398512281</v>
      </c>
      <c r="E30" s="2">
        <f>D30-C30</f>
        <v>95202.439851228148</v>
      </c>
      <c r="F30" s="3">
        <v>4.3200000000000002E-2</v>
      </c>
    </row>
    <row r="31" spans="1:6">
      <c r="A31">
        <v>2</v>
      </c>
      <c r="B31" s="2">
        <f t="shared" ref="B31:B44" si="4">B30-E31</f>
        <v>24805482.374895971</v>
      </c>
      <c r="C31" s="2">
        <f t="shared" ref="C31:C44" si="5">+B30*F31</f>
        <v>1075887.2545984271</v>
      </c>
      <c r="D31" s="2">
        <f>+$D$30*1.35^INT(A30/3)</f>
        <v>1175202.4398512281</v>
      </c>
      <c r="E31" s="2">
        <f t="shared" ref="E31:E44" si="6">D31-C31</f>
        <v>99315.18525280105</v>
      </c>
      <c r="F31" s="3">
        <v>4.3200000000000002E-2</v>
      </c>
    </row>
    <row r="32" spans="1:6">
      <c r="A32">
        <v>3</v>
      </c>
      <c r="B32" s="2">
        <f t="shared" si="4"/>
        <v>24701876.773640249</v>
      </c>
      <c r="C32" s="2">
        <f t="shared" si="5"/>
        <v>1071596.838595506</v>
      </c>
      <c r="D32" s="2">
        <f t="shared" ref="D32:D43" si="7">+$D$30*1.35^INT(A31/3)</f>
        <v>1175202.4398512281</v>
      </c>
      <c r="E32" s="2">
        <f t="shared" si="6"/>
        <v>103605.60125572211</v>
      </c>
      <c r="F32" s="3">
        <v>4.3200000000000002E-2</v>
      </c>
    </row>
    <row r="33" spans="1:6">
      <c r="A33">
        <v>4</v>
      </c>
      <c r="B33" s="2">
        <f t="shared" si="4"/>
        <v>24182474.556462351</v>
      </c>
      <c r="C33" s="2">
        <f t="shared" si="5"/>
        <v>1067121.0766212589</v>
      </c>
      <c r="D33" s="2">
        <f t="shared" si="7"/>
        <v>1586523.2937991582</v>
      </c>
      <c r="E33" s="2">
        <f t="shared" si="6"/>
        <v>519402.21717789932</v>
      </c>
      <c r="F33" s="3">
        <v>4.3200000000000002E-2</v>
      </c>
    </row>
    <row r="34" spans="1:6">
      <c r="A34">
        <v>5</v>
      </c>
      <c r="B34" s="2">
        <f t="shared" si="4"/>
        <v>23640634.163502365</v>
      </c>
      <c r="C34" s="2">
        <f t="shared" si="5"/>
        <v>1044682.9008391736</v>
      </c>
      <c r="D34" s="2">
        <f t="shared" si="7"/>
        <v>1586523.2937991582</v>
      </c>
      <c r="E34" s="2">
        <f t="shared" si="6"/>
        <v>541840.3929599846</v>
      </c>
      <c r="F34" s="3">
        <v>4.3200000000000002E-2</v>
      </c>
    </row>
    <row r="35" spans="1:6">
      <c r="A35">
        <v>6</v>
      </c>
      <c r="B35" s="2">
        <f t="shared" si="4"/>
        <v>22838979.923931487</v>
      </c>
      <c r="C35" s="2">
        <f t="shared" si="5"/>
        <v>784869.05422827858</v>
      </c>
      <c r="D35" s="2">
        <f t="shared" si="7"/>
        <v>1586523.2937991582</v>
      </c>
      <c r="E35" s="2">
        <f t="shared" si="6"/>
        <v>801654.23957087961</v>
      </c>
      <c r="F35" s="3">
        <f>F34-1%</f>
        <v>3.32E-2</v>
      </c>
    </row>
    <row r="36" spans="1:6">
      <c r="A36">
        <v>7</v>
      </c>
      <c r="B36" s="2">
        <f t="shared" si="4"/>
        <v>21455427.610777147</v>
      </c>
      <c r="C36" s="2">
        <f t="shared" si="5"/>
        <v>758254.13347452541</v>
      </c>
      <c r="D36" s="2">
        <f t="shared" si="7"/>
        <v>2141806.4466288635</v>
      </c>
      <c r="E36" s="2">
        <f t="shared" si="6"/>
        <v>1383552.3131543379</v>
      </c>
      <c r="F36" s="3">
        <v>3.32E-2</v>
      </c>
    </row>
    <row r="37" spans="1:6">
      <c r="A37">
        <v>8</v>
      </c>
      <c r="B37" s="2">
        <f t="shared" si="4"/>
        <v>20025941.360826086</v>
      </c>
      <c r="C37" s="2">
        <f t="shared" si="5"/>
        <v>712320.19667780132</v>
      </c>
      <c r="D37" s="2">
        <f t="shared" si="7"/>
        <v>2141806.4466288635</v>
      </c>
      <c r="E37" s="2">
        <f t="shared" si="6"/>
        <v>1429486.2499510623</v>
      </c>
      <c r="F37" s="3">
        <v>3.32E-2</v>
      </c>
    </row>
    <row r="38" spans="1:6">
      <c r="A38">
        <v>9</v>
      </c>
      <c r="B38" s="2">
        <f t="shared" si="4"/>
        <v>18548996.167376649</v>
      </c>
      <c r="C38" s="2">
        <f t="shared" si="5"/>
        <v>664861.25317942607</v>
      </c>
      <c r="D38" s="2">
        <f t="shared" si="7"/>
        <v>2141806.4466288635</v>
      </c>
      <c r="E38" s="2">
        <f t="shared" si="6"/>
        <v>1476945.1934494374</v>
      </c>
      <c r="F38" s="3">
        <v>3.32E-2</v>
      </c>
    </row>
    <row r="39" spans="1:6">
      <c r="A39">
        <v>10</v>
      </c>
      <c r="B39" s="2">
        <f t="shared" si="4"/>
        <v>16273384.137184586</v>
      </c>
      <c r="C39" s="2">
        <f t="shared" si="5"/>
        <v>615826.67275690474</v>
      </c>
      <c r="D39" s="2">
        <f t="shared" si="7"/>
        <v>2891438.7029489661</v>
      </c>
      <c r="E39" s="2">
        <f t="shared" si="6"/>
        <v>2275612.0301920613</v>
      </c>
      <c r="F39" s="3">
        <v>3.32E-2</v>
      </c>
    </row>
    <row r="40" spans="1:6">
      <c r="A40">
        <v>11</v>
      </c>
      <c r="B40" s="2">
        <f t="shared" si="4"/>
        <v>13759487.946218302</v>
      </c>
      <c r="C40" s="2">
        <f t="shared" si="5"/>
        <v>377542.51198268239</v>
      </c>
      <c r="D40" s="2">
        <f t="shared" si="7"/>
        <v>2891438.7029489661</v>
      </c>
      <c r="E40" s="2">
        <f t="shared" si="6"/>
        <v>2513896.1909662839</v>
      </c>
      <c r="F40" s="3">
        <v>2.3199999999999998E-2</v>
      </c>
    </row>
    <row r="41" spans="1:6">
      <c r="A41">
        <v>12</v>
      </c>
      <c r="B41" s="2">
        <f t="shared" si="4"/>
        <v>11187269.3636216</v>
      </c>
      <c r="C41" s="2">
        <f t="shared" si="5"/>
        <v>319220.12035226461</v>
      </c>
      <c r="D41" s="2">
        <f t="shared" si="7"/>
        <v>2891438.7029489661</v>
      </c>
      <c r="E41" s="2">
        <f t="shared" si="6"/>
        <v>2572218.5825967016</v>
      </c>
      <c r="F41" s="3">
        <v>2.3199999999999998E-2</v>
      </c>
    </row>
    <row r="42" spans="1:6">
      <c r="A42">
        <v>13</v>
      </c>
      <c r="B42" s="2">
        <f t="shared" si="4"/>
        <v>7543371.7638765164</v>
      </c>
      <c r="C42" s="2">
        <f t="shared" si="5"/>
        <v>259544.6492360211</v>
      </c>
      <c r="D42" s="2">
        <f t="shared" si="7"/>
        <v>3903442.2489811047</v>
      </c>
      <c r="E42" s="2">
        <f t="shared" si="6"/>
        <v>3643897.5997450836</v>
      </c>
      <c r="F42" s="3">
        <v>2.3199999999999998E-2</v>
      </c>
    </row>
    <row r="43" spans="1:6">
      <c r="A43">
        <v>14</v>
      </c>
      <c r="B43" s="2">
        <f t="shared" si="4"/>
        <v>3814935.7398173469</v>
      </c>
      <c r="C43" s="2">
        <f t="shared" si="5"/>
        <v>175006.22492193518</v>
      </c>
      <c r="D43" s="2">
        <f t="shared" si="7"/>
        <v>3903442.2489811047</v>
      </c>
      <c r="E43" s="2">
        <f t="shared" si="6"/>
        <v>3728436.0240591695</v>
      </c>
      <c r="F43" s="3">
        <v>2.3199999999999998E-2</v>
      </c>
    </row>
    <row r="44" spans="1:6">
      <c r="A44">
        <v>15</v>
      </c>
      <c r="B44" s="2">
        <f t="shared" si="4"/>
        <v>4.6566128730773926E-9</v>
      </c>
      <c r="C44" s="2">
        <f t="shared" si="5"/>
        <v>88506.509163762443</v>
      </c>
      <c r="D44" s="2">
        <f>+$D$30*1.35^INT(A43/3)</f>
        <v>3903442.2489811047</v>
      </c>
      <c r="E44" s="2">
        <f t="shared" si="6"/>
        <v>3814935.7398173423</v>
      </c>
      <c r="F44" s="3">
        <v>2.3199999999999998E-2</v>
      </c>
    </row>
  </sheetData>
  <mergeCells count="2">
    <mergeCell ref="A2:F4"/>
    <mergeCell ref="A26:F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2018-05-08T16:52:54Z</dcterms:created>
  <dcterms:modified xsi:type="dcterms:W3CDTF">2018-05-08T17:25:06Z</dcterms:modified>
</cp:coreProperties>
</file>