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ncle Engineer\Desktop\Python for Excel and Google Sheet\"/>
    </mc:Choice>
  </mc:AlternateContent>
  <xr:revisionPtr revIDLastSave="0" documentId="13_ncr:1_{BB45A906-1A4F-4DAA-A668-A00BA1E20CE1}" xr6:coauthVersionLast="47" xr6:coauthVersionMax="47" xr10:uidLastSave="{00000000-0000-0000-0000-000000000000}"/>
  <bookViews>
    <workbookView xWindow="-120" yWindow="-120" windowWidth="29040" windowHeight="15840" tabRatio="851" xr2:uid="{00000000-000D-0000-FFFF-FFFF00000000}"/>
  </bookViews>
  <sheets>
    <sheet name="ใบกำกับภาษี-ส่งสินค้า-แจ้งหนี้" sheetId="16" r:id="rId1"/>
  </sheets>
  <definedNames>
    <definedName name="_xlnm.Print_Area" localSheetId="0">'ใบกำกับภาษี-ส่งสินค้า-แจ้งหนี้'!$B$2:$U$61,'ใบกำกับภาษี-ส่งสินค้า-แจ้งหนี้'!$W$2:$AP$61,'ใบกำกับภาษี-ส่งสินค้า-แจ้งหนี้'!$AR$2:$BK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6" i="16" l="1"/>
  <c r="Q58" i="16"/>
  <c r="AL58" i="16" s="1"/>
  <c r="BG58" i="16" s="1"/>
  <c r="AI20" i="16"/>
  <c r="BD20" i="16" s="1"/>
  <c r="AF20" i="16"/>
  <c r="BA20" i="16" s="1"/>
  <c r="AC20" i="16"/>
  <c r="AX20" i="16" s="1"/>
  <c r="Y20" i="16"/>
  <c r="AT20" i="16" s="1"/>
  <c r="X17" i="16"/>
  <c r="AS17" i="16" s="1"/>
  <c r="AN16" i="16"/>
  <c r="BI16" i="16" s="1"/>
  <c r="X15" i="16"/>
  <c r="AS15" i="16" s="1"/>
  <c r="AN14" i="16"/>
  <c r="BI14" i="16" s="1"/>
  <c r="X13" i="16"/>
  <c r="AS13" i="16" s="1"/>
  <c r="T25" i="16"/>
  <c r="T27" i="16"/>
  <c r="Z3" i="16"/>
  <c r="AU3" i="16" s="1"/>
  <c r="BI49" i="16"/>
  <c r="AN49" i="16"/>
  <c r="AL25" i="16"/>
  <c r="Z4" i="16"/>
  <c r="AU4" i="16" s="1"/>
  <c r="Z5" i="16"/>
  <c r="AU5" i="16" s="1"/>
  <c r="Z6" i="16"/>
  <c r="AU6" i="16" s="1"/>
  <c r="Z7" i="16"/>
  <c r="AU7" i="16" s="1"/>
  <c r="AR25" i="16"/>
  <c r="AP26" i="16"/>
  <c r="BK26" i="16" s="1"/>
  <c r="AP27" i="16"/>
  <c r="BK27" i="16" s="1"/>
  <c r="AP28" i="16"/>
  <c r="BK28" i="16" s="1"/>
  <c r="AP29" i="16"/>
  <c r="BK29" i="16" s="1"/>
  <c r="AP30" i="16"/>
  <c r="BK30" i="16" s="1"/>
  <c r="AP31" i="16"/>
  <c r="BK31" i="16" s="1"/>
  <c r="AP32" i="16"/>
  <c r="BK32" i="16" s="1"/>
  <c r="AP33" i="16"/>
  <c r="BK33" i="16" s="1"/>
  <c r="AP34" i="16"/>
  <c r="BK34" i="16" s="1"/>
  <c r="AP35" i="16"/>
  <c r="BK35" i="16" s="1"/>
  <c r="AP36" i="16"/>
  <c r="BK36" i="16" s="1"/>
  <c r="AP37" i="16"/>
  <c r="BK37" i="16"/>
  <c r="AP38" i="16"/>
  <c r="BK38" i="16" s="1"/>
  <c r="AP39" i="16"/>
  <c r="BK39" i="16" s="1"/>
  <c r="AP40" i="16"/>
  <c r="BK40" i="16" s="1"/>
  <c r="AP41" i="16"/>
  <c r="BK41" i="16" s="1"/>
  <c r="AP42" i="16"/>
  <c r="BK42" i="16" s="1"/>
  <c r="AP43" i="16"/>
  <c r="BK43" i="16" s="1"/>
  <c r="AP44" i="16"/>
  <c r="BK44" i="16" s="1"/>
  <c r="AP45" i="16"/>
  <c r="BK45" i="16" s="1"/>
  <c r="AP46" i="16"/>
  <c r="BK46" i="16" s="1"/>
  <c r="AL26" i="16"/>
  <c r="BG26" i="16" s="1"/>
  <c r="AM26" i="16"/>
  <c r="BH26" i="16" s="1"/>
  <c r="AN26" i="16"/>
  <c r="BI26" i="16" s="1"/>
  <c r="AL27" i="16"/>
  <c r="BG27" i="16" s="1"/>
  <c r="AM27" i="16"/>
  <c r="BH27" i="16" s="1"/>
  <c r="AN27" i="16"/>
  <c r="BI27" i="16" s="1"/>
  <c r="AL28" i="16"/>
  <c r="BG28" i="16" s="1"/>
  <c r="AM28" i="16"/>
  <c r="BH28" i="16" s="1"/>
  <c r="AN28" i="16"/>
  <c r="BI28" i="16" s="1"/>
  <c r="AL29" i="16"/>
  <c r="BG29" i="16" s="1"/>
  <c r="AM29" i="16"/>
  <c r="BH29" i="16" s="1"/>
  <c r="AN29" i="16"/>
  <c r="BI29" i="16" s="1"/>
  <c r="AL30" i="16"/>
  <c r="BG30" i="16" s="1"/>
  <c r="AM30" i="16"/>
  <c r="BH30" i="16" s="1"/>
  <c r="AN30" i="16"/>
  <c r="BI30" i="16"/>
  <c r="AL31" i="16"/>
  <c r="BG31" i="16" s="1"/>
  <c r="AM31" i="16"/>
  <c r="BH31" i="16" s="1"/>
  <c r="AN31" i="16"/>
  <c r="BI31" i="16" s="1"/>
  <c r="AL32" i="16"/>
  <c r="BG32" i="16" s="1"/>
  <c r="AM32" i="16"/>
  <c r="BH32" i="16" s="1"/>
  <c r="AN32" i="16"/>
  <c r="BI32" i="16" s="1"/>
  <c r="AL33" i="16"/>
  <c r="BG33" i="16" s="1"/>
  <c r="AM33" i="16"/>
  <c r="BH33" i="16" s="1"/>
  <c r="AN33" i="16"/>
  <c r="BI33" i="16" s="1"/>
  <c r="AL34" i="16"/>
  <c r="BG34" i="16" s="1"/>
  <c r="AM34" i="16"/>
  <c r="BH34" i="16" s="1"/>
  <c r="AN34" i="16"/>
  <c r="BI34" i="16"/>
  <c r="AL35" i="16"/>
  <c r="BG35" i="16" s="1"/>
  <c r="AM35" i="16"/>
  <c r="BH35" i="16" s="1"/>
  <c r="AN35" i="16"/>
  <c r="BI35" i="16" s="1"/>
  <c r="AL36" i="16"/>
  <c r="BG36" i="16" s="1"/>
  <c r="AM36" i="16"/>
  <c r="BH36" i="16" s="1"/>
  <c r="AN36" i="16"/>
  <c r="BI36" i="16" s="1"/>
  <c r="AL37" i="16"/>
  <c r="BG37" i="16" s="1"/>
  <c r="AM37" i="16"/>
  <c r="BH37" i="16" s="1"/>
  <c r="AN37" i="16"/>
  <c r="BI37" i="16" s="1"/>
  <c r="AL38" i="16"/>
  <c r="BG38" i="16" s="1"/>
  <c r="AM38" i="16"/>
  <c r="BH38" i="16" s="1"/>
  <c r="AN38" i="16"/>
  <c r="BI38" i="16"/>
  <c r="AL39" i="16"/>
  <c r="BG39" i="16" s="1"/>
  <c r="AM39" i="16"/>
  <c r="BH39" i="16" s="1"/>
  <c r="AN39" i="16"/>
  <c r="BI39" i="16" s="1"/>
  <c r="AL40" i="16"/>
  <c r="BG40" i="16" s="1"/>
  <c r="AM40" i="16"/>
  <c r="BH40" i="16" s="1"/>
  <c r="AN40" i="16"/>
  <c r="BI40" i="16" s="1"/>
  <c r="AL41" i="16"/>
  <c r="BG41" i="16" s="1"/>
  <c r="AM41" i="16"/>
  <c r="BH41" i="16" s="1"/>
  <c r="AN41" i="16"/>
  <c r="BI41" i="16" s="1"/>
  <c r="AL42" i="16"/>
  <c r="BG42" i="16" s="1"/>
  <c r="AM42" i="16"/>
  <c r="BH42" i="16" s="1"/>
  <c r="AN42" i="16"/>
  <c r="BI42" i="16"/>
  <c r="AL43" i="16"/>
  <c r="BG43" i="16" s="1"/>
  <c r="AM43" i="16"/>
  <c r="BH43" i="16" s="1"/>
  <c r="AN43" i="16"/>
  <c r="BI43" i="16" s="1"/>
  <c r="AL44" i="16"/>
  <c r="BG44" i="16" s="1"/>
  <c r="AM44" i="16"/>
  <c r="BH44" i="16" s="1"/>
  <c r="AN44" i="16"/>
  <c r="BI44" i="16" s="1"/>
  <c r="AL45" i="16"/>
  <c r="BG45" i="16" s="1"/>
  <c r="AM45" i="16"/>
  <c r="BH45" i="16" s="1"/>
  <c r="AN45" i="16"/>
  <c r="BI45" i="16" s="1"/>
  <c r="AL46" i="16"/>
  <c r="BG46" i="16" s="1"/>
  <c r="AM46" i="16"/>
  <c r="BH46" i="16" s="1"/>
  <c r="AN46" i="16"/>
  <c r="BI46" i="16"/>
  <c r="AI26" i="16"/>
  <c r="BD26" i="16" s="1"/>
  <c r="AJ26" i="16"/>
  <c r="BE26" i="16" s="1"/>
  <c r="AK26" i="16"/>
  <c r="BF26" i="16" s="1"/>
  <c r="AI27" i="16"/>
  <c r="BD27" i="16" s="1"/>
  <c r="AJ27" i="16"/>
  <c r="BE27" i="16" s="1"/>
  <c r="AK27" i="16"/>
  <c r="BF27" i="16" s="1"/>
  <c r="AI28" i="16"/>
  <c r="BD28" i="16" s="1"/>
  <c r="AJ28" i="16"/>
  <c r="BE28" i="16" s="1"/>
  <c r="AK28" i="16"/>
  <c r="BF28" i="16" s="1"/>
  <c r="AI29" i="16"/>
  <c r="BD29" i="16" s="1"/>
  <c r="AJ29" i="16"/>
  <c r="BE29" i="16" s="1"/>
  <c r="AK29" i="16"/>
  <c r="BF29" i="16"/>
  <c r="AI30" i="16"/>
  <c r="BD30" i="16" s="1"/>
  <c r="AJ30" i="16"/>
  <c r="BE30" i="16" s="1"/>
  <c r="AK30" i="16"/>
  <c r="BF30" i="16" s="1"/>
  <c r="AI31" i="16"/>
  <c r="BD31" i="16" s="1"/>
  <c r="AJ31" i="16"/>
  <c r="BE31" i="16" s="1"/>
  <c r="AK31" i="16"/>
  <c r="BF31" i="16" s="1"/>
  <c r="AI32" i="16"/>
  <c r="BD32" i="16" s="1"/>
  <c r="AJ32" i="16"/>
  <c r="BE32" i="16" s="1"/>
  <c r="AK32" i="16"/>
  <c r="BF32" i="16" s="1"/>
  <c r="AI33" i="16"/>
  <c r="BD33" i="16" s="1"/>
  <c r="AJ33" i="16"/>
  <c r="BE33" i="16" s="1"/>
  <c r="AK33" i="16"/>
  <c r="BF33" i="16"/>
  <c r="AI34" i="16"/>
  <c r="BD34" i="16" s="1"/>
  <c r="AJ34" i="16"/>
  <c r="BE34" i="16" s="1"/>
  <c r="AK34" i="16"/>
  <c r="BF34" i="16" s="1"/>
  <c r="AI35" i="16"/>
  <c r="BD35" i="16" s="1"/>
  <c r="AJ35" i="16"/>
  <c r="BE35" i="16" s="1"/>
  <c r="AK35" i="16"/>
  <c r="BF35" i="16" s="1"/>
  <c r="AI36" i="16"/>
  <c r="BD36" i="16" s="1"/>
  <c r="AJ36" i="16"/>
  <c r="BE36" i="16" s="1"/>
  <c r="AK36" i="16"/>
  <c r="BF36" i="16" s="1"/>
  <c r="AI37" i="16"/>
  <c r="BD37" i="16" s="1"/>
  <c r="AJ37" i="16"/>
  <c r="BE37" i="16" s="1"/>
  <c r="AK37" i="16"/>
  <c r="BF37" i="16"/>
  <c r="AI38" i="16"/>
  <c r="BD38" i="16" s="1"/>
  <c r="AJ38" i="16"/>
  <c r="BE38" i="16" s="1"/>
  <c r="AK38" i="16"/>
  <c r="BF38" i="16" s="1"/>
  <c r="AI39" i="16"/>
  <c r="BD39" i="16" s="1"/>
  <c r="AJ39" i="16"/>
  <c r="BE39" i="16" s="1"/>
  <c r="AK39" i="16"/>
  <c r="BF39" i="16" s="1"/>
  <c r="AI40" i="16"/>
  <c r="BD40" i="16" s="1"/>
  <c r="AJ40" i="16"/>
  <c r="BE40" i="16" s="1"/>
  <c r="AK40" i="16"/>
  <c r="BF40" i="16" s="1"/>
  <c r="AI41" i="16"/>
  <c r="BD41" i="16" s="1"/>
  <c r="AJ41" i="16"/>
  <c r="BE41" i="16" s="1"/>
  <c r="AK41" i="16"/>
  <c r="BF41" i="16"/>
  <c r="AI42" i="16"/>
  <c r="BD42" i="16" s="1"/>
  <c r="AJ42" i="16"/>
  <c r="BE42" i="16" s="1"/>
  <c r="AK42" i="16"/>
  <c r="BF42" i="16" s="1"/>
  <c r="AI43" i="16"/>
  <c r="BD43" i="16" s="1"/>
  <c r="AJ43" i="16"/>
  <c r="BE43" i="16" s="1"/>
  <c r="AK43" i="16"/>
  <c r="BF43" i="16" s="1"/>
  <c r="AI44" i="16"/>
  <c r="BD44" i="16" s="1"/>
  <c r="AJ44" i="16"/>
  <c r="BE44" i="16" s="1"/>
  <c r="AK44" i="16"/>
  <c r="BF44" i="16" s="1"/>
  <c r="AI45" i="16"/>
  <c r="BD45" i="16" s="1"/>
  <c r="AJ45" i="16"/>
  <c r="BE45" i="16" s="1"/>
  <c r="AK45" i="16"/>
  <c r="BF45" i="16"/>
  <c r="AI46" i="16"/>
  <c r="BD46" i="16" s="1"/>
  <c r="AJ46" i="16"/>
  <c r="BE46" i="16" s="1"/>
  <c r="AK46" i="16"/>
  <c r="BF46" i="16" s="1"/>
  <c r="AF26" i="16"/>
  <c r="BA26" i="16" s="1"/>
  <c r="AG26" i="16"/>
  <c r="BB26" i="16" s="1"/>
  <c r="AH26" i="16"/>
  <c r="BC26" i="16" s="1"/>
  <c r="AF27" i="16"/>
  <c r="BA27" i="16" s="1"/>
  <c r="AG27" i="16"/>
  <c r="BB27" i="16" s="1"/>
  <c r="AH27" i="16"/>
  <c r="BC27" i="16" s="1"/>
  <c r="AF28" i="16"/>
  <c r="BA28" i="16" s="1"/>
  <c r="AG28" i="16"/>
  <c r="BB28" i="16" s="1"/>
  <c r="AH28" i="16"/>
  <c r="BC28" i="16"/>
  <c r="AF29" i="16"/>
  <c r="BA29" i="16" s="1"/>
  <c r="AG29" i="16"/>
  <c r="BB29" i="16" s="1"/>
  <c r="AH29" i="16"/>
  <c r="BC29" i="16" s="1"/>
  <c r="AF30" i="16"/>
  <c r="BA30" i="16" s="1"/>
  <c r="AG30" i="16"/>
  <c r="BB30" i="16" s="1"/>
  <c r="AH30" i="16"/>
  <c r="BC30" i="16" s="1"/>
  <c r="AF31" i="16"/>
  <c r="BA31" i="16" s="1"/>
  <c r="AG31" i="16"/>
  <c r="BB31" i="16" s="1"/>
  <c r="AH31" i="16"/>
  <c r="BC31" i="16" s="1"/>
  <c r="AF32" i="16"/>
  <c r="BA32" i="16" s="1"/>
  <c r="AG32" i="16"/>
  <c r="BB32" i="16" s="1"/>
  <c r="AH32" i="16"/>
  <c r="BC32" i="16"/>
  <c r="AF33" i="16"/>
  <c r="BA33" i="16" s="1"/>
  <c r="AG33" i="16"/>
  <c r="BB33" i="16" s="1"/>
  <c r="AH33" i="16"/>
  <c r="BC33" i="16" s="1"/>
  <c r="AF34" i="16"/>
  <c r="BA34" i="16" s="1"/>
  <c r="AG34" i="16"/>
  <c r="BB34" i="16" s="1"/>
  <c r="AH34" i="16"/>
  <c r="BC34" i="16" s="1"/>
  <c r="AF35" i="16"/>
  <c r="BA35" i="16" s="1"/>
  <c r="AG35" i="16"/>
  <c r="BB35" i="16" s="1"/>
  <c r="AH35" i="16"/>
  <c r="BC35" i="16" s="1"/>
  <c r="AF36" i="16"/>
  <c r="BA36" i="16" s="1"/>
  <c r="AG36" i="16"/>
  <c r="BB36" i="16" s="1"/>
  <c r="AH36" i="16"/>
  <c r="BC36" i="16"/>
  <c r="AF37" i="16"/>
  <c r="BA37" i="16" s="1"/>
  <c r="AG37" i="16"/>
  <c r="BB37" i="16" s="1"/>
  <c r="AH37" i="16"/>
  <c r="BC37" i="16" s="1"/>
  <c r="AF38" i="16"/>
  <c r="BA38" i="16" s="1"/>
  <c r="AG38" i="16"/>
  <c r="BB38" i="16" s="1"/>
  <c r="AH38" i="16"/>
  <c r="BC38" i="16" s="1"/>
  <c r="AF39" i="16"/>
  <c r="BA39" i="16" s="1"/>
  <c r="AG39" i="16"/>
  <c r="BB39" i="16" s="1"/>
  <c r="AH39" i="16"/>
  <c r="BC39" i="16" s="1"/>
  <c r="AF40" i="16"/>
  <c r="BA40" i="16" s="1"/>
  <c r="AG40" i="16"/>
  <c r="BB40" i="16" s="1"/>
  <c r="AH40" i="16"/>
  <c r="BC40" i="16"/>
  <c r="AF41" i="16"/>
  <c r="BA41" i="16" s="1"/>
  <c r="AG41" i="16"/>
  <c r="BB41" i="16" s="1"/>
  <c r="AH41" i="16"/>
  <c r="BC41" i="16" s="1"/>
  <c r="AF42" i="16"/>
  <c r="BA42" i="16" s="1"/>
  <c r="AG42" i="16"/>
  <c r="BB42" i="16" s="1"/>
  <c r="AH42" i="16"/>
  <c r="BC42" i="16" s="1"/>
  <c r="AF43" i="16"/>
  <c r="BA43" i="16" s="1"/>
  <c r="AG43" i="16"/>
  <c r="BB43" i="16" s="1"/>
  <c r="AH43" i="16"/>
  <c r="BC43" i="16" s="1"/>
  <c r="AF44" i="16"/>
  <c r="BA44" i="16" s="1"/>
  <c r="AG44" i="16"/>
  <c r="BB44" i="16" s="1"/>
  <c r="AH44" i="16"/>
  <c r="BC44" i="16"/>
  <c r="AF45" i="16"/>
  <c r="BA45" i="16" s="1"/>
  <c r="AG45" i="16"/>
  <c r="BB45" i="16" s="1"/>
  <c r="AH45" i="16"/>
  <c r="BC45" i="16" s="1"/>
  <c r="AF46" i="16"/>
  <c r="BA46" i="16" s="1"/>
  <c r="AG46" i="16"/>
  <c r="BB46" i="16" s="1"/>
  <c r="AH46" i="16"/>
  <c r="BC46" i="16" s="1"/>
  <c r="Z26" i="16"/>
  <c r="AU26" i="16" s="1"/>
  <c r="AA26" i="16"/>
  <c r="AV26" i="16" s="1"/>
  <c r="AB26" i="16"/>
  <c r="AW26" i="16" s="1"/>
  <c r="AC26" i="16"/>
  <c r="AX26" i="16" s="1"/>
  <c r="AD26" i="16"/>
  <c r="AY26" i="16" s="1"/>
  <c r="AE26" i="16"/>
  <c r="AZ26" i="16" s="1"/>
  <c r="Z27" i="16"/>
  <c r="AU27" i="16" s="1"/>
  <c r="AA27" i="16"/>
  <c r="AV27" i="16" s="1"/>
  <c r="AB27" i="16"/>
  <c r="AW27" i="16" s="1"/>
  <c r="AC27" i="16"/>
  <c r="AX27" i="16" s="1"/>
  <c r="AD27" i="16"/>
  <c r="AY27" i="16" s="1"/>
  <c r="AE27" i="16"/>
  <c r="AZ27" i="16" s="1"/>
  <c r="Z28" i="16"/>
  <c r="AU28" i="16" s="1"/>
  <c r="AA28" i="16"/>
  <c r="AV28" i="16" s="1"/>
  <c r="AB28" i="16"/>
  <c r="AW28" i="16" s="1"/>
  <c r="AC28" i="16"/>
  <c r="AX28" i="16" s="1"/>
  <c r="AD28" i="16"/>
  <c r="AY28" i="16" s="1"/>
  <c r="AE28" i="16"/>
  <c r="AZ28" i="16"/>
  <c r="Z29" i="16"/>
  <c r="AU29" i="16" s="1"/>
  <c r="AA29" i="16"/>
  <c r="AV29" i="16" s="1"/>
  <c r="AB29" i="16"/>
  <c r="AW29" i="16" s="1"/>
  <c r="AC29" i="16"/>
  <c r="AX29" i="16" s="1"/>
  <c r="AD29" i="16"/>
  <c r="AY29" i="16" s="1"/>
  <c r="AE29" i="16"/>
  <c r="AZ29" i="16" s="1"/>
  <c r="Z30" i="16"/>
  <c r="AU30" i="16" s="1"/>
  <c r="AA30" i="16"/>
  <c r="AV30" i="16" s="1"/>
  <c r="AB30" i="16"/>
  <c r="AW30" i="16" s="1"/>
  <c r="AC30" i="16"/>
  <c r="AX30" i="16" s="1"/>
  <c r="AD30" i="16"/>
  <c r="AY30" i="16" s="1"/>
  <c r="AE30" i="16"/>
  <c r="AZ30" i="16"/>
  <c r="Z31" i="16"/>
  <c r="AU31" i="16" s="1"/>
  <c r="AA31" i="16"/>
  <c r="AV31" i="16" s="1"/>
  <c r="AB31" i="16"/>
  <c r="AW31" i="16" s="1"/>
  <c r="AC31" i="16"/>
  <c r="AX31" i="16" s="1"/>
  <c r="AD31" i="16"/>
  <c r="AY31" i="16" s="1"/>
  <c r="AE31" i="16"/>
  <c r="AZ31" i="16" s="1"/>
  <c r="Z32" i="16"/>
  <c r="AU32" i="16" s="1"/>
  <c r="AA32" i="16"/>
  <c r="AV32" i="16" s="1"/>
  <c r="AB32" i="16"/>
  <c r="AW32" i="16" s="1"/>
  <c r="AC32" i="16"/>
  <c r="AX32" i="16" s="1"/>
  <c r="AD32" i="16"/>
  <c r="AY32" i="16" s="1"/>
  <c r="AE32" i="16"/>
  <c r="AZ32" i="16"/>
  <c r="Z33" i="16"/>
  <c r="AU33" i="16" s="1"/>
  <c r="AA33" i="16"/>
  <c r="AV33" i="16" s="1"/>
  <c r="AB33" i="16"/>
  <c r="AW33" i="16" s="1"/>
  <c r="AC33" i="16"/>
  <c r="AX33" i="16" s="1"/>
  <c r="AD33" i="16"/>
  <c r="AY33" i="16" s="1"/>
  <c r="AE33" i="16"/>
  <c r="AZ33" i="16" s="1"/>
  <c r="Z34" i="16"/>
  <c r="AU34" i="16" s="1"/>
  <c r="AA34" i="16"/>
  <c r="AV34" i="16" s="1"/>
  <c r="AB34" i="16"/>
  <c r="AW34" i="16" s="1"/>
  <c r="AC34" i="16"/>
  <c r="AX34" i="16" s="1"/>
  <c r="AD34" i="16"/>
  <c r="AY34" i="16" s="1"/>
  <c r="AE34" i="16"/>
  <c r="AZ34" i="16"/>
  <c r="Z35" i="16"/>
  <c r="AU35" i="16" s="1"/>
  <c r="AA35" i="16"/>
  <c r="AV35" i="16" s="1"/>
  <c r="AB35" i="16"/>
  <c r="AW35" i="16" s="1"/>
  <c r="AC35" i="16"/>
  <c r="AX35" i="16" s="1"/>
  <c r="AD35" i="16"/>
  <c r="AY35" i="16" s="1"/>
  <c r="AE35" i="16"/>
  <c r="AZ35" i="16" s="1"/>
  <c r="Z36" i="16"/>
  <c r="AU36" i="16" s="1"/>
  <c r="AA36" i="16"/>
  <c r="AV36" i="16" s="1"/>
  <c r="AB36" i="16"/>
  <c r="AW36" i="16" s="1"/>
  <c r="AC36" i="16"/>
  <c r="AX36" i="16" s="1"/>
  <c r="AD36" i="16"/>
  <c r="AY36" i="16" s="1"/>
  <c r="AE36" i="16"/>
  <c r="AZ36" i="16" s="1"/>
  <c r="Z37" i="16"/>
  <c r="AU37" i="16" s="1"/>
  <c r="AA37" i="16"/>
  <c r="AV37" i="16" s="1"/>
  <c r="AB37" i="16"/>
  <c r="AW37" i="16" s="1"/>
  <c r="AC37" i="16"/>
  <c r="AX37" i="16" s="1"/>
  <c r="AD37" i="16"/>
  <c r="AY37" i="16" s="1"/>
  <c r="AE37" i="16"/>
  <c r="AZ37" i="16" s="1"/>
  <c r="Z38" i="16"/>
  <c r="AU38" i="16" s="1"/>
  <c r="AA38" i="16"/>
  <c r="AV38" i="16" s="1"/>
  <c r="AB38" i="16"/>
  <c r="AW38" i="16" s="1"/>
  <c r="AC38" i="16"/>
  <c r="AX38" i="16" s="1"/>
  <c r="AD38" i="16"/>
  <c r="AY38" i="16" s="1"/>
  <c r="AE38" i="16"/>
  <c r="AZ38" i="16"/>
  <c r="Z39" i="16"/>
  <c r="AU39" i="16" s="1"/>
  <c r="AA39" i="16"/>
  <c r="AV39" i="16" s="1"/>
  <c r="AB39" i="16"/>
  <c r="AW39" i="16" s="1"/>
  <c r="AC39" i="16"/>
  <c r="AX39" i="16" s="1"/>
  <c r="AD39" i="16"/>
  <c r="AY39" i="16" s="1"/>
  <c r="AE39" i="16"/>
  <c r="AZ39" i="16" s="1"/>
  <c r="Z40" i="16"/>
  <c r="AU40" i="16" s="1"/>
  <c r="AA40" i="16"/>
  <c r="AV40" i="16" s="1"/>
  <c r="AB40" i="16"/>
  <c r="AW40" i="16" s="1"/>
  <c r="AC40" i="16"/>
  <c r="AX40" i="16" s="1"/>
  <c r="AD40" i="16"/>
  <c r="AY40" i="16" s="1"/>
  <c r="AE40" i="16"/>
  <c r="AZ40" i="16"/>
  <c r="Z41" i="16"/>
  <c r="AU41" i="16" s="1"/>
  <c r="AA41" i="16"/>
  <c r="AV41" i="16" s="1"/>
  <c r="AB41" i="16"/>
  <c r="AW41" i="16" s="1"/>
  <c r="AC41" i="16"/>
  <c r="AX41" i="16" s="1"/>
  <c r="AD41" i="16"/>
  <c r="AY41" i="16" s="1"/>
  <c r="AE41" i="16"/>
  <c r="AZ41" i="16" s="1"/>
  <c r="Z42" i="16"/>
  <c r="AU42" i="16" s="1"/>
  <c r="AA42" i="16"/>
  <c r="AV42" i="16" s="1"/>
  <c r="AB42" i="16"/>
  <c r="AW42" i="16" s="1"/>
  <c r="AC42" i="16"/>
  <c r="AX42" i="16" s="1"/>
  <c r="AD42" i="16"/>
  <c r="AY42" i="16" s="1"/>
  <c r="AE42" i="16"/>
  <c r="AZ42" i="16"/>
  <c r="Z43" i="16"/>
  <c r="AU43" i="16" s="1"/>
  <c r="AA43" i="16"/>
  <c r="AV43" i="16" s="1"/>
  <c r="AB43" i="16"/>
  <c r="AW43" i="16" s="1"/>
  <c r="AC43" i="16"/>
  <c r="AX43" i="16" s="1"/>
  <c r="AD43" i="16"/>
  <c r="AY43" i="16" s="1"/>
  <c r="AE43" i="16"/>
  <c r="AZ43" i="16" s="1"/>
  <c r="Z44" i="16"/>
  <c r="AU44" i="16" s="1"/>
  <c r="AA44" i="16"/>
  <c r="AV44" i="16" s="1"/>
  <c r="AB44" i="16"/>
  <c r="AW44" i="16" s="1"/>
  <c r="AC44" i="16"/>
  <c r="AX44" i="16" s="1"/>
  <c r="AD44" i="16"/>
  <c r="AY44" i="16" s="1"/>
  <c r="AE44" i="16"/>
  <c r="AZ44" i="16"/>
  <c r="Z45" i="16"/>
  <c r="AU45" i="16" s="1"/>
  <c r="AA45" i="16"/>
  <c r="AV45" i="16" s="1"/>
  <c r="AB45" i="16"/>
  <c r="AW45" i="16" s="1"/>
  <c r="AC45" i="16"/>
  <c r="AX45" i="16" s="1"/>
  <c r="AD45" i="16"/>
  <c r="AY45" i="16" s="1"/>
  <c r="AE45" i="16"/>
  <c r="AZ45" i="16" s="1"/>
  <c r="Z46" i="16"/>
  <c r="AU46" i="16" s="1"/>
  <c r="AA46" i="16"/>
  <c r="AV46" i="16" s="1"/>
  <c r="AB46" i="16"/>
  <c r="AW46" i="16" s="1"/>
  <c r="AC46" i="16"/>
  <c r="AX46" i="16" s="1"/>
  <c r="AD46" i="16"/>
  <c r="AY46" i="16" s="1"/>
  <c r="AE46" i="16"/>
  <c r="AZ46" i="16"/>
  <c r="X26" i="16"/>
  <c r="AS26" i="16" s="1"/>
  <c r="Y26" i="16"/>
  <c r="AT26" i="16" s="1"/>
  <c r="X27" i="16"/>
  <c r="AS27" i="16" s="1"/>
  <c r="Y27" i="16"/>
  <c r="AT27" i="16" s="1"/>
  <c r="X28" i="16"/>
  <c r="AS28" i="16" s="1"/>
  <c r="Y28" i="16"/>
  <c r="AT28" i="16" s="1"/>
  <c r="X29" i="16"/>
  <c r="AS29" i="16" s="1"/>
  <c r="Y29" i="16"/>
  <c r="AT29" i="16" s="1"/>
  <c r="X30" i="16"/>
  <c r="AS30" i="16" s="1"/>
  <c r="Y30" i="16"/>
  <c r="AT30" i="16" s="1"/>
  <c r="X31" i="16"/>
  <c r="AS31" i="16" s="1"/>
  <c r="Y31" i="16"/>
  <c r="AT31" i="16"/>
  <c r="X32" i="16"/>
  <c r="AS32" i="16" s="1"/>
  <c r="Y32" i="16"/>
  <c r="AT32" i="16" s="1"/>
  <c r="X33" i="16"/>
  <c r="AS33" i="16" s="1"/>
  <c r="Y33" i="16"/>
  <c r="AT33" i="16" s="1"/>
  <c r="X34" i="16"/>
  <c r="AS34" i="16" s="1"/>
  <c r="Y34" i="16"/>
  <c r="AT34" i="16" s="1"/>
  <c r="X35" i="16"/>
  <c r="AS35" i="16" s="1"/>
  <c r="Y35" i="16"/>
  <c r="AT35" i="16" s="1"/>
  <c r="X36" i="16"/>
  <c r="AS36" i="16" s="1"/>
  <c r="Y36" i="16"/>
  <c r="AT36" i="16" s="1"/>
  <c r="X37" i="16"/>
  <c r="AS37" i="16" s="1"/>
  <c r="Y37" i="16"/>
  <c r="AT37" i="16"/>
  <c r="X38" i="16"/>
  <c r="AS38" i="16" s="1"/>
  <c r="Y38" i="16"/>
  <c r="AT38" i="16" s="1"/>
  <c r="X39" i="16"/>
  <c r="AS39" i="16" s="1"/>
  <c r="Y39" i="16"/>
  <c r="AT39" i="16" s="1"/>
  <c r="X40" i="16"/>
  <c r="AS40" i="16" s="1"/>
  <c r="Y40" i="16"/>
  <c r="AT40" i="16" s="1"/>
  <c r="X41" i="16"/>
  <c r="AS41" i="16" s="1"/>
  <c r="Y41" i="16"/>
  <c r="AT41" i="16" s="1"/>
  <c r="X42" i="16"/>
  <c r="AS42" i="16" s="1"/>
  <c r="Y42" i="16"/>
  <c r="AT42" i="16" s="1"/>
  <c r="X43" i="16"/>
  <c r="AS43" i="16" s="1"/>
  <c r="Y43" i="16"/>
  <c r="AT43" i="16"/>
  <c r="X44" i="16"/>
  <c r="AS44" i="16" s="1"/>
  <c r="Y44" i="16"/>
  <c r="AT44" i="16" s="1"/>
  <c r="X45" i="16"/>
  <c r="AS45" i="16" s="1"/>
  <c r="Y45" i="16"/>
  <c r="AT45" i="16" s="1"/>
  <c r="X46" i="16"/>
  <c r="AS46" i="16" s="1"/>
  <c r="Y46" i="16"/>
  <c r="AT46" i="16" s="1"/>
  <c r="AQ25" i="16"/>
  <c r="BL25" i="16" s="1"/>
  <c r="AP25" i="16"/>
  <c r="BK25" i="16" s="1"/>
  <c r="AN25" i="16"/>
  <c r="BI25" i="16" s="1"/>
  <c r="AM25" i="16"/>
  <c r="BH25" i="16" s="1"/>
  <c r="BG25" i="16"/>
  <c r="AK25" i="16"/>
  <c r="BF25" i="16"/>
  <c r="AJ25" i="16"/>
  <c r="BE25" i="16" s="1"/>
  <c r="AI25" i="16"/>
  <c r="BD25" i="16" s="1"/>
  <c r="AH25" i="16"/>
  <c r="BC25" i="16" s="1"/>
  <c r="AG25" i="16"/>
  <c r="BB25" i="16" s="1"/>
  <c r="AF25" i="16"/>
  <c r="BA25" i="16" s="1"/>
  <c r="AE25" i="16"/>
  <c r="AZ25" i="16" s="1"/>
  <c r="AD25" i="16"/>
  <c r="AY25" i="16" s="1"/>
  <c r="AC25" i="16"/>
  <c r="AX25" i="16"/>
  <c r="AB25" i="16"/>
  <c r="AW25" i="16"/>
  <c r="AA25" i="16"/>
  <c r="AV25" i="16"/>
  <c r="Z25" i="16"/>
  <c r="AU25" i="16" s="1"/>
  <c r="Y25" i="16"/>
  <c r="AT25" i="16"/>
  <c r="X25" i="16"/>
  <c r="AS25" i="16" s="1"/>
  <c r="W26" i="16"/>
  <c r="AR26" i="16" s="1"/>
  <c r="W27" i="16"/>
  <c r="AR27" i="16" s="1"/>
  <c r="W28" i="16"/>
  <c r="AR28" i="16" s="1"/>
  <c r="W29" i="16"/>
  <c r="AR29" i="16" s="1"/>
  <c r="W30" i="16"/>
  <c r="AR30" i="16" s="1"/>
  <c r="W31" i="16"/>
  <c r="AR31" i="16" s="1"/>
  <c r="W32" i="16"/>
  <c r="AR32" i="16"/>
  <c r="W33" i="16"/>
  <c r="AR33" i="16"/>
  <c r="W34" i="16"/>
  <c r="AR34" i="16"/>
  <c r="W35" i="16"/>
  <c r="AR35" i="16"/>
  <c r="W36" i="16"/>
  <c r="AR36" i="16"/>
  <c r="W37" i="16"/>
  <c r="AR37" i="16" s="1"/>
  <c r="W38" i="16"/>
  <c r="AR38" i="16" s="1"/>
  <c r="W39" i="16"/>
  <c r="AR39" i="16" s="1"/>
  <c r="W40" i="16"/>
  <c r="AR40" i="16" s="1"/>
  <c r="W41" i="16"/>
  <c r="AR41" i="16" s="1"/>
  <c r="W42" i="16"/>
  <c r="AR42" i="16" s="1"/>
  <c r="W43" i="16"/>
  <c r="AR43" i="16" s="1"/>
  <c r="W44" i="16"/>
  <c r="AR44" i="16"/>
  <c r="W45" i="16"/>
  <c r="AR45" i="16"/>
  <c r="W46" i="16"/>
  <c r="AR46" i="16"/>
  <c r="W25" i="16"/>
  <c r="AO27" i="16"/>
  <c r="BJ27" i="16" s="1"/>
  <c r="T28" i="16"/>
  <c r="AO28" i="16"/>
  <c r="BJ28" i="16" s="1"/>
  <c r="T29" i="16"/>
  <c r="AO29" i="16"/>
  <c r="BJ29" i="16" s="1"/>
  <c r="T30" i="16"/>
  <c r="AO30" i="16" s="1"/>
  <c r="BJ30" i="16" s="1"/>
  <c r="T31" i="16"/>
  <c r="AO31" i="16" s="1"/>
  <c r="BJ31" i="16" s="1"/>
  <c r="T32" i="16"/>
  <c r="AO32" i="16" s="1"/>
  <c r="BJ32" i="16" s="1"/>
  <c r="T33" i="16"/>
  <c r="AO33" i="16" s="1"/>
  <c r="BJ33" i="16" s="1"/>
  <c r="T34" i="16"/>
  <c r="AO34" i="16" s="1"/>
  <c r="BJ34" i="16" s="1"/>
  <c r="T35" i="16"/>
  <c r="AO35" i="16"/>
  <c r="BJ35" i="16" s="1"/>
  <c r="T36" i="16"/>
  <c r="AO36" i="16"/>
  <c r="BJ36" i="16" s="1"/>
  <c r="T37" i="16"/>
  <c r="AO37" i="16"/>
  <c r="BJ37" i="16" s="1"/>
  <c r="T38" i="16"/>
  <c r="AO38" i="16" s="1"/>
  <c r="BJ38" i="16" s="1"/>
  <c r="T39" i="16"/>
  <c r="AO39" i="16" s="1"/>
  <c r="BJ39" i="16" s="1"/>
  <c r="T40" i="16"/>
  <c r="AO40" i="16" s="1"/>
  <c r="BJ40" i="16" s="1"/>
  <c r="T41" i="16"/>
  <c r="AO41" i="16" s="1"/>
  <c r="BJ41" i="16" s="1"/>
  <c r="T42" i="16"/>
  <c r="AO42" i="16" s="1"/>
  <c r="BJ42" i="16" s="1"/>
  <c r="T43" i="16"/>
  <c r="AO43" i="16"/>
  <c r="BJ43" i="16" s="1"/>
  <c r="T44" i="16"/>
  <c r="AO44" i="16"/>
  <c r="BJ44" i="16" s="1"/>
  <c r="T45" i="16"/>
  <c r="AO45" i="16"/>
  <c r="BJ45" i="16" s="1"/>
  <c r="T46" i="16"/>
  <c r="AO46" i="16" s="1"/>
  <c r="BJ46" i="16" s="1"/>
  <c r="AO26" i="16"/>
  <c r="BJ26" i="16" s="1"/>
  <c r="AO25" i="16"/>
  <c r="T48" i="16" l="1"/>
  <c r="T49" i="16" s="1"/>
  <c r="T51" i="16" s="1"/>
  <c r="AO48" i="16"/>
  <c r="BJ25" i="16"/>
  <c r="BJ48" i="16" s="1"/>
  <c r="AO49" i="16" l="1"/>
  <c r="BJ49" i="16" s="1"/>
  <c r="BJ51" i="16" s="1"/>
  <c r="BJ53" i="16" s="1"/>
  <c r="BJ55" i="16" s="1"/>
  <c r="AS48" i="16" s="1"/>
  <c r="T53" i="16"/>
  <c r="T55" i="16" s="1"/>
  <c r="C48" i="16" s="1"/>
  <c r="AO51" i="16" l="1"/>
  <c r="AO53" i="16" s="1"/>
  <c r="AO55" i="16" l="1"/>
  <c r="X48" i="16" s="1"/>
</calcChain>
</file>

<file path=xl/sharedStrings.xml><?xml version="1.0" encoding="utf-8"?>
<sst xmlns="http://schemas.openxmlformats.org/spreadsheetml/2006/main" count="152" uniqueCount="59">
  <si>
    <t>วันที่</t>
  </si>
  <si>
    <t>เลขที่</t>
  </si>
  <si>
    <t>ลำดับ</t>
  </si>
  <si>
    <t>รายละเอียด</t>
  </si>
  <si>
    <t>จำนวนเงิน</t>
  </si>
  <si>
    <t>รหัสสินค้า</t>
  </si>
  <si>
    <t>จำนวน</t>
  </si>
  <si>
    <t>หน่วย</t>
  </si>
  <si>
    <t>PCS.</t>
  </si>
  <si>
    <t>นามลูกค้า</t>
  </si>
  <si>
    <t>ที่อยู่</t>
  </si>
  <si>
    <t>เลขประจำตัวผู้เสียภาษี</t>
  </si>
  <si>
    <r>
      <t xml:space="preserve">ภาษีมูลค่าเพิ่ม
</t>
    </r>
    <r>
      <rPr>
        <sz val="8"/>
        <color indexed="8"/>
        <rFont val="Leelawadee"/>
        <family val="2"/>
      </rPr>
      <t>VAT</t>
    </r>
  </si>
  <si>
    <t xml:space="preserve"> สำนักงานใหญ่</t>
  </si>
  <si>
    <t xml:space="preserve"> สาขาที่</t>
  </si>
  <si>
    <t>ได้รับสินค้าตามรายการข้างบนไว้เรียบร้อยแล้ว</t>
  </si>
  <si>
    <t>ผู้มีอำนาจลงนาม</t>
  </si>
  <si>
    <t xml:space="preserve"> ผู้ส่งสินค้า</t>
  </si>
  <si>
    <t xml:space="preserve"> วันที่</t>
  </si>
  <si>
    <t xml:space="preserve"> ผู้รับสินค้า</t>
  </si>
  <si>
    <t>ตัวอักษร.</t>
  </si>
  <si>
    <t>สำหรับลูกค้า</t>
  </si>
  <si>
    <t>สำหรับบริษัท</t>
  </si>
  <si>
    <t>2. สินค้าตามรายการข้างต้นแม้จะได้ส่งมอบให้แก่ผู้ซื้อแล้วก็ยังคงเป็นทรัพย์สินของผู้ขายจนกว่าผู้ซื้อจะได้ชำระเงินเรียบร้อยแล้ว</t>
  </si>
  <si>
    <t>3. บริษัทฯ ขอสงวนสิทธิ์ในการแก้ไขใบกำกับภาษีภายใน 7 วัน นับจากวันที่ระบุในใบกำกับภาษี (ผิด ตก ยกเว้น E. &amp; OE.)</t>
  </si>
  <si>
    <t>หมายเหตุ :</t>
  </si>
  <si>
    <t>1. กรณีชำระเงินโดยเช็คกรุณาสั่งจ่ายเช็คขีดคร่อมในนาม "บริษัท ตัวอย่าง จำกัด" เท่านั้น</t>
  </si>
  <si>
    <t>สำหรับบัญชี</t>
  </si>
  <si>
    <t>ราคา/หน่วย</t>
  </si>
  <si>
    <r>
      <t xml:space="preserve">รวมเงิน
</t>
    </r>
    <r>
      <rPr>
        <sz val="8"/>
        <color indexed="8"/>
        <rFont val="Leelawadee"/>
        <family val="2"/>
      </rPr>
      <t>TOTAL AMOUNT</t>
    </r>
  </si>
  <si>
    <r>
      <t xml:space="preserve">ส่วนลด
</t>
    </r>
    <r>
      <rPr>
        <sz val="8"/>
        <color indexed="8"/>
        <rFont val="Leelawadee"/>
        <family val="2"/>
      </rPr>
      <t>DISCOUNT</t>
    </r>
  </si>
  <si>
    <r>
      <t xml:space="preserve">มูลค่าสินค้าหลังหักส่วนลด
</t>
    </r>
    <r>
      <rPr>
        <sz val="7"/>
        <color indexed="8"/>
        <rFont val="Leelawadee"/>
        <family val="2"/>
      </rPr>
      <t>TOTAL AMOUNT AFTER DISCOUNT</t>
    </r>
  </si>
  <si>
    <r>
      <t xml:space="preserve">จำนวนรวมทั้งสิ้น
</t>
    </r>
    <r>
      <rPr>
        <sz val="8"/>
        <color indexed="8"/>
        <rFont val="Leelawadee"/>
        <family val="2"/>
      </rPr>
      <t>GRAND TOTAL</t>
    </r>
  </si>
  <si>
    <t>Name</t>
  </si>
  <si>
    <t>No.</t>
  </si>
  <si>
    <t>Address</t>
  </si>
  <si>
    <t>Date</t>
  </si>
  <si>
    <t>x</t>
  </si>
  <si>
    <t>เครดิต</t>
  </si>
  <si>
    <t>Tax ID.</t>
  </si>
  <si>
    <t>Credit</t>
  </si>
  <si>
    <t>NO.</t>
  </si>
  <si>
    <t>CODE</t>
  </si>
  <si>
    <t>DESCRIPTION</t>
  </si>
  <si>
    <t>QUANTITY</t>
  </si>
  <si>
    <t>UNIT PRICE</t>
  </si>
  <si>
    <t>UNIT</t>
  </si>
  <si>
    <t>AMOUNT</t>
  </si>
  <si>
    <t>Due date</t>
  </si>
  <si>
    <t>วันครบกำหนด</t>
  </si>
  <si>
    <t>พญาไท กรุงเทพมหานคร 10400</t>
  </si>
  <si>
    <t>บริษัท ลุงขายของ จำกัด</t>
  </si>
  <si>
    <t>Loong Khai Khong CO.,LTD.</t>
  </si>
  <si>
    <t>ดินสอ</t>
  </si>
  <si>
    <t>UA103-990-1</t>
  </si>
  <si>
    <t>บริษัท จอห์น แอนด์ โรเบิร์ต จำกัด</t>
  </si>
  <si>
    <t xml:space="preserve">222 พหลโยธิน สามเสนใน </t>
  </si>
  <si>
    <t>30/07/64</t>
  </si>
  <si>
    <t>A1001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</si>
</sst>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[$-1010000]d/m/yy;@"/>
    <numFmt numFmtId="166" formatCode="[$-1000000]0\ 0000\ 00000\ 00\ 0"/>
    <numFmt numFmtId="167" formatCode="#,##0.00_ ;[Red]\-\ #,##0.00_ ;"/>
    <numFmt numFmtId="168" formatCode="[$-1870000]dd/mm/yy;@"/>
    <numFmt numFmtId="169" formatCode="0\ &quot;วัน&quot;"/>
  </numFmts>
  <fonts count="25">
    <font>
      <sz val="11"/>
      <color indexed="8"/>
      <name val="Tahoma"/>
      <family val="2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8"/>
      <name val="Leelawadee"/>
      <family val="2"/>
    </font>
    <font>
      <sz val="10"/>
      <color indexed="8"/>
      <name val="Leelawadee"/>
      <family val="2"/>
    </font>
    <font>
      <sz val="8"/>
      <color indexed="8"/>
      <name val="Leelawadee"/>
      <family val="2"/>
    </font>
    <font>
      <b/>
      <sz val="15"/>
      <color indexed="8"/>
      <name val="Leelawadee"/>
      <family val="2"/>
    </font>
    <font>
      <b/>
      <sz val="20"/>
      <color indexed="8"/>
      <name val="Leelawadee"/>
      <family val="2"/>
    </font>
    <font>
      <b/>
      <sz val="11"/>
      <color indexed="8"/>
      <name val="Leelawadee"/>
      <family val="2"/>
    </font>
    <font>
      <sz val="7"/>
      <color indexed="8"/>
      <name val="Leelawadee"/>
      <family val="2"/>
    </font>
    <font>
      <sz val="12"/>
      <name val="Leelawadee"/>
      <family val="2"/>
    </font>
    <font>
      <sz val="8"/>
      <name val="Leelawadee"/>
      <family val="2"/>
      <charset val="222"/>
    </font>
    <font>
      <sz val="11"/>
      <name val="Leelawadee"/>
      <family val="2"/>
    </font>
    <font>
      <sz val="8"/>
      <name val="Leelawadee"/>
      <family val="2"/>
    </font>
    <font>
      <sz val="8"/>
      <name val="Tahoma"/>
      <family val="2"/>
    </font>
    <font>
      <b/>
      <sz val="12"/>
      <name val="Leelawadee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5" tint="-0.249977111117893"/>
      <name val="Leelawadee"/>
      <family val="2"/>
    </font>
    <font>
      <sz val="11"/>
      <color rgb="FFFF0000"/>
      <name val="Leelawadee"/>
      <family val="2"/>
    </font>
    <font>
      <sz val="12"/>
      <color rgb="FF0070C0"/>
      <name val="Leelawadee"/>
      <family val="2"/>
    </font>
    <font>
      <sz val="8"/>
      <color theme="0"/>
      <name val="Leelawadee"/>
      <family val="2"/>
    </font>
    <font>
      <sz val="11"/>
      <color theme="0"/>
      <name val="Leelawadee"/>
      <family val="2"/>
    </font>
    <font>
      <sz val="8"/>
      <color theme="5" tint="-0.249977111117893"/>
      <name val="Leelawadee"/>
      <family val="2"/>
    </font>
    <font>
      <sz val="11"/>
      <color rgb="FF0070C0"/>
      <name val="Leelawadee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80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/>
      <right/>
      <top/>
      <bottom style="hair">
        <color theme="0" tint="-0.499984740745262"/>
      </bottom>
      <diagonal/>
    </border>
    <border>
      <left style="thin">
        <color theme="5" tint="-0.24994659260841701"/>
      </left>
      <right/>
      <top/>
      <bottom style="thin">
        <color theme="5" tint="-0.24994659260841701"/>
      </bottom>
      <diagonal/>
    </border>
    <border>
      <left/>
      <right/>
      <top/>
      <bottom style="thin">
        <color theme="5" tint="-0.24994659260841701"/>
      </bottom>
      <diagonal/>
    </border>
    <border>
      <left/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theme="5" tint="-0.24994659260841701"/>
      </left>
      <right/>
      <top/>
      <bottom/>
      <diagonal/>
    </border>
    <border>
      <left/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/>
      <top style="thin">
        <color theme="5" tint="-0.24994659260841701"/>
      </top>
      <bottom/>
      <diagonal/>
    </border>
    <border>
      <left/>
      <right/>
      <top style="thin">
        <color theme="5" tint="-0.24994659260841701"/>
      </top>
      <bottom/>
      <diagonal/>
    </border>
    <border>
      <left/>
      <right style="thin">
        <color theme="5" tint="-0.24994659260841701"/>
      </right>
      <top style="thin">
        <color theme="5" tint="-0.24994659260841701"/>
      </top>
      <bottom/>
      <diagonal/>
    </border>
    <border>
      <left/>
      <right/>
      <top/>
      <bottom style="hair">
        <color theme="0" tint="-0.34998626667073579"/>
      </bottom>
      <diagonal/>
    </border>
    <border>
      <left/>
      <right style="thin">
        <color theme="5" tint="-0.24994659260841701"/>
      </right>
      <top/>
      <bottom style="hair">
        <color theme="0" tint="-0.34998626667073579"/>
      </bottom>
      <diagonal/>
    </border>
    <border>
      <left style="thin">
        <color theme="5" tint="-0.2499465926084170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5" tint="-0.2499465926084170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5" tint="-0.24994659260841701"/>
      </left>
      <right/>
      <top style="hair">
        <color theme="0" tint="-0.34998626667073579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hair">
        <color theme="0" tint="-0.34998626667073579"/>
      </top>
      <bottom style="thin">
        <color theme="5" tint="-0.24994659260841701"/>
      </bottom>
      <diagonal/>
    </border>
    <border>
      <left/>
      <right/>
      <top style="hair">
        <color theme="0" tint="-0.34998626667073579"/>
      </top>
      <bottom style="thin">
        <color theme="5" tint="-0.24994659260841701"/>
      </bottom>
      <diagonal/>
    </border>
    <border>
      <left/>
      <right/>
      <top/>
      <bottom style="thin">
        <color theme="5" tint="-0.249977111117893"/>
      </bottom>
      <diagonal/>
    </border>
    <border>
      <left style="thin">
        <color theme="5" tint="-0.24994659260841701"/>
      </left>
      <right/>
      <top/>
      <bottom style="hair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 style="thin">
        <color theme="5" tint="-0.249977111117893"/>
      </bottom>
      <diagonal/>
    </border>
    <border>
      <left style="thin">
        <color theme="0"/>
      </left>
      <right style="thin">
        <color theme="0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thin">
        <color theme="0"/>
      </right>
      <top style="thin">
        <color theme="5" tint="-0.249977111117893"/>
      </top>
      <bottom/>
      <diagonal/>
    </border>
    <border>
      <left style="thin">
        <color theme="0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0"/>
      </left>
      <right/>
      <top/>
      <bottom style="thin">
        <color theme="5" tint="-0.249977111117893"/>
      </bottom>
      <diagonal/>
    </border>
    <border>
      <left style="thin">
        <color theme="9" tint="-0.24994659260841701"/>
      </left>
      <right style="thin">
        <color theme="0"/>
      </right>
      <top style="thin">
        <color theme="9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9" tint="-0.24994659260841701"/>
      </top>
      <bottom/>
      <diagonal/>
    </border>
    <border>
      <left style="thin">
        <color theme="0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theme="0"/>
      </right>
      <top/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0"/>
      </left>
      <right style="thin">
        <color theme="9" tint="-0.24994659260841701"/>
      </right>
      <top/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/>
      <right style="thin">
        <color theme="9" tint="-0.249977111117893"/>
      </right>
      <top/>
      <bottom/>
      <diagonal/>
    </border>
    <border>
      <left/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hair">
        <color theme="0" tint="-0.34998626667073579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hair">
        <color theme="0" tint="-0.34998626667073579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hair">
        <color theme="0" tint="-0.34998626667073579"/>
      </bottom>
      <diagonal/>
    </border>
    <border>
      <left/>
      <right/>
      <top style="thin">
        <color theme="9" tint="-0.249977111117893"/>
      </top>
      <bottom style="hair">
        <color theme="0" tint="-0.34998626667073579"/>
      </bottom>
      <diagonal/>
    </border>
    <border>
      <left/>
      <right/>
      <top style="thin">
        <color theme="9" tint="-0.24994659260841701"/>
      </top>
      <bottom style="hair">
        <color theme="0" tint="-0.34998626667073579"/>
      </bottom>
      <diagonal/>
    </border>
    <border>
      <left/>
      <right style="thin">
        <color theme="9" tint="-0.249977111117893"/>
      </right>
      <top style="thin">
        <color theme="9" tint="-0.24994659260841701"/>
      </top>
      <bottom style="hair">
        <color theme="0" tint="-0.34998626667073579"/>
      </bottom>
      <diagonal/>
    </border>
    <border>
      <left style="thin">
        <color theme="9" tint="-0.2499465926084170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9" tint="-0.249977111117893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9" tint="-0.249977111117893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9" tint="-0.24994659260841701"/>
      </left>
      <right/>
      <top style="hair">
        <color theme="0" tint="-0.34998626667073579"/>
      </top>
      <bottom style="thin">
        <color theme="9" tint="-0.24994659260841701"/>
      </bottom>
      <diagonal/>
    </border>
    <border>
      <left style="thin">
        <color theme="9" tint="-0.249977111117893"/>
      </left>
      <right/>
      <top style="hair">
        <color theme="0" tint="-0.34998626667073579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hair">
        <color theme="0" tint="-0.34998626667073579"/>
      </top>
      <bottom style="thin">
        <color theme="9" tint="-0.249977111117893"/>
      </bottom>
      <diagonal/>
    </border>
    <border>
      <left/>
      <right/>
      <top style="hair">
        <color theme="0" tint="-0.34998626667073579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hair">
        <color theme="0" tint="-0.34998626667073579"/>
      </top>
      <bottom/>
      <diagonal/>
    </border>
    <border>
      <left/>
      <right style="thin">
        <color theme="9" tint="-0.249977111117893"/>
      </right>
      <top style="hair">
        <color theme="0" tint="-0.34998626667073579"/>
      </top>
      <bottom/>
      <diagonal/>
    </border>
    <border>
      <left style="thin">
        <color theme="8" tint="-0.249977111117893"/>
      </left>
      <right style="thin">
        <color theme="0"/>
      </right>
      <top style="thin">
        <color theme="8" tint="-0.249977111117893"/>
      </top>
      <bottom/>
      <diagonal/>
    </border>
    <border>
      <left style="thin">
        <color theme="0"/>
      </left>
      <right style="thin">
        <color theme="0"/>
      </right>
      <top style="thin">
        <color theme="8" tint="-0.249977111117893"/>
      </top>
      <bottom/>
      <diagonal/>
    </border>
    <border>
      <left style="thin">
        <color theme="0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0"/>
      </right>
      <top/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hair">
        <color theme="0" tint="-0.34998626667073579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hair">
        <color theme="0" tint="-0.34998626667073579"/>
      </bottom>
      <diagonal/>
    </border>
    <border>
      <left/>
      <right style="thin">
        <color theme="8" tint="-0.249977111117893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hair">
        <color theme="0" tint="-0.34998626667073579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hair">
        <color theme="0" tint="-0.34998626667073579"/>
      </bottom>
      <diagonal/>
    </border>
    <border>
      <left style="thin">
        <color theme="8" tint="-0.249977111117893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8" tint="-0.249977111117893"/>
      </left>
      <right/>
      <top style="hair">
        <color theme="0" tint="-0.34998626667073579"/>
      </top>
      <bottom style="thin">
        <color theme="8" tint="-0.249977111117893"/>
      </bottom>
      <diagonal/>
    </border>
    <border>
      <left style="thin">
        <color theme="0"/>
      </left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5" tint="-0.249977111117893"/>
      </left>
      <right style="thin">
        <color theme="0"/>
      </right>
      <top/>
      <bottom style="thin">
        <color theme="5" tint="-0.249977111117893"/>
      </bottom>
      <diagonal/>
    </border>
    <border>
      <left style="thin">
        <color theme="5" tint="-0.249977111117893"/>
      </left>
      <right/>
      <top/>
      <bottom style="hair">
        <color theme="0" tint="-0.34998626667073579"/>
      </bottom>
      <diagonal/>
    </border>
    <border>
      <left style="thin">
        <color theme="5" tint="-0.249977111117893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7" fillId="0" borderId="0"/>
    <xf numFmtId="0" fontId="16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4">
    <xf numFmtId="0" fontId="0" fillId="0" borderId="0" xfId="0"/>
    <xf numFmtId="0" fontId="3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vertical="top"/>
    </xf>
    <xf numFmtId="0" fontId="6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8" fillId="3" borderId="0" xfId="0" applyFont="1" applyFill="1"/>
    <xf numFmtId="0" fontId="18" fillId="3" borderId="0" xfId="0" applyFont="1" applyFill="1" applyAlignment="1">
      <alignment vertical="top"/>
    </xf>
    <xf numFmtId="0" fontId="3" fillId="3" borderId="0" xfId="0" applyFont="1" applyFill="1"/>
    <xf numFmtId="0" fontId="3" fillId="3" borderId="0" xfId="0" applyFont="1" applyFill="1" applyAlignment="1">
      <alignment vertical="top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left" indent="1"/>
    </xf>
    <xf numFmtId="0" fontId="19" fillId="2" borderId="0" xfId="0" applyFont="1" applyFill="1" applyAlignment="1">
      <alignment horizontal="left" vertical="center" indent="1"/>
    </xf>
    <xf numFmtId="0" fontId="7" fillId="2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center" vertical="top"/>
      <protection locked="0"/>
    </xf>
    <xf numFmtId="0" fontId="20" fillId="2" borderId="2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Alignment="1">
      <alignment horizontal="left" vertical="center" indent="1"/>
    </xf>
    <xf numFmtId="0" fontId="3" fillId="2" borderId="5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 wrapText="1"/>
    </xf>
    <xf numFmtId="9" fontId="3" fillId="2" borderId="7" xfId="5" applyFont="1" applyFill="1" applyBorder="1" applyAlignment="1" applyProtection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167" fontId="3" fillId="2" borderId="6" xfId="0" applyNumberFormat="1" applyFont="1" applyFill="1" applyBorder="1" applyAlignment="1">
      <alignment vertical="center"/>
    </xf>
    <xf numFmtId="167" fontId="3" fillId="2" borderId="7" xfId="0" applyNumberFormat="1" applyFont="1" applyFill="1" applyBorder="1" applyAlignment="1">
      <alignment vertical="center"/>
    </xf>
    <xf numFmtId="0" fontId="3" fillId="2" borderId="13" xfId="0" applyFont="1" applyFill="1" applyBorder="1" applyAlignment="1" applyProtection="1">
      <alignment horizontal="center" vertical="center"/>
      <protection locked="0"/>
    </xf>
    <xf numFmtId="167" fontId="3" fillId="2" borderId="15" xfId="4" applyNumberFormat="1" applyFont="1" applyFill="1" applyBorder="1" applyAlignment="1" applyProtection="1">
      <alignment vertical="center"/>
      <protection locked="0"/>
    </xf>
    <xf numFmtId="167" fontId="3" fillId="2" borderId="14" xfId="4" applyNumberFormat="1" applyFont="1" applyFill="1" applyBorder="1" applyAlignment="1" applyProtection="1">
      <alignment vertical="center"/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Alignment="1" applyProtection="1">
      <alignment vertical="center"/>
      <protection locked="0"/>
    </xf>
    <xf numFmtId="167" fontId="3" fillId="2" borderId="13" xfId="4" applyNumberFormat="1" applyFont="1" applyFill="1" applyBorder="1" applyAlignment="1" applyProtection="1">
      <alignment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/>
    <xf numFmtId="0" fontId="18" fillId="3" borderId="0" xfId="0" applyFont="1" applyFill="1" applyAlignment="1">
      <alignment horizontal="center"/>
    </xf>
    <xf numFmtId="0" fontId="22" fillId="5" borderId="2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22" fillId="6" borderId="26" xfId="0" applyFont="1" applyFill="1" applyBorder="1" applyAlignment="1">
      <alignment horizontal="center"/>
    </xf>
    <xf numFmtId="0" fontId="21" fillId="6" borderId="29" xfId="0" applyFont="1" applyFill="1" applyBorder="1" applyAlignment="1">
      <alignment horizontal="center" vertical="top"/>
    </xf>
    <xf numFmtId="167" fontId="3" fillId="2" borderId="31" xfId="0" applyNumberFormat="1" applyFont="1" applyFill="1" applyBorder="1" applyAlignment="1">
      <alignment vertical="center"/>
    </xf>
    <xf numFmtId="0" fontId="3" fillId="2" borderId="33" xfId="0" applyFont="1" applyFill="1" applyBorder="1" applyAlignment="1">
      <alignment horizontal="left" vertical="center"/>
    </xf>
    <xf numFmtId="0" fontId="3" fillId="2" borderId="36" xfId="0" applyFont="1" applyFill="1" applyBorder="1" applyAlignment="1">
      <alignment horizontal="center" vertical="center"/>
    </xf>
    <xf numFmtId="167" fontId="3" fillId="2" borderId="37" xfId="0" applyNumberFormat="1" applyFont="1" applyFill="1" applyBorder="1" applyAlignment="1">
      <alignment vertical="center"/>
    </xf>
    <xf numFmtId="0" fontId="3" fillId="2" borderId="0" xfId="0" applyFont="1" applyFill="1" applyAlignment="1">
      <alignment horizontal="left" vertical="center" wrapText="1"/>
    </xf>
    <xf numFmtId="9" fontId="3" fillId="2" borderId="0" xfId="5" applyFont="1" applyFill="1" applyBorder="1" applyAlignment="1" applyProtection="1">
      <alignment horizontal="left" vertical="center"/>
    </xf>
    <xf numFmtId="0" fontId="3" fillId="2" borderId="33" xfId="0" applyFont="1" applyFill="1" applyBorder="1"/>
    <xf numFmtId="0" fontId="22" fillId="5" borderId="0" xfId="0" applyFont="1" applyFill="1" applyAlignment="1">
      <alignment horizontal="center" vertical="center" wrapText="1"/>
    </xf>
    <xf numFmtId="0" fontId="22" fillId="6" borderId="0" xfId="0" applyFont="1" applyFill="1" applyAlignment="1">
      <alignment horizontal="center" vertical="center" wrapText="1"/>
    </xf>
    <xf numFmtId="0" fontId="22" fillId="7" borderId="0" xfId="0" applyFont="1" applyFill="1" applyAlignment="1">
      <alignment horizontal="center" vertical="center" wrapText="1"/>
    </xf>
    <xf numFmtId="0" fontId="3" fillId="2" borderId="4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22" fillId="7" borderId="56" xfId="0" applyFont="1" applyFill="1" applyBorder="1" applyAlignment="1">
      <alignment horizontal="center"/>
    </xf>
    <xf numFmtId="0" fontId="21" fillId="7" borderId="59" xfId="0" applyFont="1" applyFill="1" applyBorder="1" applyAlignment="1">
      <alignment horizontal="center" vertical="top"/>
    </xf>
    <xf numFmtId="0" fontId="3" fillId="2" borderId="65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9" fontId="3" fillId="2" borderId="70" xfId="5" applyFont="1" applyFill="1" applyBorder="1" applyAlignment="1" applyProtection="1">
      <alignment horizontal="left" vertical="center"/>
    </xf>
    <xf numFmtId="0" fontId="3" fillId="2" borderId="73" xfId="0" applyFont="1" applyFill="1" applyBorder="1" applyAlignment="1">
      <alignment horizontal="left" vertical="center"/>
    </xf>
    <xf numFmtId="0" fontId="3" fillId="2" borderId="69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vertical="center"/>
    </xf>
    <xf numFmtId="167" fontId="3" fillId="2" borderId="71" xfId="0" applyNumberFormat="1" applyFont="1" applyFill="1" applyBorder="1" applyAlignment="1">
      <alignment vertical="center"/>
    </xf>
    <xf numFmtId="0" fontId="3" fillId="2" borderId="73" xfId="0" applyFont="1" applyFill="1" applyBorder="1" applyAlignment="1">
      <alignment horizontal="left" vertical="center" wrapText="1"/>
    </xf>
    <xf numFmtId="167" fontId="3" fillId="2" borderId="69" xfId="0" applyNumberFormat="1" applyFont="1" applyFill="1" applyBorder="1" applyAlignment="1">
      <alignment vertical="center"/>
    </xf>
    <xf numFmtId="0" fontId="3" fillId="2" borderId="73" xfId="0" applyFont="1" applyFill="1" applyBorder="1"/>
    <xf numFmtId="0" fontId="21" fillId="5" borderId="75" xfId="0" applyFont="1" applyFill="1" applyBorder="1" applyAlignment="1">
      <alignment horizontal="center" vertical="top"/>
    </xf>
    <xf numFmtId="0" fontId="3" fillId="2" borderId="76" xfId="0" applyFont="1" applyFill="1" applyBorder="1" applyAlignment="1" applyProtection="1">
      <alignment horizontal="center" vertical="center"/>
      <protection locked="0"/>
    </xf>
    <xf numFmtId="0" fontId="3" fillId="2" borderId="7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top" indent="1"/>
    </xf>
    <xf numFmtId="0" fontId="5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166" fontId="24" fillId="2" borderId="0" xfId="0" applyNumberFormat="1" applyFont="1" applyFill="1" applyAlignment="1">
      <alignment vertical="center"/>
    </xf>
    <xf numFmtId="166" fontId="12" fillId="2" borderId="0" xfId="0" applyNumberFormat="1" applyFont="1" applyFill="1" applyAlignment="1">
      <alignment vertical="center"/>
    </xf>
    <xf numFmtId="0" fontId="12" fillId="2" borderId="78" xfId="0" applyFont="1" applyFill="1" applyBorder="1" applyAlignment="1">
      <alignment horizontal="center" vertical="top"/>
    </xf>
    <xf numFmtId="0" fontId="10" fillId="2" borderId="2" xfId="0" applyFont="1" applyFill="1" applyBorder="1" applyAlignment="1">
      <alignment horizontal="center" vertical="center"/>
    </xf>
    <xf numFmtId="0" fontId="12" fillId="2" borderId="79" xfId="0" applyFont="1" applyFill="1" applyBorder="1" applyAlignment="1">
      <alignment horizontal="center" vertical="top"/>
    </xf>
    <xf numFmtId="167" fontId="3" fillId="2" borderId="15" xfId="4" applyNumberFormat="1" applyFont="1" applyFill="1" applyBorder="1" applyAlignment="1" applyProtection="1">
      <alignment vertical="center"/>
    </xf>
    <xf numFmtId="167" fontId="3" fillId="2" borderId="14" xfId="4" applyNumberFormat="1" applyFont="1" applyFill="1" applyBorder="1" applyAlignment="1" applyProtection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169" fontId="10" fillId="2" borderId="0" xfId="0" applyNumberFormat="1" applyFont="1" applyFill="1" applyAlignment="1" applyProtection="1">
      <alignment vertical="center"/>
      <protection locked="0"/>
    </xf>
    <xf numFmtId="0" fontId="21" fillId="7" borderId="30" xfId="0" applyFont="1" applyFill="1" applyBorder="1" applyAlignment="1">
      <alignment horizontal="center" vertical="top"/>
    </xf>
    <xf numFmtId="0" fontId="21" fillId="7" borderId="68" xfId="0" applyFont="1" applyFill="1" applyBorder="1" applyAlignment="1">
      <alignment horizontal="center" vertical="top"/>
    </xf>
    <xf numFmtId="0" fontId="21" fillId="6" borderId="30" xfId="0" applyFont="1" applyFill="1" applyBorder="1" applyAlignment="1">
      <alignment horizontal="center" vertical="top"/>
    </xf>
    <xf numFmtId="0" fontId="21" fillId="6" borderId="35" xfId="0" applyFont="1" applyFill="1" applyBorder="1" applyAlignment="1">
      <alignment horizontal="center" vertical="top"/>
    </xf>
    <xf numFmtId="166" fontId="10" fillId="2" borderId="0" xfId="0" applyNumberFormat="1" applyFont="1" applyFill="1" applyAlignment="1">
      <alignment horizontal="center" vertical="center"/>
    </xf>
    <xf numFmtId="168" fontId="10" fillId="2" borderId="0" xfId="0" applyNumberFormat="1" applyFont="1" applyFill="1" applyAlignment="1" applyProtection="1">
      <alignment horizontal="center" vertical="center"/>
      <protection locked="0"/>
    </xf>
    <xf numFmtId="0" fontId="3" fillId="2" borderId="73" xfId="0" applyFont="1" applyFill="1" applyBorder="1"/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shrinkToFit="1"/>
    </xf>
    <xf numFmtId="0" fontId="3" fillId="2" borderId="69" xfId="0" applyFont="1" applyFill="1" applyBorder="1" applyAlignment="1">
      <alignment horizontal="left" vertical="center" wrapText="1" indent="1"/>
    </xf>
    <xf numFmtId="0" fontId="3" fillId="2" borderId="70" xfId="0" applyFont="1" applyFill="1" applyBorder="1" applyAlignment="1">
      <alignment horizontal="left" vertical="center" wrapText="1" indent="1"/>
    </xf>
    <xf numFmtId="0" fontId="3" fillId="2" borderId="72" xfId="0" applyFont="1" applyFill="1" applyBorder="1" applyAlignment="1">
      <alignment horizontal="left" vertical="center" wrapText="1" indent="1"/>
    </xf>
    <xf numFmtId="0" fontId="3" fillId="2" borderId="73" xfId="0" applyFont="1" applyFill="1" applyBorder="1" applyAlignment="1">
      <alignment horizontal="left" vertical="center" wrapText="1" indent="1"/>
    </xf>
    <xf numFmtId="0" fontId="15" fillId="2" borderId="0" xfId="0" applyFont="1" applyFill="1" applyAlignment="1" applyProtection="1">
      <alignment horizontal="left" indent="1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10" fillId="2" borderId="0" xfId="0" applyFont="1" applyFill="1" applyAlignment="1" applyProtection="1">
      <alignment horizontal="left"/>
      <protection locked="0"/>
    </xf>
    <xf numFmtId="0" fontId="15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indent="1"/>
    </xf>
    <xf numFmtId="168" fontId="10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0" fontId="21" fillId="5" borderId="21" xfId="0" applyFont="1" applyFill="1" applyBorder="1" applyAlignment="1">
      <alignment horizontal="center" vertical="top"/>
    </xf>
    <xf numFmtId="167" fontId="3" fillId="2" borderId="66" xfId="4" applyNumberFormat="1" applyFont="1" applyFill="1" applyBorder="1" applyAlignment="1" applyProtection="1">
      <alignment vertical="center"/>
    </xf>
    <xf numFmtId="167" fontId="3" fillId="2" borderId="62" xfId="4" applyNumberFormat="1" applyFont="1" applyFill="1" applyBorder="1" applyAlignment="1" applyProtection="1">
      <alignment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vertical="center"/>
    </xf>
    <xf numFmtId="0" fontId="3" fillId="2" borderId="63" xfId="0" applyFont="1" applyFill="1" applyBorder="1" applyAlignment="1">
      <alignment vertical="center"/>
    </xf>
    <xf numFmtId="0" fontId="3" fillId="2" borderId="64" xfId="0" applyFont="1" applyFill="1" applyBorder="1" applyAlignment="1">
      <alignment vertical="center"/>
    </xf>
    <xf numFmtId="167" fontId="3" fillId="2" borderId="67" xfId="4" applyNumberFormat="1" applyFont="1" applyFill="1" applyBorder="1" applyAlignment="1" applyProtection="1">
      <alignment vertical="center"/>
    </xf>
    <xf numFmtId="167" fontId="3" fillId="2" borderId="63" xfId="4" applyNumberFormat="1" applyFont="1" applyFill="1" applyBorder="1" applyAlignment="1" applyProtection="1">
      <alignment vertical="center"/>
    </xf>
    <xf numFmtId="167" fontId="3" fillId="2" borderId="64" xfId="4" applyNumberFormat="1" applyFont="1" applyFill="1" applyBorder="1" applyAlignment="1" applyProtection="1">
      <alignment vertical="center"/>
    </xf>
    <xf numFmtId="0" fontId="3" fillId="2" borderId="63" xfId="0" applyFont="1" applyFill="1" applyBorder="1" applyAlignment="1">
      <alignment horizontal="center" vertical="center"/>
    </xf>
    <xf numFmtId="167" fontId="3" fillId="2" borderId="67" xfId="4" applyNumberFormat="1" applyFont="1" applyFill="1" applyBorder="1" applyAlignment="1" applyProtection="1">
      <alignment horizontal="right" vertical="center" indent="1"/>
    </xf>
    <xf numFmtId="167" fontId="3" fillId="2" borderId="63" xfId="4" applyNumberFormat="1" applyFont="1" applyFill="1" applyBorder="1" applyAlignment="1" applyProtection="1">
      <alignment horizontal="right" vertical="center" indent="1"/>
    </xf>
    <xf numFmtId="167" fontId="3" fillId="2" borderId="64" xfId="4" applyNumberFormat="1" applyFont="1" applyFill="1" applyBorder="1" applyAlignment="1" applyProtection="1">
      <alignment horizontal="right" vertical="center" indent="1"/>
    </xf>
    <xf numFmtId="167" fontId="3" fillId="2" borderId="69" xfId="0" applyNumberFormat="1" applyFont="1" applyFill="1" applyBorder="1" applyAlignment="1">
      <alignment horizontal="right" vertical="center"/>
    </xf>
    <xf numFmtId="167" fontId="3" fillId="2" borderId="71" xfId="0" applyNumberFormat="1" applyFont="1" applyFill="1" applyBorder="1" applyAlignment="1">
      <alignment horizontal="right" vertical="center"/>
    </xf>
    <xf numFmtId="167" fontId="3" fillId="2" borderId="72" xfId="0" applyNumberFormat="1" applyFont="1" applyFill="1" applyBorder="1" applyAlignment="1">
      <alignment horizontal="right" vertical="center"/>
    </xf>
    <xf numFmtId="167" fontId="3" fillId="2" borderId="74" xfId="0" applyNumberFormat="1" applyFont="1" applyFill="1" applyBorder="1" applyAlignment="1">
      <alignment horizontal="right" vertical="center"/>
    </xf>
    <xf numFmtId="0" fontId="3" fillId="4" borderId="0" xfId="0" applyFont="1" applyFill="1" applyAlignment="1">
      <alignment horizontal="left" vertical="center" indent="1"/>
    </xf>
    <xf numFmtId="167" fontId="3" fillId="2" borderId="72" xfId="0" applyNumberFormat="1" applyFont="1" applyFill="1" applyBorder="1" applyAlignment="1">
      <alignment vertical="center"/>
    </xf>
    <xf numFmtId="167" fontId="3" fillId="2" borderId="74" xfId="0" applyNumberFormat="1" applyFont="1" applyFill="1" applyBorder="1" applyAlignment="1">
      <alignment vertical="center"/>
    </xf>
    <xf numFmtId="9" fontId="3" fillId="2" borderId="70" xfId="5" applyFont="1" applyFill="1" applyBorder="1" applyAlignment="1" applyProtection="1">
      <alignment horizontal="left" vertical="center" wrapText="1"/>
    </xf>
    <xf numFmtId="9" fontId="3" fillId="2" borderId="73" xfId="5" applyFont="1" applyFill="1" applyBorder="1" applyAlignment="1" applyProtection="1">
      <alignment horizontal="left" vertical="center" wrapText="1"/>
    </xf>
    <xf numFmtId="167" fontId="3" fillId="2" borderId="69" xfId="0" applyNumberFormat="1" applyFont="1" applyFill="1" applyBorder="1" applyAlignment="1">
      <alignment vertical="center"/>
    </xf>
    <xf numFmtId="167" fontId="3" fillId="2" borderId="71" xfId="0" applyNumberFormat="1" applyFont="1" applyFill="1" applyBorder="1" applyAlignment="1">
      <alignment vertical="center"/>
    </xf>
    <xf numFmtId="164" fontId="3" fillId="2" borderId="69" xfId="4" applyFont="1" applyFill="1" applyBorder="1" applyAlignment="1" applyProtection="1">
      <alignment horizontal="right" vertical="center"/>
    </xf>
    <xf numFmtId="164" fontId="3" fillId="2" borderId="71" xfId="4" applyFont="1" applyFill="1" applyBorder="1" applyAlignment="1" applyProtection="1">
      <alignment horizontal="right" vertical="center"/>
    </xf>
    <xf numFmtId="164" fontId="3" fillId="2" borderId="72" xfId="4" applyFont="1" applyFill="1" applyBorder="1" applyAlignment="1" applyProtection="1">
      <alignment horizontal="right" vertical="center"/>
    </xf>
    <xf numFmtId="164" fontId="3" fillId="2" borderId="74" xfId="4" applyFont="1" applyFill="1" applyBorder="1" applyAlignment="1" applyProtection="1">
      <alignment horizontal="right" vertical="center"/>
    </xf>
    <xf numFmtId="9" fontId="3" fillId="2" borderId="70" xfId="5" applyFont="1" applyFill="1" applyBorder="1" applyAlignment="1" applyProtection="1">
      <alignment horizontal="center" vertical="center" wrapText="1"/>
    </xf>
    <xf numFmtId="9" fontId="3" fillId="2" borderId="73" xfId="5" applyFont="1" applyFill="1" applyBorder="1" applyAlignment="1" applyProtection="1">
      <alignment horizontal="center" vertical="center" wrapText="1"/>
    </xf>
    <xf numFmtId="0" fontId="3" fillId="2" borderId="66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167" fontId="3" fillId="2" borderId="66" xfId="4" applyNumberFormat="1" applyFont="1" applyFill="1" applyBorder="1" applyAlignment="1" applyProtection="1">
      <alignment horizontal="right" vertical="center" indent="1"/>
    </xf>
    <xf numFmtId="167" fontId="3" fillId="2" borderId="15" xfId="4" applyNumberFormat="1" applyFont="1" applyFill="1" applyBorder="1" applyAlignment="1" applyProtection="1">
      <alignment horizontal="right" vertical="center" indent="1"/>
    </xf>
    <xf numFmtId="167" fontId="3" fillId="2" borderId="62" xfId="4" applyNumberFormat="1" applyFont="1" applyFill="1" applyBorder="1" applyAlignment="1" applyProtection="1">
      <alignment horizontal="right" vertical="center" indent="1"/>
    </xf>
    <xf numFmtId="0" fontId="3" fillId="2" borderId="66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62" xfId="0" applyFont="1" applyFill="1" applyBorder="1" applyAlignment="1">
      <alignment vertical="center"/>
    </xf>
    <xf numFmtId="167" fontId="3" fillId="2" borderId="15" xfId="4" applyNumberFormat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top"/>
    </xf>
    <xf numFmtId="0" fontId="3" fillId="2" borderId="33" xfId="0" applyFont="1" applyFill="1" applyBorder="1"/>
    <xf numFmtId="167" fontId="3" fillId="2" borderId="36" xfId="0" applyNumberFormat="1" applyFont="1" applyFill="1" applyBorder="1" applyAlignment="1">
      <alignment horizontal="right" vertical="center"/>
    </xf>
    <xf numFmtId="167" fontId="3" fillId="2" borderId="38" xfId="0" applyNumberFormat="1" applyFont="1" applyFill="1" applyBorder="1" applyAlignment="1">
      <alignment horizontal="right" vertical="center"/>
    </xf>
    <xf numFmtId="167" fontId="3" fillId="2" borderId="32" xfId="0" applyNumberFormat="1" applyFont="1" applyFill="1" applyBorder="1" applyAlignment="1">
      <alignment horizontal="right" vertical="center"/>
    </xf>
    <xf numFmtId="167" fontId="3" fillId="2" borderId="34" xfId="0" applyNumberFormat="1" applyFont="1" applyFill="1" applyBorder="1" applyAlignment="1">
      <alignment horizontal="right" vertical="center"/>
    </xf>
    <xf numFmtId="0" fontId="3" fillId="2" borderId="40" xfId="0" applyFont="1" applyFill="1" applyBorder="1"/>
    <xf numFmtId="167" fontId="3" fillId="2" borderId="48" xfId="4" applyNumberFormat="1" applyFont="1" applyFill="1" applyBorder="1" applyAlignment="1" applyProtection="1">
      <alignment horizontal="right" vertical="center" indent="1"/>
    </xf>
    <xf numFmtId="167" fontId="3" fillId="2" borderId="49" xfId="4" applyNumberFormat="1" applyFont="1" applyFill="1" applyBorder="1" applyAlignment="1" applyProtection="1">
      <alignment horizontal="right" vertical="center" indent="1"/>
    </xf>
    <xf numFmtId="167" fontId="3" fillId="2" borderId="48" xfId="4" applyNumberFormat="1" applyFont="1" applyFill="1" applyBorder="1" applyAlignment="1" applyProtection="1">
      <alignment vertical="center"/>
    </xf>
    <xf numFmtId="167" fontId="3" fillId="2" borderId="49" xfId="4" applyNumberFormat="1" applyFont="1" applyFill="1" applyBorder="1" applyAlignment="1" applyProtection="1">
      <alignment vertical="center"/>
    </xf>
    <xf numFmtId="167" fontId="3" fillId="2" borderId="41" xfId="4" applyNumberFormat="1" applyFont="1" applyFill="1" applyBorder="1" applyAlignment="1" applyProtection="1">
      <alignment horizontal="right" vertical="center" indent="1"/>
    </xf>
    <xf numFmtId="167" fontId="3" fillId="2" borderId="45" xfId="4" applyNumberFormat="1" applyFont="1" applyFill="1" applyBorder="1" applyAlignment="1" applyProtection="1">
      <alignment horizontal="right" vertical="center" indent="1"/>
    </xf>
    <xf numFmtId="167" fontId="3" fillId="2" borderId="46" xfId="4" applyNumberFormat="1" applyFont="1" applyFill="1" applyBorder="1" applyAlignment="1" applyProtection="1">
      <alignment horizontal="right" vertical="center" indent="1"/>
    </xf>
    <xf numFmtId="167" fontId="3" fillId="2" borderId="42" xfId="4" applyNumberFormat="1" applyFont="1" applyFill="1" applyBorder="1" applyAlignment="1" applyProtection="1">
      <alignment vertical="center"/>
    </xf>
    <xf numFmtId="167" fontId="3" fillId="2" borderId="43" xfId="4" applyNumberFormat="1" applyFont="1" applyFill="1" applyBorder="1" applyAlignment="1" applyProtection="1">
      <alignment vertical="center"/>
    </xf>
    <xf numFmtId="0" fontId="22" fillId="7" borderId="57" xfId="0" applyFont="1" applyFill="1" applyBorder="1" applyAlignment="1">
      <alignment horizontal="center"/>
    </xf>
    <xf numFmtId="0" fontId="22" fillId="7" borderId="58" xfId="0" applyFont="1" applyFill="1" applyBorder="1" applyAlignment="1">
      <alignment horizontal="center"/>
    </xf>
    <xf numFmtId="0" fontId="3" fillId="2" borderId="65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vertical="center"/>
    </xf>
    <xf numFmtId="0" fontId="3" fillId="2" borderId="60" xfId="0" applyFont="1" applyFill="1" applyBorder="1" applyAlignment="1">
      <alignment vertical="center"/>
    </xf>
    <xf numFmtId="0" fontId="3" fillId="2" borderId="61" xfId="0" applyFont="1" applyFill="1" applyBorder="1" applyAlignment="1">
      <alignment vertical="center"/>
    </xf>
    <xf numFmtId="167" fontId="3" fillId="2" borderId="65" xfId="4" applyNumberFormat="1" applyFont="1" applyFill="1" applyBorder="1" applyAlignment="1" applyProtection="1">
      <alignment vertical="center"/>
    </xf>
    <xf numFmtId="167" fontId="3" fillId="2" borderId="60" xfId="4" applyNumberFormat="1" applyFont="1" applyFill="1" applyBorder="1" applyAlignment="1" applyProtection="1">
      <alignment vertical="center"/>
    </xf>
    <xf numFmtId="167" fontId="3" fillId="2" borderId="61" xfId="4" applyNumberFormat="1" applyFont="1" applyFill="1" applyBorder="1" applyAlignment="1" applyProtection="1">
      <alignment vertical="center"/>
    </xf>
    <xf numFmtId="0" fontId="3" fillId="2" borderId="60" xfId="0" applyFont="1" applyFill="1" applyBorder="1" applyAlignment="1">
      <alignment horizontal="center" vertical="center"/>
    </xf>
    <xf numFmtId="167" fontId="3" fillId="2" borderId="65" xfId="4" applyNumberFormat="1" applyFont="1" applyFill="1" applyBorder="1" applyAlignment="1" applyProtection="1">
      <alignment horizontal="right" vertical="center" indent="1"/>
    </xf>
    <xf numFmtId="167" fontId="3" fillId="2" borderId="60" xfId="4" applyNumberFormat="1" applyFont="1" applyFill="1" applyBorder="1" applyAlignment="1" applyProtection="1">
      <alignment horizontal="right" vertical="center" indent="1"/>
    </xf>
    <xf numFmtId="167" fontId="3" fillId="2" borderId="61" xfId="4" applyNumberFormat="1" applyFont="1" applyFill="1" applyBorder="1" applyAlignment="1" applyProtection="1">
      <alignment horizontal="right" vertical="center" indent="1"/>
    </xf>
    <xf numFmtId="0" fontId="3" fillId="2" borderId="37" xfId="0" applyFont="1" applyFill="1" applyBorder="1" applyAlignment="1">
      <alignment horizontal="left" vertical="center" wrapText="1" indent="1"/>
    </xf>
    <xf numFmtId="0" fontId="3" fillId="2" borderId="39" xfId="0" applyFont="1" applyFill="1" applyBorder="1" applyAlignment="1">
      <alignment horizontal="left" vertical="center" wrapText="1" inden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3" xfId="0" applyFont="1" applyFill="1" applyBorder="1" applyAlignment="1">
      <alignment horizontal="left" vertical="center" wrapText="1" indent="1"/>
    </xf>
    <xf numFmtId="0" fontId="3" fillId="2" borderId="36" xfId="0" applyFont="1" applyFill="1" applyBorder="1" applyAlignment="1">
      <alignment horizontal="left" vertical="center" wrapText="1" indent="1"/>
    </xf>
    <xf numFmtId="0" fontId="3" fillId="2" borderId="0" xfId="0" applyFont="1" applyFill="1" applyAlignment="1">
      <alignment horizontal="left" vertical="center" wrapText="1" indent="1"/>
    </xf>
    <xf numFmtId="167" fontId="3" fillId="2" borderId="36" xfId="0" applyNumberFormat="1" applyFont="1" applyFill="1" applyBorder="1" applyAlignment="1">
      <alignment vertical="center"/>
    </xf>
    <xf numFmtId="167" fontId="3" fillId="2" borderId="38" xfId="0" applyNumberFormat="1" applyFont="1" applyFill="1" applyBorder="1" applyAlignment="1">
      <alignment vertical="center"/>
    </xf>
    <xf numFmtId="167" fontId="3" fillId="2" borderId="37" xfId="0" applyNumberFormat="1" applyFont="1" applyFill="1" applyBorder="1" applyAlignment="1">
      <alignment vertical="center"/>
    </xf>
    <xf numFmtId="167" fontId="3" fillId="2" borderId="31" xfId="0" applyNumberFormat="1" applyFont="1" applyFill="1" applyBorder="1" applyAlignment="1">
      <alignment vertical="center"/>
    </xf>
    <xf numFmtId="167" fontId="3" fillId="2" borderId="32" xfId="0" applyNumberFormat="1" applyFont="1" applyFill="1" applyBorder="1" applyAlignment="1">
      <alignment vertical="center"/>
    </xf>
    <xf numFmtId="167" fontId="3" fillId="2" borderId="34" xfId="0" applyNumberFormat="1" applyFont="1" applyFill="1" applyBorder="1" applyAlignment="1">
      <alignment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vertical="center"/>
    </xf>
    <xf numFmtId="0" fontId="3" fillId="2" borderId="49" xfId="0" applyFont="1" applyFill="1" applyBorder="1" applyAlignment="1">
      <alignment vertical="center"/>
    </xf>
    <xf numFmtId="0" fontId="21" fillId="5" borderId="25" xfId="0" applyFont="1" applyFill="1" applyBorder="1" applyAlignment="1">
      <alignment horizontal="center" vertical="top"/>
    </xf>
    <xf numFmtId="0" fontId="22" fillId="6" borderId="27" xfId="0" applyFont="1" applyFill="1" applyBorder="1" applyAlignment="1">
      <alignment horizontal="center"/>
    </xf>
    <xf numFmtId="0" fontId="3" fillId="2" borderId="13" xfId="0" applyFont="1" applyFill="1" applyBorder="1" applyAlignment="1" applyProtection="1">
      <alignment horizontal="center" vertical="center"/>
      <protection locked="0"/>
    </xf>
    <xf numFmtId="0" fontId="3" fillId="2" borderId="14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/>
      <protection locked="0"/>
    </xf>
    <xf numFmtId="0" fontId="22" fillId="5" borderId="22" xfId="0" applyFont="1" applyFill="1" applyBorder="1" applyAlignment="1">
      <alignment horizontal="center"/>
    </xf>
    <xf numFmtId="167" fontId="3" fillId="2" borderId="20" xfId="4" applyNumberFormat="1" applyFont="1" applyFill="1" applyBorder="1" applyAlignment="1" applyProtection="1">
      <alignment vertical="center"/>
      <protection locked="0"/>
    </xf>
    <xf numFmtId="167" fontId="3" fillId="2" borderId="11" xfId="4" applyNumberFormat="1" applyFont="1" applyFill="1" applyBorder="1" applyAlignment="1" applyProtection="1">
      <alignment vertical="center"/>
      <protection locked="0"/>
    </xf>
    <xf numFmtId="167" fontId="3" fillId="2" borderId="12" xfId="4" applyNumberFormat="1" applyFont="1" applyFill="1" applyBorder="1" applyAlignment="1" applyProtection="1">
      <alignment vertical="center"/>
      <protection locked="0"/>
    </xf>
    <xf numFmtId="167" fontId="3" fillId="2" borderId="13" xfId="4" applyNumberFormat="1" applyFont="1" applyFill="1" applyBorder="1" applyAlignment="1" applyProtection="1">
      <alignment vertical="center"/>
      <protection locked="0"/>
    </xf>
    <xf numFmtId="167" fontId="3" fillId="2" borderId="15" xfId="4" applyNumberFormat="1" applyFont="1" applyFill="1" applyBorder="1" applyAlignment="1" applyProtection="1">
      <alignment vertical="center"/>
      <protection locked="0"/>
    </xf>
    <xf numFmtId="167" fontId="3" fillId="2" borderId="14" xfId="4" applyNumberFormat="1" applyFont="1" applyFill="1" applyBorder="1" applyAlignment="1" applyProtection="1">
      <alignment vertical="center"/>
      <protection locked="0"/>
    </xf>
    <xf numFmtId="0" fontId="3" fillId="2" borderId="15" xfId="0" applyFont="1" applyFill="1" applyBorder="1" applyAlignment="1" applyProtection="1">
      <alignment vertical="center"/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167" fontId="3" fillId="2" borderId="20" xfId="4" applyNumberFormat="1" applyFont="1" applyFill="1" applyBorder="1" applyAlignment="1" applyProtection="1">
      <alignment horizontal="right" vertical="center" indent="1"/>
      <protection locked="0"/>
    </xf>
    <xf numFmtId="167" fontId="3" fillId="2" borderId="11" xfId="4" applyNumberFormat="1" applyFont="1" applyFill="1" applyBorder="1" applyAlignment="1" applyProtection="1">
      <alignment horizontal="right" vertical="center" indent="1"/>
      <protection locked="0"/>
    </xf>
    <xf numFmtId="167" fontId="3" fillId="2" borderId="12" xfId="4" applyNumberFormat="1" applyFont="1" applyFill="1" applyBorder="1" applyAlignment="1" applyProtection="1">
      <alignment horizontal="right" vertical="center" indent="1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167" fontId="3" fillId="2" borderId="16" xfId="4" applyNumberFormat="1" applyFont="1" applyFill="1" applyBorder="1" applyAlignment="1" applyProtection="1">
      <alignment horizontal="right" vertical="center" indent="1"/>
      <protection locked="0"/>
    </xf>
    <xf numFmtId="167" fontId="3" fillId="2" borderId="18" xfId="4" applyNumberFormat="1" applyFont="1" applyFill="1" applyBorder="1" applyAlignment="1" applyProtection="1">
      <alignment horizontal="right" vertical="center" indent="1"/>
      <protection locked="0"/>
    </xf>
    <xf numFmtId="167" fontId="3" fillId="2" borderId="17" xfId="4" applyNumberFormat="1" applyFont="1" applyFill="1" applyBorder="1" applyAlignment="1" applyProtection="1">
      <alignment horizontal="right" vertical="center" indent="1"/>
      <protection locked="0"/>
    </xf>
    <xf numFmtId="0" fontId="3" fillId="2" borderId="20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center" vertical="center"/>
      <protection locked="0"/>
    </xf>
    <xf numFmtId="167" fontId="3" fillId="2" borderId="13" xfId="4" applyNumberFormat="1" applyFont="1" applyFill="1" applyBorder="1" applyAlignment="1" applyProtection="1">
      <alignment horizontal="right" vertical="center" indent="1"/>
      <protection locked="0"/>
    </xf>
    <xf numFmtId="167" fontId="3" fillId="2" borderId="15" xfId="4" applyNumberFormat="1" applyFont="1" applyFill="1" applyBorder="1" applyAlignment="1" applyProtection="1">
      <alignment horizontal="right" vertical="center" indent="1"/>
      <protection locked="0"/>
    </xf>
    <xf numFmtId="167" fontId="3" fillId="2" borderId="14" xfId="4" applyNumberFormat="1" applyFont="1" applyFill="1" applyBorder="1" applyAlignment="1" applyProtection="1">
      <alignment horizontal="right" vertical="center" indent="1"/>
      <protection locked="0"/>
    </xf>
    <xf numFmtId="0" fontId="3" fillId="2" borderId="18" xfId="0" applyFont="1" applyFill="1" applyBorder="1" applyAlignment="1" applyProtection="1">
      <alignment vertical="center"/>
      <protection locked="0"/>
    </xf>
    <xf numFmtId="167" fontId="3" fillId="2" borderId="14" xfId="4" applyNumberFormat="1" applyFont="1" applyFill="1" applyBorder="1" applyAlignment="1" applyProtection="1">
      <alignment vertical="center"/>
    </xf>
    <xf numFmtId="0" fontId="3" fillId="2" borderId="42" xfId="0" applyFont="1" applyFill="1" applyBorder="1" applyAlignment="1">
      <alignment vertical="center"/>
    </xf>
    <xf numFmtId="0" fontId="3" fillId="2" borderId="44" xfId="0" applyFont="1" applyFill="1" applyBorder="1" applyAlignment="1">
      <alignment vertical="center"/>
    </xf>
    <xf numFmtId="0" fontId="3" fillId="2" borderId="43" xfId="0" applyFont="1" applyFill="1" applyBorder="1" applyAlignment="1">
      <alignment vertical="center"/>
    </xf>
    <xf numFmtId="167" fontId="3" fillId="2" borderId="44" xfId="4" applyNumberFormat="1" applyFont="1" applyFill="1" applyBorder="1" applyAlignment="1" applyProtection="1">
      <alignment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11" xfId="0" applyFont="1" applyFill="1" applyBorder="1" applyAlignment="1" applyProtection="1">
      <alignment vertical="center"/>
      <protection locked="0"/>
    </xf>
    <xf numFmtId="0" fontId="10" fillId="2" borderId="0" xfId="0" applyFont="1" applyFill="1" applyAlignment="1" applyProtection="1">
      <alignment horizontal="left" vertical="center"/>
      <protection locked="0"/>
    </xf>
    <xf numFmtId="166" fontId="10" fillId="2" borderId="0" xfId="0" applyNumberFormat="1" applyFont="1" applyFill="1" applyAlignment="1" applyProtection="1">
      <alignment horizontal="center" vertical="center"/>
      <protection locked="0"/>
    </xf>
    <xf numFmtId="0" fontId="3" fillId="2" borderId="19" xfId="0" applyFont="1" applyFill="1" applyBorder="1"/>
    <xf numFmtId="167" fontId="3" fillId="2" borderId="16" xfId="4" applyNumberFormat="1" applyFont="1" applyFill="1" applyBorder="1" applyAlignment="1" applyProtection="1">
      <alignment vertical="center"/>
      <protection locked="0"/>
    </xf>
    <xf numFmtId="167" fontId="3" fillId="2" borderId="18" xfId="4" applyNumberFormat="1" applyFont="1" applyFill="1" applyBorder="1" applyAlignment="1" applyProtection="1">
      <alignment vertical="center"/>
      <protection locked="0"/>
    </xf>
    <xf numFmtId="167" fontId="3" fillId="2" borderId="17" xfId="4" applyNumberFormat="1" applyFont="1" applyFill="1" applyBorder="1" applyAlignment="1" applyProtection="1">
      <alignment vertical="center"/>
      <protection locked="0"/>
    </xf>
    <xf numFmtId="167" fontId="3" fillId="2" borderId="18" xfId="4" applyNumberFormat="1" applyFont="1" applyFill="1" applyBorder="1" applyAlignment="1" applyProtection="1">
      <alignment vertical="center"/>
    </xf>
    <xf numFmtId="167" fontId="3" fillId="2" borderId="17" xfId="4" applyNumberFormat="1" applyFont="1" applyFill="1" applyBorder="1" applyAlignment="1" applyProtection="1">
      <alignment vertical="center"/>
    </xf>
    <xf numFmtId="164" fontId="3" fillId="2" borderId="6" xfId="4" applyFont="1" applyFill="1" applyBorder="1" applyAlignment="1" applyProtection="1">
      <alignment horizontal="right" vertical="center"/>
    </xf>
    <xf numFmtId="164" fontId="3" fillId="2" borderId="7" xfId="4" applyFont="1" applyFill="1" applyBorder="1" applyAlignment="1" applyProtection="1">
      <alignment horizontal="right" vertical="center"/>
    </xf>
    <xf numFmtId="164" fontId="3" fillId="2" borderId="3" xfId="4" applyFont="1" applyFill="1" applyBorder="1" applyAlignment="1" applyProtection="1">
      <alignment horizontal="right" vertical="center"/>
    </xf>
    <xf numFmtId="164" fontId="3" fillId="2" borderId="5" xfId="4" applyFont="1" applyFill="1" applyBorder="1" applyAlignment="1" applyProtection="1">
      <alignment horizontal="right" vertical="center"/>
    </xf>
    <xf numFmtId="164" fontId="3" fillId="2" borderId="8" xfId="4" applyFont="1" applyFill="1" applyBorder="1" applyAlignment="1" applyProtection="1">
      <alignment vertical="center"/>
    </xf>
    <xf numFmtId="164" fontId="3" fillId="2" borderId="10" xfId="4" applyFont="1" applyFill="1" applyBorder="1" applyAlignment="1" applyProtection="1">
      <alignment vertical="center"/>
    </xf>
    <xf numFmtId="164" fontId="3" fillId="2" borderId="3" xfId="4" applyFont="1" applyFill="1" applyBorder="1" applyAlignment="1" applyProtection="1">
      <alignment vertical="center"/>
    </xf>
    <xf numFmtId="164" fontId="3" fillId="2" borderId="5" xfId="4" applyFont="1" applyFill="1" applyBorder="1" applyAlignment="1" applyProtection="1">
      <alignment vertical="center"/>
    </xf>
    <xf numFmtId="0" fontId="3" fillId="2" borderId="6" xfId="0" applyFont="1" applyFill="1" applyBorder="1" applyAlignment="1">
      <alignment horizontal="left" vertical="center" wrapText="1" indent="1"/>
    </xf>
    <xf numFmtId="0" fontId="3" fillId="2" borderId="3" xfId="0" applyFont="1" applyFill="1" applyBorder="1" applyAlignment="1">
      <alignment horizontal="left" vertical="center" wrapText="1" indent="1"/>
    </xf>
    <xf numFmtId="0" fontId="3" fillId="2" borderId="4" xfId="0" applyFont="1" applyFill="1" applyBorder="1" applyAlignment="1">
      <alignment horizontal="left" vertical="center" wrapText="1" indent="1"/>
    </xf>
    <xf numFmtId="0" fontId="3" fillId="2" borderId="8" xfId="0" applyFont="1" applyFill="1" applyBorder="1" applyAlignment="1">
      <alignment horizontal="left" vertical="center" wrapText="1" indent="1"/>
    </xf>
    <xf numFmtId="0" fontId="3" fillId="2" borderId="9" xfId="0" applyFont="1" applyFill="1" applyBorder="1" applyAlignment="1">
      <alignment horizontal="left" vertical="center" wrapText="1" indent="1"/>
    </xf>
    <xf numFmtId="9" fontId="3" fillId="2" borderId="10" xfId="5" applyFont="1" applyFill="1" applyBorder="1" applyAlignment="1" applyProtection="1">
      <alignment horizontal="left" vertical="center" wrapText="1"/>
      <protection locked="0"/>
    </xf>
    <xf numFmtId="9" fontId="3" fillId="2" borderId="5" xfId="5" applyFont="1" applyFill="1" applyBorder="1" applyAlignment="1" applyProtection="1">
      <alignment horizontal="left" vertical="center" wrapText="1"/>
      <protection locked="0"/>
    </xf>
    <xf numFmtId="164" fontId="3" fillId="2" borderId="6" xfId="4" applyFont="1" applyFill="1" applyBorder="1" applyAlignment="1" applyProtection="1">
      <alignment vertical="center"/>
    </xf>
    <xf numFmtId="164" fontId="3" fillId="2" borderId="7" xfId="4" applyFont="1" applyFill="1" applyBorder="1" applyAlignment="1" applyProtection="1">
      <alignment vertical="center"/>
    </xf>
    <xf numFmtId="0" fontId="3" fillId="2" borderId="18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>
      <alignment horizontal="left" vertical="center" wrapText="1" indent="1"/>
    </xf>
    <xf numFmtId="164" fontId="3" fillId="2" borderId="8" xfId="4" applyFont="1" applyFill="1" applyBorder="1" applyAlignment="1" applyProtection="1">
      <alignment horizontal="right" vertical="center"/>
      <protection locked="0"/>
    </xf>
    <xf numFmtId="164" fontId="3" fillId="2" borderId="10" xfId="4" applyFont="1" applyFill="1" applyBorder="1" applyAlignment="1" applyProtection="1">
      <alignment horizontal="right" vertical="center"/>
      <protection locked="0"/>
    </xf>
    <xf numFmtId="164" fontId="3" fillId="2" borderId="3" xfId="4" applyFont="1" applyFill="1" applyBorder="1" applyAlignment="1" applyProtection="1">
      <alignment horizontal="right" vertical="center"/>
      <protection locked="0"/>
    </xf>
    <xf numFmtId="164" fontId="3" fillId="2" borderId="5" xfId="4" applyFont="1" applyFill="1" applyBorder="1" applyAlignment="1" applyProtection="1">
      <alignment horizontal="right" vertical="center"/>
      <protection locked="0"/>
    </xf>
    <xf numFmtId="9" fontId="3" fillId="2" borderId="10" xfId="5" applyFont="1" applyFill="1" applyBorder="1" applyAlignment="1" applyProtection="1">
      <alignment horizontal="center" vertical="center" wrapText="1"/>
      <protection locked="0"/>
    </xf>
    <xf numFmtId="9" fontId="3" fillId="2" borderId="5" xfId="5" applyFont="1" applyFill="1" applyBorder="1" applyAlignment="1" applyProtection="1">
      <alignment horizontal="center" vertical="center" wrapText="1"/>
      <protection locked="0"/>
    </xf>
    <xf numFmtId="0" fontId="3" fillId="2" borderId="51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vertical="center"/>
    </xf>
    <xf numFmtId="0" fontId="3" fillId="2" borderId="53" xfId="0" applyFont="1" applyFill="1" applyBorder="1" applyAlignment="1">
      <alignment vertical="center"/>
    </xf>
    <xf numFmtId="0" fontId="3" fillId="2" borderId="52" xfId="0" applyFont="1" applyFill="1" applyBorder="1" applyAlignment="1">
      <alignment vertical="center"/>
    </xf>
    <xf numFmtId="167" fontId="3" fillId="2" borderId="51" xfId="4" applyNumberFormat="1" applyFont="1" applyFill="1" applyBorder="1" applyAlignment="1" applyProtection="1">
      <alignment vertical="center"/>
    </xf>
    <xf numFmtId="167" fontId="3" fillId="2" borderId="53" xfId="4" applyNumberFormat="1" applyFont="1" applyFill="1" applyBorder="1" applyAlignment="1" applyProtection="1">
      <alignment vertical="center"/>
    </xf>
    <xf numFmtId="167" fontId="3" fillId="2" borderId="52" xfId="4" applyNumberFormat="1" applyFont="1" applyFill="1" applyBorder="1" applyAlignment="1" applyProtection="1">
      <alignment vertical="center"/>
    </xf>
    <xf numFmtId="0" fontId="3" fillId="2" borderId="53" xfId="0" applyFont="1" applyFill="1" applyBorder="1" applyAlignment="1">
      <alignment horizontal="center" vertical="center"/>
    </xf>
    <xf numFmtId="167" fontId="3" fillId="2" borderId="51" xfId="4" applyNumberFormat="1" applyFont="1" applyFill="1" applyBorder="1" applyAlignment="1" applyProtection="1">
      <alignment horizontal="right" vertical="center" indent="1"/>
    </xf>
    <xf numFmtId="167" fontId="3" fillId="2" borderId="53" xfId="4" applyNumberFormat="1" applyFont="1" applyFill="1" applyBorder="1" applyAlignment="1" applyProtection="1">
      <alignment horizontal="right" vertical="center" indent="1"/>
    </xf>
    <xf numFmtId="167" fontId="3" fillId="2" borderId="52" xfId="4" applyNumberFormat="1" applyFont="1" applyFill="1" applyBorder="1" applyAlignment="1" applyProtection="1">
      <alignment horizontal="right" vertical="center" indent="1"/>
    </xf>
    <xf numFmtId="167" fontId="3" fillId="2" borderId="54" xfId="4" applyNumberFormat="1" applyFont="1" applyFill="1" applyBorder="1" applyAlignment="1" applyProtection="1">
      <alignment vertical="center"/>
    </xf>
    <xf numFmtId="167" fontId="3" fillId="2" borderId="55" xfId="4" applyNumberFormat="1" applyFont="1" applyFill="1" applyBorder="1" applyAlignment="1" applyProtection="1">
      <alignment vertical="center"/>
    </xf>
    <xf numFmtId="9" fontId="3" fillId="2" borderId="39" xfId="5" applyFont="1" applyFill="1" applyBorder="1" applyAlignment="1" applyProtection="1">
      <alignment horizontal="left" vertical="center" wrapText="1"/>
    </xf>
    <xf numFmtId="9" fontId="3" fillId="2" borderId="33" xfId="5" applyFont="1" applyFill="1" applyBorder="1" applyAlignment="1" applyProtection="1">
      <alignment horizontal="left" vertical="center" wrapText="1"/>
    </xf>
    <xf numFmtId="9" fontId="3" fillId="2" borderId="39" xfId="5" applyFont="1" applyFill="1" applyBorder="1" applyAlignment="1" applyProtection="1">
      <alignment horizontal="center" vertical="center" wrapText="1"/>
    </xf>
    <xf numFmtId="9" fontId="3" fillId="2" borderId="33" xfId="5" applyFont="1" applyFill="1" applyBorder="1" applyAlignment="1" applyProtection="1">
      <alignment horizontal="center" vertical="center" wrapText="1"/>
    </xf>
    <xf numFmtId="164" fontId="3" fillId="2" borderId="37" xfId="4" applyFont="1" applyFill="1" applyBorder="1" applyAlignment="1" applyProtection="1">
      <alignment horizontal="right" vertical="center"/>
    </xf>
    <xf numFmtId="164" fontId="3" fillId="2" borderId="31" xfId="4" applyFont="1" applyFill="1" applyBorder="1" applyAlignment="1" applyProtection="1">
      <alignment horizontal="right" vertical="center"/>
    </xf>
    <xf numFmtId="164" fontId="3" fillId="2" borderId="32" xfId="4" applyFont="1" applyFill="1" applyBorder="1" applyAlignment="1" applyProtection="1">
      <alignment horizontal="right" vertical="center"/>
    </xf>
    <xf numFmtId="164" fontId="3" fillId="2" borderId="34" xfId="4" applyFont="1" applyFill="1" applyBorder="1" applyAlignment="1" applyProtection="1">
      <alignment horizontal="right" vertical="center"/>
    </xf>
    <xf numFmtId="165" fontId="3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 applyProtection="1">
      <alignment horizontal="center" vertical="center"/>
      <protection locked="0"/>
    </xf>
    <xf numFmtId="0" fontId="22" fillId="5" borderId="24" xfId="0" applyFont="1" applyFill="1" applyBorder="1" applyAlignment="1">
      <alignment horizontal="center"/>
    </xf>
    <xf numFmtId="167" fontId="3" fillId="2" borderId="11" xfId="4" applyNumberFormat="1" applyFont="1" applyFill="1" applyBorder="1" applyAlignment="1" applyProtection="1">
      <alignment vertical="center"/>
    </xf>
    <xf numFmtId="167" fontId="3" fillId="2" borderId="12" xfId="4" applyNumberFormat="1" applyFont="1" applyFill="1" applyBorder="1" applyAlignment="1" applyProtection="1">
      <alignment vertical="center"/>
    </xf>
    <xf numFmtId="0" fontId="22" fillId="6" borderId="28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center" vertical="center"/>
    </xf>
  </cellXfs>
  <cellStyles count="6">
    <cellStyle name="Comma" xfId="4" builtinId="3"/>
    <cellStyle name="Comma 2" xfId="1" xr:uid="{00000000-0005-0000-0000-000000000000}"/>
    <cellStyle name="Normal" xfId="0" builtinId="0"/>
    <cellStyle name="Normal 2" xfId="2" xr:uid="{00000000-0005-0000-0000-000001000000}"/>
    <cellStyle name="Normal 3" xfId="3" xr:uid="{00000000-0005-0000-0000-000002000000}"/>
    <cellStyle name="Percent" xfId="5" builtinId="5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8</xdr:row>
      <xdr:rowOff>114300</xdr:rowOff>
    </xdr:from>
    <xdr:to>
      <xdr:col>17</xdr:col>
      <xdr:colOff>209550</xdr:colOff>
      <xdr:row>10</xdr:row>
      <xdr:rowOff>238125</xdr:rowOff>
    </xdr:to>
    <xdr:sp macro="" textlink="">
      <xdr:nvSpPr>
        <xdr:cNvPr id="6" name="มนมุมสี่เหลี่ยมด้านทแยงมุม 5">
          <a:extLst>
            <a:ext uri="{FF2B5EF4-FFF2-40B4-BE49-F238E27FC236}">
              <a16:creationId xmlns:a16="http://schemas.microsoft.com/office/drawing/2014/main" id="{2E1C93F1-4EFA-4039-A1F0-9A1A143E0EC9}"/>
            </a:ext>
          </a:extLst>
        </xdr:cNvPr>
        <xdr:cNvSpPr/>
      </xdr:nvSpPr>
      <xdr:spPr>
        <a:xfrm>
          <a:off x="2600325" y="2047875"/>
          <a:ext cx="3838575" cy="561975"/>
        </a:xfrm>
        <a:prstGeom prst="round2Diag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th-TH" sz="1600">
              <a:latin typeface="Leelawadee" panose="020B0502040204020203" pitchFamily="34" charset="-34"/>
              <a:cs typeface="Leelawadee" panose="020B0502040204020203" pitchFamily="34" charset="-34"/>
            </a:rPr>
            <a:t>ต้นฉบับใบกำกับภาษี / ใบส่งสินค้า / ใบแจ้งหนี้</a:t>
          </a:r>
        </a:p>
        <a:p>
          <a:pPr algn="ctr"/>
          <a:r>
            <a:rPr lang="en-US" sz="1100">
              <a:latin typeface="Leelawadee" panose="020B0502040204020203" pitchFamily="34" charset="-34"/>
              <a:cs typeface="Leelawadee" panose="020B0502040204020203" pitchFamily="34" charset="-34"/>
            </a:rPr>
            <a:t>ORIGINAL TAX INVOICE / DELIVERY ORDER / INVOICE</a:t>
          </a:r>
          <a:endParaRPr lang="th-TH" sz="1100">
            <a:latin typeface="Leelawadee" panose="020B0502040204020203" pitchFamily="34" charset="-34"/>
            <a:cs typeface="Leelawadee" panose="020B0502040204020203" pitchFamily="34" charset="-34"/>
          </a:endParaRPr>
        </a:p>
      </xdr:txBody>
    </xdr:sp>
    <xdr:clientData/>
  </xdr:twoCellAnchor>
  <xdr:twoCellAnchor>
    <xdr:from>
      <xdr:col>1</xdr:col>
      <xdr:colOff>9525</xdr:colOff>
      <xdr:row>46</xdr:row>
      <xdr:rowOff>28575</xdr:rowOff>
    </xdr:from>
    <xdr:to>
      <xdr:col>12</xdr:col>
      <xdr:colOff>0</xdr:colOff>
      <xdr:row>48</xdr:row>
      <xdr:rowOff>9525</xdr:rowOff>
    </xdr:to>
    <xdr:sp macro="" textlink="">
      <xdr:nvSpPr>
        <xdr:cNvPr id="25" name="สี่เหลี่ยมผืนผ้า: มุมมน 24">
          <a:extLst>
            <a:ext uri="{FF2B5EF4-FFF2-40B4-BE49-F238E27FC236}">
              <a16:creationId xmlns:a16="http://schemas.microsoft.com/office/drawing/2014/main" id="{F17B8D04-D6B8-4DEB-9404-308286B79042}"/>
            </a:ext>
          </a:extLst>
        </xdr:cNvPr>
        <xdr:cNvSpPr/>
      </xdr:nvSpPr>
      <xdr:spPr>
        <a:xfrm>
          <a:off x="390525" y="8982075"/>
          <a:ext cx="4991100" cy="447675"/>
        </a:xfrm>
        <a:prstGeom prst="roundRect">
          <a:avLst>
            <a:gd name="adj" fmla="val 12258"/>
          </a:avLst>
        </a:prstGeom>
        <a:noFill/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</xdr:col>
      <xdr:colOff>9525</xdr:colOff>
      <xdr:row>57</xdr:row>
      <xdr:rowOff>0</xdr:rowOff>
    </xdr:from>
    <xdr:to>
      <xdr:col>20</xdr:col>
      <xdr:colOff>142875</xdr:colOff>
      <xdr:row>60</xdr:row>
      <xdr:rowOff>219075</xdr:rowOff>
    </xdr:to>
    <xdr:grpSp>
      <xdr:nvGrpSpPr>
        <xdr:cNvPr id="18169" name="กลุ่ม 1">
          <a:extLst>
            <a:ext uri="{FF2B5EF4-FFF2-40B4-BE49-F238E27FC236}">
              <a16:creationId xmlns:a16="http://schemas.microsoft.com/office/drawing/2014/main" id="{2C6926E5-0375-4D76-86A8-7DA70A38E116}"/>
            </a:ext>
          </a:extLst>
        </xdr:cNvPr>
        <xdr:cNvGrpSpPr>
          <a:grpSpLocks/>
        </xdr:cNvGrpSpPr>
      </xdr:nvGrpSpPr>
      <xdr:grpSpPr bwMode="auto">
        <a:xfrm>
          <a:off x="390525" y="11306175"/>
          <a:ext cx="8162925" cy="1181100"/>
          <a:chOff x="381000" y="11268076"/>
          <a:chExt cx="8162926" cy="1181100"/>
        </a:xfrm>
      </xdr:grpSpPr>
      <xdr:sp macro="" textlink="">
        <xdr:nvSpPr>
          <xdr:cNvPr id="26" name="สี่เหลี่ยมผืนผ้า: มุมมน 25">
            <a:extLst>
              <a:ext uri="{FF2B5EF4-FFF2-40B4-BE49-F238E27FC236}">
                <a16:creationId xmlns:a16="http://schemas.microsoft.com/office/drawing/2014/main" id="{1AC1FF89-7849-43DA-AE49-CABCC9F02FC0}"/>
              </a:ext>
            </a:extLst>
          </xdr:cNvPr>
          <xdr:cNvSpPr/>
        </xdr:nvSpPr>
        <xdr:spPr>
          <a:xfrm>
            <a:off x="381000" y="11268076"/>
            <a:ext cx="3067050" cy="1181100"/>
          </a:xfrm>
          <a:prstGeom prst="roundRect">
            <a:avLst>
              <a:gd name="adj" fmla="val 6911"/>
            </a:avLst>
          </a:prstGeom>
          <a:noFill/>
          <a:ln w="12700"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28" name="สี่เหลี่ยมผืนผ้า: มุมมน 27">
            <a:extLst>
              <a:ext uri="{FF2B5EF4-FFF2-40B4-BE49-F238E27FC236}">
                <a16:creationId xmlns:a16="http://schemas.microsoft.com/office/drawing/2014/main" id="{4545824B-1513-448F-87D6-D6B5EBB1468E}"/>
              </a:ext>
            </a:extLst>
          </xdr:cNvPr>
          <xdr:cNvSpPr/>
        </xdr:nvSpPr>
        <xdr:spPr>
          <a:xfrm>
            <a:off x="3505200" y="11268076"/>
            <a:ext cx="2533650" cy="1181100"/>
          </a:xfrm>
          <a:prstGeom prst="roundRect">
            <a:avLst>
              <a:gd name="adj" fmla="val 6911"/>
            </a:avLst>
          </a:prstGeom>
          <a:noFill/>
          <a:ln w="12700"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29" name="สี่เหลี่ยมผืนผ้า: มุมมน 28">
            <a:extLst>
              <a:ext uri="{FF2B5EF4-FFF2-40B4-BE49-F238E27FC236}">
                <a16:creationId xmlns:a16="http://schemas.microsoft.com/office/drawing/2014/main" id="{61E56EE8-5754-4DEA-8AC5-7B0E3EF2BA24}"/>
              </a:ext>
            </a:extLst>
          </xdr:cNvPr>
          <xdr:cNvSpPr/>
        </xdr:nvSpPr>
        <xdr:spPr>
          <a:xfrm>
            <a:off x="6086476" y="11268076"/>
            <a:ext cx="2457450" cy="1181100"/>
          </a:xfrm>
          <a:prstGeom prst="roundRect">
            <a:avLst>
              <a:gd name="adj" fmla="val 6911"/>
            </a:avLst>
          </a:prstGeom>
          <a:noFill/>
          <a:ln w="12700"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th-TH" sz="1100"/>
          </a:p>
        </xdr:txBody>
      </xdr:sp>
    </xdr:grpSp>
    <xdr:clientData/>
  </xdr:twoCellAnchor>
  <xdr:twoCellAnchor>
    <xdr:from>
      <xdr:col>22</xdr:col>
      <xdr:colOff>0</xdr:colOff>
      <xdr:row>46</xdr:row>
      <xdr:rowOff>28575</xdr:rowOff>
    </xdr:from>
    <xdr:to>
      <xdr:col>32</xdr:col>
      <xdr:colOff>457200</xdr:colOff>
      <xdr:row>48</xdr:row>
      <xdr:rowOff>9525</xdr:rowOff>
    </xdr:to>
    <xdr:sp macro="" textlink="">
      <xdr:nvSpPr>
        <xdr:cNvPr id="35" name="สี่เหลี่ยมผืนผ้า: มุมมน 34">
          <a:extLst>
            <a:ext uri="{FF2B5EF4-FFF2-40B4-BE49-F238E27FC236}">
              <a16:creationId xmlns:a16="http://schemas.microsoft.com/office/drawing/2014/main" id="{DFED4907-BA24-400F-93F4-A63E4B190A12}"/>
            </a:ext>
          </a:extLst>
        </xdr:cNvPr>
        <xdr:cNvSpPr/>
      </xdr:nvSpPr>
      <xdr:spPr>
        <a:xfrm>
          <a:off x="8991600" y="8982075"/>
          <a:ext cx="4991100" cy="447675"/>
        </a:xfrm>
        <a:prstGeom prst="roundRect">
          <a:avLst>
            <a:gd name="adj" fmla="val 12258"/>
          </a:avLst>
        </a:prstGeom>
        <a:noFill/>
        <a:ln w="127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22</xdr:col>
      <xdr:colOff>0</xdr:colOff>
      <xdr:row>57</xdr:row>
      <xdr:rowOff>0</xdr:rowOff>
    </xdr:from>
    <xdr:to>
      <xdr:col>41</xdr:col>
      <xdr:colOff>133350</xdr:colOff>
      <xdr:row>60</xdr:row>
      <xdr:rowOff>219075</xdr:rowOff>
    </xdr:to>
    <xdr:grpSp>
      <xdr:nvGrpSpPr>
        <xdr:cNvPr id="18172" name="กลุ่ม 35">
          <a:extLst>
            <a:ext uri="{FF2B5EF4-FFF2-40B4-BE49-F238E27FC236}">
              <a16:creationId xmlns:a16="http://schemas.microsoft.com/office/drawing/2014/main" id="{369F1891-53EC-466A-BC6B-ECEA85649D64}"/>
            </a:ext>
          </a:extLst>
        </xdr:cNvPr>
        <xdr:cNvGrpSpPr>
          <a:grpSpLocks/>
        </xdr:cNvGrpSpPr>
      </xdr:nvGrpSpPr>
      <xdr:grpSpPr bwMode="auto">
        <a:xfrm>
          <a:off x="8991600" y="11306175"/>
          <a:ext cx="8162925" cy="1181100"/>
          <a:chOff x="381000" y="11268076"/>
          <a:chExt cx="8162926" cy="1181100"/>
        </a:xfrm>
      </xdr:grpSpPr>
      <xdr:sp macro="" textlink="">
        <xdr:nvSpPr>
          <xdr:cNvPr id="37" name="สี่เหลี่ยมผืนผ้า: มุมมน 36">
            <a:extLst>
              <a:ext uri="{FF2B5EF4-FFF2-40B4-BE49-F238E27FC236}">
                <a16:creationId xmlns:a16="http://schemas.microsoft.com/office/drawing/2014/main" id="{85D23C69-219E-4B32-8F33-34728F4ADE27}"/>
              </a:ext>
            </a:extLst>
          </xdr:cNvPr>
          <xdr:cNvSpPr/>
        </xdr:nvSpPr>
        <xdr:spPr>
          <a:xfrm>
            <a:off x="381000" y="11268076"/>
            <a:ext cx="3067050" cy="1181100"/>
          </a:xfrm>
          <a:prstGeom prst="roundRect">
            <a:avLst>
              <a:gd name="adj" fmla="val 6911"/>
            </a:avLst>
          </a:prstGeom>
          <a:noFill/>
          <a:ln w="127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38" name="สี่เหลี่ยมผืนผ้า: มุมมน 37">
            <a:extLst>
              <a:ext uri="{FF2B5EF4-FFF2-40B4-BE49-F238E27FC236}">
                <a16:creationId xmlns:a16="http://schemas.microsoft.com/office/drawing/2014/main" id="{32211932-D46A-4A39-B757-A255936FBA22}"/>
              </a:ext>
            </a:extLst>
          </xdr:cNvPr>
          <xdr:cNvSpPr/>
        </xdr:nvSpPr>
        <xdr:spPr>
          <a:xfrm>
            <a:off x="3505200" y="11268076"/>
            <a:ext cx="2533650" cy="1181100"/>
          </a:xfrm>
          <a:prstGeom prst="roundRect">
            <a:avLst>
              <a:gd name="adj" fmla="val 6911"/>
            </a:avLst>
          </a:prstGeom>
          <a:noFill/>
          <a:ln w="127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39" name="สี่เหลี่ยมผืนผ้า: มุมมน 38">
            <a:extLst>
              <a:ext uri="{FF2B5EF4-FFF2-40B4-BE49-F238E27FC236}">
                <a16:creationId xmlns:a16="http://schemas.microsoft.com/office/drawing/2014/main" id="{70A829B7-E49E-43A9-87B4-99EECF196F92}"/>
              </a:ext>
            </a:extLst>
          </xdr:cNvPr>
          <xdr:cNvSpPr/>
        </xdr:nvSpPr>
        <xdr:spPr>
          <a:xfrm>
            <a:off x="6086476" y="11268076"/>
            <a:ext cx="2457450" cy="1181100"/>
          </a:xfrm>
          <a:prstGeom prst="roundRect">
            <a:avLst>
              <a:gd name="adj" fmla="val 6911"/>
            </a:avLst>
          </a:prstGeom>
          <a:noFill/>
          <a:ln w="127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th-TH" sz="1100"/>
          </a:p>
        </xdr:txBody>
      </xdr:sp>
    </xdr:grpSp>
    <xdr:clientData/>
  </xdr:twoCellAnchor>
  <xdr:twoCellAnchor>
    <xdr:from>
      <xdr:col>25</xdr:col>
      <xdr:colOff>390525</xdr:colOff>
      <xdr:row>8</xdr:row>
      <xdr:rowOff>114300</xdr:rowOff>
    </xdr:from>
    <xdr:to>
      <xdr:col>38</xdr:col>
      <xdr:colOff>209550</xdr:colOff>
      <xdr:row>10</xdr:row>
      <xdr:rowOff>238125</xdr:rowOff>
    </xdr:to>
    <xdr:sp macro="" textlink="">
      <xdr:nvSpPr>
        <xdr:cNvPr id="40" name="มนมุมสี่เหลี่ยมด้านทแยงมุม 5">
          <a:extLst>
            <a:ext uri="{FF2B5EF4-FFF2-40B4-BE49-F238E27FC236}">
              <a16:creationId xmlns:a16="http://schemas.microsoft.com/office/drawing/2014/main" id="{CF3A8DE6-24F9-47D5-9721-7799D3EFFCB9}"/>
            </a:ext>
          </a:extLst>
        </xdr:cNvPr>
        <xdr:cNvSpPr/>
      </xdr:nvSpPr>
      <xdr:spPr>
        <a:xfrm>
          <a:off x="2600325" y="2047875"/>
          <a:ext cx="3838575" cy="561975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th-TH" sz="1600">
              <a:latin typeface="Leelawadee" panose="020B0502040204020203" pitchFamily="34" charset="-34"/>
              <a:cs typeface="Leelawadee" panose="020B0502040204020203" pitchFamily="34" charset="-34"/>
            </a:rPr>
            <a:t>สำเนาใบกำกับภาษี / ใบส่งสินค้า / ใบแจ้งหนี้</a:t>
          </a:r>
          <a:r>
            <a:rPr lang="en-US" sz="1200">
              <a:latin typeface="Leelawadee" panose="020B0502040204020203" pitchFamily="34" charset="-34"/>
              <a:cs typeface="Leelawadee" panose="020B0502040204020203" pitchFamily="34" charset="-34"/>
            </a:rPr>
            <a:t>  </a:t>
          </a:r>
          <a:r>
            <a:rPr lang="en-US" sz="1100">
              <a:latin typeface="Leelawadee" panose="020B0502040204020203" pitchFamily="34" charset="-34"/>
              <a:cs typeface="Leelawadee" panose="020B0502040204020203" pitchFamily="34" charset="-34"/>
            </a:rPr>
            <a:t>COPY  TAX INVOICE / DELIVERY ORDER / INVOICE</a:t>
          </a:r>
          <a:endParaRPr lang="th-TH" sz="1200">
            <a:latin typeface="Leelawadee" panose="020B0502040204020203" pitchFamily="34" charset="-34"/>
            <a:cs typeface="Leelawadee" panose="020B0502040204020203" pitchFamily="34" charset="-34"/>
          </a:endParaRPr>
        </a:p>
      </xdr:txBody>
    </xdr:sp>
    <xdr:clientData/>
  </xdr:twoCellAnchor>
  <xdr:twoCellAnchor>
    <xdr:from>
      <xdr:col>46</xdr:col>
      <xdr:colOff>390525</xdr:colOff>
      <xdr:row>8</xdr:row>
      <xdr:rowOff>114300</xdr:rowOff>
    </xdr:from>
    <xdr:to>
      <xdr:col>59</xdr:col>
      <xdr:colOff>209550</xdr:colOff>
      <xdr:row>10</xdr:row>
      <xdr:rowOff>238125</xdr:rowOff>
    </xdr:to>
    <xdr:sp macro="" textlink="">
      <xdr:nvSpPr>
        <xdr:cNvPr id="41" name="มนมุมสี่เหลี่ยมด้านทแยงมุม 5">
          <a:extLst>
            <a:ext uri="{FF2B5EF4-FFF2-40B4-BE49-F238E27FC236}">
              <a16:creationId xmlns:a16="http://schemas.microsoft.com/office/drawing/2014/main" id="{5261F727-1D0B-437D-BFA6-AF8811D0657F}"/>
            </a:ext>
          </a:extLst>
        </xdr:cNvPr>
        <xdr:cNvSpPr/>
      </xdr:nvSpPr>
      <xdr:spPr>
        <a:xfrm>
          <a:off x="11210925" y="2047875"/>
          <a:ext cx="3838575" cy="561975"/>
        </a:xfrm>
        <a:prstGeom prst="round2Diag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th-TH" sz="1600">
              <a:latin typeface="Leelawadee" panose="020B0502040204020203" pitchFamily="34" charset="-34"/>
              <a:cs typeface="Leelawadee" panose="020B0502040204020203" pitchFamily="34" charset="-34"/>
            </a:rPr>
            <a:t>สำเนาใบกำกับภาษี / ใบส่งสินค้า / ใบแจ้งหนี้</a:t>
          </a:r>
          <a:r>
            <a:rPr lang="en-US" sz="1200">
              <a:latin typeface="Leelawadee" panose="020B0502040204020203" pitchFamily="34" charset="-34"/>
              <a:cs typeface="Leelawadee" panose="020B0502040204020203" pitchFamily="34" charset="-34"/>
            </a:rPr>
            <a:t>  </a:t>
          </a:r>
          <a:r>
            <a:rPr lang="en-US" sz="1100">
              <a:latin typeface="Leelawadee" panose="020B0502040204020203" pitchFamily="34" charset="-34"/>
              <a:cs typeface="Leelawadee" panose="020B0502040204020203" pitchFamily="34" charset="-34"/>
            </a:rPr>
            <a:t>COPY  TAX INVOICE / DELIVERY ORDER / INVOICE</a:t>
          </a:r>
          <a:endParaRPr lang="th-TH" sz="1200">
            <a:latin typeface="Leelawadee" panose="020B0502040204020203" pitchFamily="34" charset="-34"/>
            <a:cs typeface="Leelawadee" panose="020B0502040204020203" pitchFamily="34" charset="-34"/>
          </a:endParaRPr>
        </a:p>
      </xdr:txBody>
    </xdr:sp>
    <xdr:clientData/>
  </xdr:twoCellAnchor>
  <xdr:twoCellAnchor>
    <xdr:from>
      <xdr:col>43</xdr:col>
      <xdr:colOff>0</xdr:colOff>
      <xdr:row>46</xdr:row>
      <xdr:rowOff>28575</xdr:rowOff>
    </xdr:from>
    <xdr:to>
      <xdr:col>53</xdr:col>
      <xdr:colOff>457200</xdr:colOff>
      <xdr:row>48</xdr:row>
      <xdr:rowOff>9525</xdr:rowOff>
    </xdr:to>
    <xdr:sp macro="" textlink="">
      <xdr:nvSpPr>
        <xdr:cNvPr id="45" name="สี่เหลี่ยมผืนผ้า: มุมมน 44">
          <a:extLst>
            <a:ext uri="{FF2B5EF4-FFF2-40B4-BE49-F238E27FC236}">
              <a16:creationId xmlns:a16="http://schemas.microsoft.com/office/drawing/2014/main" id="{751B4021-F06D-4208-9AF9-3B3BAF49684F}"/>
            </a:ext>
          </a:extLst>
        </xdr:cNvPr>
        <xdr:cNvSpPr/>
      </xdr:nvSpPr>
      <xdr:spPr>
        <a:xfrm>
          <a:off x="17602200" y="8982075"/>
          <a:ext cx="4991100" cy="447675"/>
        </a:xfrm>
        <a:prstGeom prst="roundRect">
          <a:avLst>
            <a:gd name="adj" fmla="val 12258"/>
          </a:avLst>
        </a:prstGeom>
        <a:noFill/>
        <a:ln w="127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43</xdr:col>
      <xdr:colOff>0</xdr:colOff>
      <xdr:row>57</xdr:row>
      <xdr:rowOff>0</xdr:rowOff>
    </xdr:from>
    <xdr:to>
      <xdr:col>62</xdr:col>
      <xdr:colOff>133350</xdr:colOff>
      <xdr:row>60</xdr:row>
      <xdr:rowOff>219075</xdr:rowOff>
    </xdr:to>
    <xdr:grpSp>
      <xdr:nvGrpSpPr>
        <xdr:cNvPr id="18177" name="กลุ่ม 45">
          <a:extLst>
            <a:ext uri="{FF2B5EF4-FFF2-40B4-BE49-F238E27FC236}">
              <a16:creationId xmlns:a16="http://schemas.microsoft.com/office/drawing/2014/main" id="{28659E99-B7D4-478B-AC3F-579F8D2F64B6}"/>
            </a:ext>
          </a:extLst>
        </xdr:cNvPr>
        <xdr:cNvGrpSpPr>
          <a:grpSpLocks/>
        </xdr:cNvGrpSpPr>
      </xdr:nvGrpSpPr>
      <xdr:grpSpPr bwMode="auto">
        <a:xfrm>
          <a:off x="17602200" y="11306175"/>
          <a:ext cx="8162925" cy="1181100"/>
          <a:chOff x="381000" y="11268076"/>
          <a:chExt cx="8162926" cy="1181100"/>
        </a:xfrm>
      </xdr:grpSpPr>
      <xdr:sp macro="" textlink="">
        <xdr:nvSpPr>
          <xdr:cNvPr id="47" name="สี่เหลี่ยมผืนผ้า: มุมมน 46">
            <a:extLst>
              <a:ext uri="{FF2B5EF4-FFF2-40B4-BE49-F238E27FC236}">
                <a16:creationId xmlns:a16="http://schemas.microsoft.com/office/drawing/2014/main" id="{6BF21AC1-CE03-43EB-9184-7637075C5E15}"/>
              </a:ext>
            </a:extLst>
          </xdr:cNvPr>
          <xdr:cNvSpPr/>
        </xdr:nvSpPr>
        <xdr:spPr>
          <a:xfrm>
            <a:off x="381000" y="11268076"/>
            <a:ext cx="3067050" cy="1181100"/>
          </a:xfrm>
          <a:prstGeom prst="roundRect">
            <a:avLst>
              <a:gd name="adj" fmla="val 6911"/>
            </a:avLst>
          </a:prstGeom>
          <a:noFill/>
          <a:ln w="1270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48" name="สี่เหลี่ยมผืนผ้า: มุมมน 47">
            <a:extLst>
              <a:ext uri="{FF2B5EF4-FFF2-40B4-BE49-F238E27FC236}">
                <a16:creationId xmlns:a16="http://schemas.microsoft.com/office/drawing/2014/main" id="{7F847AB5-6CE2-44BD-AB63-ABC1C8E34FED}"/>
              </a:ext>
            </a:extLst>
          </xdr:cNvPr>
          <xdr:cNvSpPr/>
        </xdr:nvSpPr>
        <xdr:spPr>
          <a:xfrm>
            <a:off x="3505200" y="11268076"/>
            <a:ext cx="2533650" cy="1181100"/>
          </a:xfrm>
          <a:prstGeom prst="roundRect">
            <a:avLst>
              <a:gd name="adj" fmla="val 6911"/>
            </a:avLst>
          </a:prstGeom>
          <a:noFill/>
          <a:ln w="1270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49" name="สี่เหลี่ยมผืนผ้า: มุมมน 48">
            <a:extLst>
              <a:ext uri="{FF2B5EF4-FFF2-40B4-BE49-F238E27FC236}">
                <a16:creationId xmlns:a16="http://schemas.microsoft.com/office/drawing/2014/main" id="{4C82EA2D-6749-4F2A-B10D-528A28EB3EDC}"/>
              </a:ext>
            </a:extLst>
          </xdr:cNvPr>
          <xdr:cNvSpPr/>
        </xdr:nvSpPr>
        <xdr:spPr>
          <a:xfrm>
            <a:off x="6086476" y="11268076"/>
            <a:ext cx="2457450" cy="1181100"/>
          </a:xfrm>
          <a:prstGeom prst="roundRect">
            <a:avLst>
              <a:gd name="adj" fmla="val 6911"/>
            </a:avLst>
          </a:prstGeom>
          <a:noFill/>
          <a:ln w="1270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th-TH" sz="1100"/>
          </a:p>
        </xdr:txBody>
      </xdr:sp>
    </xdr:grpSp>
    <xdr:clientData/>
  </xdr:twoCellAnchor>
  <xdr:twoCellAnchor>
    <xdr:from>
      <xdr:col>1</xdr:col>
      <xdr:colOff>9525</xdr:colOff>
      <xdr:row>12</xdr:row>
      <xdr:rowOff>0</xdr:rowOff>
    </xdr:from>
    <xdr:to>
      <xdr:col>20</xdr:col>
      <xdr:colOff>119804</xdr:colOff>
      <xdr:row>21</xdr:row>
      <xdr:rowOff>38100</xdr:rowOff>
    </xdr:to>
    <xdr:grpSp>
      <xdr:nvGrpSpPr>
        <xdr:cNvPr id="2" name="กลุ่ม 1">
          <a:extLst>
            <a:ext uri="{FF2B5EF4-FFF2-40B4-BE49-F238E27FC236}">
              <a16:creationId xmlns:a16="http://schemas.microsoft.com/office/drawing/2014/main" id="{0260DCE5-69C3-4866-80E5-170BA36E7B26}"/>
            </a:ext>
          </a:extLst>
        </xdr:cNvPr>
        <xdr:cNvGrpSpPr/>
      </xdr:nvGrpSpPr>
      <xdr:grpSpPr>
        <a:xfrm>
          <a:off x="390525" y="2819400"/>
          <a:ext cx="8139854" cy="1533525"/>
          <a:chOff x="390525" y="2819400"/>
          <a:chExt cx="8139854" cy="1495425"/>
        </a:xfrm>
      </xdr:grpSpPr>
      <xdr:sp macro="" textlink="">
        <xdr:nvSpPr>
          <xdr:cNvPr id="32" name="สี่เหลี่ยมผืนผ้า: มุมมน 31">
            <a:extLst>
              <a:ext uri="{FF2B5EF4-FFF2-40B4-BE49-F238E27FC236}">
                <a16:creationId xmlns:a16="http://schemas.microsoft.com/office/drawing/2014/main" id="{E0E717C6-CC10-4DEB-9FD4-92719A7C3F2F}"/>
              </a:ext>
            </a:extLst>
          </xdr:cNvPr>
          <xdr:cNvSpPr/>
        </xdr:nvSpPr>
        <xdr:spPr>
          <a:xfrm>
            <a:off x="390525" y="2819400"/>
            <a:ext cx="5669705" cy="1485900"/>
          </a:xfrm>
          <a:prstGeom prst="roundRect">
            <a:avLst>
              <a:gd name="adj" fmla="val 6911"/>
            </a:avLst>
          </a:prstGeom>
          <a:noFill/>
          <a:ln w="12700"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36" name="สี่เหลี่ยมผืนผ้า: มุมมน 35">
            <a:extLst>
              <a:ext uri="{FF2B5EF4-FFF2-40B4-BE49-F238E27FC236}">
                <a16:creationId xmlns:a16="http://schemas.microsoft.com/office/drawing/2014/main" id="{E7634422-74A9-43BE-96F4-B8849D338949}"/>
              </a:ext>
            </a:extLst>
          </xdr:cNvPr>
          <xdr:cNvSpPr/>
        </xdr:nvSpPr>
        <xdr:spPr>
          <a:xfrm>
            <a:off x="6107854" y="2828925"/>
            <a:ext cx="2422525" cy="1485900"/>
          </a:xfrm>
          <a:prstGeom prst="roundRect">
            <a:avLst>
              <a:gd name="adj" fmla="val 6911"/>
            </a:avLst>
          </a:prstGeom>
          <a:noFill/>
          <a:ln w="12700"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th-TH" sz="1100"/>
          </a:p>
        </xdr:txBody>
      </xdr:sp>
    </xdr:grpSp>
    <xdr:clientData/>
  </xdr:twoCellAnchor>
  <xdr:twoCellAnchor>
    <xdr:from>
      <xdr:col>22</xdr:col>
      <xdr:colOff>9525</xdr:colOff>
      <xdr:row>12</xdr:row>
      <xdr:rowOff>0</xdr:rowOff>
    </xdr:from>
    <xdr:to>
      <xdr:col>41</xdr:col>
      <xdr:colOff>119804</xdr:colOff>
      <xdr:row>21</xdr:row>
      <xdr:rowOff>38100</xdr:rowOff>
    </xdr:to>
    <xdr:grpSp>
      <xdr:nvGrpSpPr>
        <xdr:cNvPr id="42" name="กลุ่ม 41">
          <a:extLst>
            <a:ext uri="{FF2B5EF4-FFF2-40B4-BE49-F238E27FC236}">
              <a16:creationId xmlns:a16="http://schemas.microsoft.com/office/drawing/2014/main" id="{E4C020D8-9A71-4FD2-8794-082687EE6548}"/>
            </a:ext>
          </a:extLst>
        </xdr:cNvPr>
        <xdr:cNvGrpSpPr/>
      </xdr:nvGrpSpPr>
      <xdr:grpSpPr>
        <a:xfrm>
          <a:off x="9001125" y="2819400"/>
          <a:ext cx="8139854" cy="1533525"/>
          <a:chOff x="390525" y="2819400"/>
          <a:chExt cx="8139854" cy="1495425"/>
        </a:xfrm>
      </xdr:grpSpPr>
      <xdr:sp macro="" textlink="">
        <xdr:nvSpPr>
          <xdr:cNvPr id="46" name="สี่เหลี่ยมผืนผ้า: มุมมน 45">
            <a:extLst>
              <a:ext uri="{FF2B5EF4-FFF2-40B4-BE49-F238E27FC236}">
                <a16:creationId xmlns:a16="http://schemas.microsoft.com/office/drawing/2014/main" id="{E007D1FF-F441-4F29-8F25-5AB5103A4CF6}"/>
              </a:ext>
            </a:extLst>
          </xdr:cNvPr>
          <xdr:cNvSpPr/>
        </xdr:nvSpPr>
        <xdr:spPr>
          <a:xfrm>
            <a:off x="390525" y="2819400"/>
            <a:ext cx="5669705" cy="1485900"/>
          </a:xfrm>
          <a:prstGeom prst="roundRect">
            <a:avLst>
              <a:gd name="adj" fmla="val 6911"/>
            </a:avLst>
          </a:prstGeom>
          <a:noFill/>
          <a:ln w="127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50" name="สี่เหลี่ยมผืนผ้า: มุมมน 49">
            <a:extLst>
              <a:ext uri="{FF2B5EF4-FFF2-40B4-BE49-F238E27FC236}">
                <a16:creationId xmlns:a16="http://schemas.microsoft.com/office/drawing/2014/main" id="{96317FA3-E00F-4F48-A197-CA64DDC8FB88}"/>
              </a:ext>
            </a:extLst>
          </xdr:cNvPr>
          <xdr:cNvSpPr/>
        </xdr:nvSpPr>
        <xdr:spPr>
          <a:xfrm>
            <a:off x="6107854" y="2828925"/>
            <a:ext cx="2422525" cy="1485900"/>
          </a:xfrm>
          <a:prstGeom prst="roundRect">
            <a:avLst>
              <a:gd name="adj" fmla="val 6911"/>
            </a:avLst>
          </a:prstGeom>
          <a:noFill/>
          <a:ln w="127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th-TH" sz="1100"/>
          </a:p>
        </xdr:txBody>
      </xdr:sp>
    </xdr:grpSp>
    <xdr:clientData/>
  </xdr:twoCellAnchor>
  <xdr:twoCellAnchor>
    <xdr:from>
      <xdr:col>43</xdr:col>
      <xdr:colOff>19050</xdr:colOff>
      <xdr:row>12</xdr:row>
      <xdr:rowOff>0</xdr:rowOff>
    </xdr:from>
    <xdr:to>
      <xdr:col>62</xdr:col>
      <xdr:colOff>129329</xdr:colOff>
      <xdr:row>21</xdr:row>
      <xdr:rowOff>38100</xdr:rowOff>
    </xdr:to>
    <xdr:grpSp>
      <xdr:nvGrpSpPr>
        <xdr:cNvPr id="51" name="กลุ่ม 50">
          <a:extLst>
            <a:ext uri="{FF2B5EF4-FFF2-40B4-BE49-F238E27FC236}">
              <a16:creationId xmlns:a16="http://schemas.microsoft.com/office/drawing/2014/main" id="{8E4784C2-08C0-43F4-816A-734BB554D66E}"/>
            </a:ext>
          </a:extLst>
        </xdr:cNvPr>
        <xdr:cNvGrpSpPr/>
      </xdr:nvGrpSpPr>
      <xdr:grpSpPr>
        <a:xfrm>
          <a:off x="17621250" y="2819400"/>
          <a:ext cx="8139854" cy="1533525"/>
          <a:chOff x="390525" y="2819400"/>
          <a:chExt cx="8139854" cy="1495425"/>
        </a:xfrm>
      </xdr:grpSpPr>
      <xdr:sp macro="" textlink="">
        <xdr:nvSpPr>
          <xdr:cNvPr id="52" name="สี่เหลี่ยมผืนผ้า: มุมมน 51">
            <a:extLst>
              <a:ext uri="{FF2B5EF4-FFF2-40B4-BE49-F238E27FC236}">
                <a16:creationId xmlns:a16="http://schemas.microsoft.com/office/drawing/2014/main" id="{4063EF41-BF63-4DC9-A323-FB9E0A9916CD}"/>
              </a:ext>
            </a:extLst>
          </xdr:cNvPr>
          <xdr:cNvSpPr/>
        </xdr:nvSpPr>
        <xdr:spPr>
          <a:xfrm>
            <a:off x="390525" y="2819400"/>
            <a:ext cx="5669705" cy="1485900"/>
          </a:xfrm>
          <a:prstGeom prst="roundRect">
            <a:avLst>
              <a:gd name="adj" fmla="val 6911"/>
            </a:avLst>
          </a:prstGeom>
          <a:noFill/>
          <a:ln w="1270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53" name="สี่เหลี่ยมผืนผ้า: มุมมน 52">
            <a:extLst>
              <a:ext uri="{FF2B5EF4-FFF2-40B4-BE49-F238E27FC236}">
                <a16:creationId xmlns:a16="http://schemas.microsoft.com/office/drawing/2014/main" id="{56FC18EB-F8CE-4142-A15E-70F7F6C7EBA4}"/>
              </a:ext>
            </a:extLst>
          </xdr:cNvPr>
          <xdr:cNvSpPr/>
        </xdr:nvSpPr>
        <xdr:spPr>
          <a:xfrm>
            <a:off x="6107854" y="2828925"/>
            <a:ext cx="2422525" cy="1485900"/>
          </a:xfrm>
          <a:prstGeom prst="roundRect">
            <a:avLst>
              <a:gd name="adj" fmla="val 6911"/>
            </a:avLst>
          </a:prstGeom>
          <a:noFill/>
          <a:ln w="1270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th-TH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BL62"/>
  <sheetViews>
    <sheetView showGridLines="0" tabSelected="1" topLeftCell="A10" zoomScaleNormal="100" workbookViewId="0">
      <selection activeCell="T32" sqref="T32"/>
    </sheetView>
  </sheetViews>
  <sheetFormatPr defaultRowHeight="15"/>
  <cols>
    <col min="1" max="1" width="5" style="1" customWidth="1"/>
    <col min="2" max="2" width="9.5" style="1" customWidth="1"/>
    <col min="3" max="3" width="9.25" style="1" customWidth="1"/>
    <col min="4" max="4" width="5.25" style="1" customWidth="1"/>
    <col min="5" max="5" width="15.125" style="1" customWidth="1"/>
    <col min="6" max="6" width="1.375" style="1" customWidth="1"/>
    <col min="7" max="7" width="0.875" style="1" customWidth="1"/>
    <col min="8" max="8" width="2.5" style="1" customWidth="1"/>
    <col min="9" max="9" width="6.625" style="1" customWidth="1"/>
    <col min="10" max="10" width="6.5" style="1" customWidth="1"/>
    <col min="11" max="11" width="2.5" style="1" customWidth="1"/>
    <col min="12" max="12" width="6.125" style="1" customWidth="1"/>
    <col min="13" max="13" width="1" style="1" customWidth="1"/>
    <col min="14" max="14" width="6.25" style="1" customWidth="1"/>
    <col min="15" max="15" width="1.5" style="1" customWidth="1"/>
    <col min="16" max="16" width="0.875" style="1" customWidth="1"/>
    <col min="17" max="17" width="1.5" style="1" customWidth="1"/>
    <col min="18" max="18" width="7.125" style="1" customWidth="1"/>
    <col min="19" max="19" width="4.625" style="1" customWidth="1"/>
    <col min="20" max="20" width="16.875" style="1" customWidth="1"/>
    <col min="21" max="21" width="2" style="1" customWidth="1"/>
    <col min="22" max="22" width="5.625" style="1" customWidth="1"/>
    <col min="23" max="23" width="9.5" style="1" customWidth="1"/>
    <col min="24" max="24" width="9.25" style="1" customWidth="1"/>
    <col min="25" max="25" width="5.25" style="1" customWidth="1"/>
    <col min="26" max="26" width="15.125" style="1" customWidth="1"/>
    <col min="27" max="27" width="1.375" style="1" customWidth="1"/>
    <col min="28" max="28" width="0.875" style="1" customWidth="1"/>
    <col min="29" max="29" width="2.5" style="1" customWidth="1"/>
    <col min="30" max="30" width="6.625" style="1" customWidth="1"/>
    <col min="31" max="31" width="6.5" style="1" customWidth="1"/>
    <col min="32" max="32" width="2.5" style="1" customWidth="1"/>
    <col min="33" max="33" width="6.125" style="1" customWidth="1"/>
    <col min="34" max="34" width="1" style="1" customWidth="1"/>
    <col min="35" max="35" width="6.25" style="1" customWidth="1"/>
    <col min="36" max="36" width="1.5" style="1" customWidth="1"/>
    <col min="37" max="37" width="0.875" style="1" customWidth="1"/>
    <col min="38" max="38" width="1.5" style="1" customWidth="1"/>
    <col min="39" max="39" width="7.125" style="1" customWidth="1"/>
    <col min="40" max="40" width="4.625" style="1" customWidth="1"/>
    <col min="41" max="41" width="16.875" style="1" customWidth="1"/>
    <col min="42" max="42" width="2" style="1" customWidth="1"/>
    <col min="43" max="43" width="5.625" style="1" customWidth="1"/>
    <col min="44" max="44" width="9.5" style="1" customWidth="1"/>
    <col min="45" max="45" width="9.25" style="1" customWidth="1"/>
    <col min="46" max="46" width="5.25" style="1" customWidth="1"/>
    <col min="47" max="47" width="15.125" style="1" customWidth="1"/>
    <col min="48" max="48" width="1.375" style="1" customWidth="1"/>
    <col min="49" max="49" width="0.875" style="1" customWidth="1"/>
    <col min="50" max="50" width="2.5" style="1" customWidth="1"/>
    <col min="51" max="51" width="6.625" style="1" customWidth="1"/>
    <col min="52" max="52" width="6.5" style="1" customWidth="1"/>
    <col min="53" max="53" width="2.5" style="1" customWidth="1"/>
    <col min="54" max="54" width="6.125" style="1" customWidth="1"/>
    <col min="55" max="55" width="1" style="1" customWidth="1"/>
    <col min="56" max="56" width="6.25" style="1" customWidth="1"/>
    <col min="57" max="57" width="1.5" style="1" customWidth="1"/>
    <col min="58" max="58" width="0.875" style="1" customWidth="1"/>
    <col min="59" max="59" width="1.5" style="1" customWidth="1"/>
    <col min="60" max="60" width="7.125" style="1" customWidth="1"/>
    <col min="61" max="61" width="4.625" style="1" customWidth="1"/>
    <col min="62" max="62" width="16.875" style="1" customWidth="1"/>
    <col min="63" max="63" width="2" style="1" customWidth="1"/>
    <col min="64" max="64" width="5.625" style="1" customWidth="1"/>
    <col min="65" max="16384" width="9" style="1"/>
  </cols>
  <sheetData>
    <row r="1" spans="1:64" ht="26.2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</row>
    <row r="2" spans="1:64">
      <c r="A2" s="10"/>
      <c r="V2" s="11"/>
      <c r="AQ2" s="11"/>
      <c r="BL2" s="11"/>
    </row>
    <row r="3" spans="1:64" ht="25.5">
      <c r="A3" s="10"/>
      <c r="E3" s="21" t="s">
        <v>51</v>
      </c>
      <c r="T3" s="56" t="s">
        <v>21</v>
      </c>
      <c r="V3" s="11"/>
      <c r="Z3" s="2" t="str">
        <f>IF(E3=0,"",E3)</f>
        <v>บริษัท ลุงขายของ จำกัด</v>
      </c>
      <c r="AO3" s="57" t="s">
        <v>22</v>
      </c>
      <c r="AQ3" s="11"/>
      <c r="AU3" s="2" t="str">
        <f>IF(Z3=0,"",Z3)</f>
        <v>บริษัท ลุงขายของ จำกัด</v>
      </c>
      <c r="BJ3" s="58" t="s">
        <v>27</v>
      </c>
      <c r="BL3" s="11"/>
    </row>
    <row r="4" spans="1:64" ht="25.5">
      <c r="A4" s="10"/>
      <c r="E4" s="21" t="s">
        <v>52</v>
      </c>
      <c r="T4" s="9"/>
      <c r="V4" s="11"/>
      <c r="Z4" s="2" t="str">
        <f>IF(E4=0,"",E4)</f>
        <v>Loong Khai Khong CO.,LTD.</v>
      </c>
      <c r="AO4" s="9"/>
      <c r="AQ4" s="11"/>
      <c r="AU4" s="2" t="str">
        <f>IF(Z4=0,"",Z4)</f>
        <v>Loong Khai Khong CO.,LTD.</v>
      </c>
      <c r="BJ4" s="9"/>
      <c r="BL4" s="11"/>
    </row>
    <row r="5" spans="1:64">
      <c r="A5" s="10"/>
      <c r="E5" s="22"/>
      <c r="V5" s="11"/>
      <c r="Z5" s="3" t="str">
        <f>IF(E5=0,"",E5)</f>
        <v/>
      </c>
      <c r="AQ5" s="11"/>
      <c r="AU5" s="3" t="str">
        <f>IF(Z5=0,"",Z5)</f>
        <v/>
      </c>
      <c r="BL5" s="11"/>
    </row>
    <row r="6" spans="1:64">
      <c r="A6" s="10"/>
      <c r="E6" s="22"/>
      <c r="V6" s="11"/>
      <c r="Z6" s="3" t="str">
        <f>IF(E6=0,"",E6)</f>
        <v/>
      </c>
      <c r="AQ6" s="11"/>
      <c r="AU6" s="3" t="str">
        <f>IF(Z6=0,"",Z6)</f>
        <v/>
      </c>
      <c r="BL6" s="11"/>
    </row>
    <row r="7" spans="1:64">
      <c r="A7" s="10"/>
      <c r="E7" s="22"/>
      <c r="V7" s="11"/>
      <c r="Z7" s="3" t="str">
        <f>IF(E7=0,"",E7)</f>
        <v/>
      </c>
      <c r="AQ7" s="11"/>
      <c r="AU7" s="3" t="str">
        <f>IF(Z7=0,"",Z7)</f>
        <v/>
      </c>
      <c r="BL7" s="11"/>
    </row>
    <row r="8" spans="1:64">
      <c r="A8" s="10"/>
      <c r="V8" s="11"/>
      <c r="AQ8" s="11"/>
      <c r="BL8" s="11"/>
    </row>
    <row r="9" spans="1:64">
      <c r="A9" s="10"/>
      <c r="V9" s="11"/>
      <c r="AQ9" s="11"/>
      <c r="BL9" s="11"/>
    </row>
    <row r="10" spans="1:64" s="6" customFormat="1" ht="19.5">
      <c r="A10" s="12"/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4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4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  <c r="BJ10" s="159"/>
      <c r="BK10" s="159"/>
      <c r="BL10" s="14"/>
    </row>
    <row r="11" spans="1:64" s="7" customFormat="1" ht="19.5">
      <c r="A11" s="13"/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8"/>
      <c r="V11" s="15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8"/>
      <c r="AQ11" s="15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  <c r="BJ11" s="160"/>
      <c r="BK11" s="8"/>
      <c r="BL11" s="15"/>
    </row>
    <row r="12" spans="1:64" ht="15.75" customHeight="1">
      <c r="A12" s="10"/>
      <c r="V12" s="11"/>
      <c r="AQ12" s="11"/>
      <c r="BL12" s="11"/>
    </row>
    <row r="13" spans="1:64" ht="12" customHeight="1">
      <c r="A13" s="10"/>
      <c r="C13" s="109" t="s">
        <v>55</v>
      </c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V13" s="11"/>
      <c r="X13" s="112" t="str">
        <f>IF(C13="","",C13)</f>
        <v>บริษัท จอห์น แอนด์ โรเบิร์ต จำกัด</v>
      </c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79"/>
      <c r="AJ13" s="79"/>
      <c r="AK13" s="79"/>
      <c r="AL13" s="79"/>
      <c r="AM13" s="79"/>
      <c r="AN13" s="79"/>
      <c r="AO13" s="79"/>
      <c r="AQ13" s="10"/>
      <c r="AS13" s="112" t="str">
        <f>IF(X13="","",X13)</f>
        <v>บริษัท จอห์น แอนด์ โรเบิร์ต จำกัด</v>
      </c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79"/>
      <c r="BE13" s="79"/>
      <c r="BF13" s="79"/>
      <c r="BG13" s="79"/>
      <c r="BH13" s="79"/>
      <c r="BI13" s="79"/>
      <c r="BJ13" s="79"/>
      <c r="BL13" s="11"/>
    </row>
    <row r="14" spans="1:64" ht="15" customHeight="1">
      <c r="A14" s="10"/>
      <c r="B14" s="4" t="s">
        <v>9</v>
      </c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R14" s="80" t="s">
        <v>1</v>
      </c>
      <c r="S14" s="110" t="s">
        <v>58</v>
      </c>
      <c r="T14" s="110"/>
      <c r="V14" s="11"/>
      <c r="W14" s="4" t="s">
        <v>9</v>
      </c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79"/>
      <c r="AJ14" s="79"/>
      <c r="AK14" s="79"/>
      <c r="AL14" s="79"/>
      <c r="AM14" s="81" t="s">
        <v>1</v>
      </c>
      <c r="AN14" s="113" t="str">
        <f>IF(S14="","",S14)</f>
        <v>A1001</v>
      </c>
      <c r="AO14" s="113"/>
      <c r="AQ14" s="10"/>
      <c r="AR14" s="4" t="s">
        <v>9</v>
      </c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79"/>
      <c r="BE14" s="79"/>
      <c r="BF14" s="79"/>
      <c r="BG14" s="79"/>
      <c r="BH14" s="81" t="s">
        <v>1</v>
      </c>
      <c r="BI14" s="113" t="str">
        <f>IF(AN14="","",AN14)</f>
        <v>A1001</v>
      </c>
      <c r="BJ14" s="113"/>
      <c r="BL14" s="11"/>
    </row>
    <row r="15" spans="1:64" ht="11.1" customHeight="1">
      <c r="A15" s="10"/>
      <c r="B15" s="82" t="s">
        <v>33</v>
      </c>
      <c r="C15" s="111" t="s">
        <v>56</v>
      </c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R15" s="83" t="s">
        <v>34</v>
      </c>
      <c r="S15" s="110"/>
      <c r="T15" s="110"/>
      <c r="V15" s="11"/>
      <c r="W15" s="82" t="s">
        <v>33</v>
      </c>
      <c r="X15" s="114" t="str">
        <f>IF(C15="","",C15)</f>
        <v xml:space="preserve">222 พหลโยธิน สามเสนใน </v>
      </c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79"/>
      <c r="AJ15" s="79"/>
      <c r="AK15" s="79"/>
      <c r="AL15" s="79"/>
      <c r="AM15" s="84" t="s">
        <v>34</v>
      </c>
      <c r="AN15" s="113"/>
      <c r="AO15" s="113"/>
      <c r="AQ15" s="10"/>
      <c r="AR15" s="82" t="s">
        <v>33</v>
      </c>
      <c r="AS15" s="114" t="str">
        <f>IF(X15="","",X15)</f>
        <v xml:space="preserve">222 พหลโยธิน สามเสนใน </v>
      </c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79"/>
      <c r="BE15" s="79"/>
      <c r="BF15" s="79"/>
      <c r="BG15" s="79"/>
      <c r="BH15" s="84" t="s">
        <v>34</v>
      </c>
      <c r="BI15" s="113"/>
      <c r="BJ15" s="113"/>
      <c r="BL15" s="11"/>
    </row>
    <row r="16" spans="1:64" ht="15" customHeight="1">
      <c r="A16" s="10"/>
      <c r="B16" s="4" t="s">
        <v>10</v>
      </c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R16" s="80" t="s">
        <v>0</v>
      </c>
      <c r="S16" s="100" t="s">
        <v>57</v>
      </c>
      <c r="T16" s="100"/>
      <c r="V16" s="11"/>
      <c r="W16" s="4" t="s">
        <v>10</v>
      </c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79"/>
      <c r="AJ16" s="79"/>
      <c r="AK16" s="79"/>
      <c r="AL16" s="79"/>
      <c r="AM16" s="81" t="s">
        <v>0</v>
      </c>
      <c r="AN16" s="115" t="str">
        <f>IF(S16="","",S16)</f>
        <v>30/07/64</v>
      </c>
      <c r="AO16" s="115"/>
      <c r="AQ16" s="10"/>
      <c r="AR16" s="4" t="s">
        <v>10</v>
      </c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79"/>
      <c r="BE16" s="79"/>
      <c r="BF16" s="79"/>
      <c r="BG16" s="79"/>
      <c r="BH16" s="81" t="s">
        <v>0</v>
      </c>
      <c r="BI16" s="115" t="str">
        <f>IF(AN16="","",AN16)</f>
        <v>30/07/64</v>
      </c>
      <c r="BJ16" s="115"/>
      <c r="BL16" s="11"/>
    </row>
    <row r="17" spans="1:64" ht="11.1" customHeight="1">
      <c r="A17" s="10"/>
      <c r="B17" s="82" t="s">
        <v>35</v>
      </c>
      <c r="C17" s="242" t="s">
        <v>50</v>
      </c>
      <c r="D17" s="242"/>
      <c r="E17" s="242"/>
      <c r="F17" s="242"/>
      <c r="G17" s="242"/>
      <c r="H17" s="242"/>
      <c r="I17" s="242"/>
      <c r="J17" s="242"/>
      <c r="K17" s="242"/>
      <c r="L17" s="242"/>
      <c r="M17" s="242"/>
      <c r="R17" s="83" t="s">
        <v>36</v>
      </c>
      <c r="S17" s="100"/>
      <c r="T17" s="100"/>
      <c r="V17" s="11"/>
      <c r="W17" s="82" t="s">
        <v>35</v>
      </c>
      <c r="X17" s="116" t="str">
        <f>IF(C17="","",C17)</f>
        <v>พญาไท กรุงเทพมหานคร 10400</v>
      </c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79"/>
      <c r="AJ17" s="79"/>
      <c r="AK17" s="79"/>
      <c r="AL17" s="79"/>
      <c r="AM17" s="84" t="s">
        <v>36</v>
      </c>
      <c r="AN17" s="115"/>
      <c r="AO17" s="115"/>
      <c r="AQ17" s="10"/>
      <c r="AR17" s="82" t="s">
        <v>35</v>
      </c>
      <c r="AS17" s="116" t="str">
        <f>IF(X17="","",X17)</f>
        <v>พญาไท กรุงเทพมหานคร 10400</v>
      </c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79"/>
      <c r="BE17" s="79"/>
      <c r="BF17" s="79"/>
      <c r="BG17" s="79"/>
      <c r="BH17" s="84" t="s">
        <v>36</v>
      </c>
      <c r="BI17" s="115"/>
      <c r="BJ17" s="115"/>
      <c r="BL17" s="11"/>
    </row>
    <row r="18" spans="1:64" ht="15" customHeight="1">
      <c r="A18" s="10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R18" s="92" t="s">
        <v>38</v>
      </c>
      <c r="S18" s="94"/>
      <c r="T18" s="298"/>
      <c r="V18" s="11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79"/>
      <c r="AJ18" s="79"/>
      <c r="AK18" s="79"/>
      <c r="AL18" s="79"/>
      <c r="AM18" s="92" t="s">
        <v>38</v>
      </c>
      <c r="AN18" s="94"/>
      <c r="AO18" s="298"/>
      <c r="AQ18" s="10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79"/>
      <c r="BE18" s="79"/>
      <c r="BF18" s="79"/>
      <c r="BG18" s="79"/>
      <c r="BH18" s="92" t="s">
        <v>38</v>
      </c>
      <c r="BI18" s="94"/>
      <c r="BJ18" s="298"/>
      <c r="BL18" s="11"/>
    </row>
    <row r="19" spans="1:64" ht="11.25" customHeight="1">
      <c r="A19" s="10"/>
      <c r="B19" s="4"/>
      <c r="R19" s="93" t="s">
        <v>40</v>
      </c>
      <c r="S19" s="94"/>
      <c r="T19" s="298"/>
      <c r="V19" s="11"/>
      <c r="W19" s="4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93" t="s">
        <v>40</v>
      </c>
      <c r="AN19" s="94"/>
      <c r="AO19" s="298"/>
      <c r="AQ19" s="10"/>
      <c r="AR19" s="4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93" t="s">
        <v>40</v>
      </c>
      <c r="BI19" s="94"/>
      <c r="BJ19" s="298"/>
      <c r="BL19" s="11"/>
    </row>
    <row r="20" spans="1:64" ht="15.75" customHeight="1">
      <c r="A20" s="10"/>
      <c r="B20" s="4" t="s">
        <v>11</v>
      </c>
      <c r="D20" s="243">
        <v>108885006666</v>
      </c>
      <c r="E20" s="243"/>
      <c r="F20" s="85"/>
      <c r="H20" s="23" t="s">
        <v>37</v>
      </c>
      <c r="I20" s="1" t="s">
        <v>13</v>
      </c>
      <c r="K20" s="23"/>
      <c r="L20" s="1" t="s">
        <v>14</v>
      </c>
      <c r="N20" s="24"/>
      <c r="R20" s="92" t="s">
        <v>49</v>
      </c>
      <c r="T20" s="297"/>
      <c r="V20" s="11"/>
      <c r="W20" s="4" t="s">
        <v>11</v>
      </c>
      <c r="X20" s="79"/>
      <c r="Y20" s="99">
        <f>IF(D20="","",D20)</f>
        <v>108885006666</v>
      </c>
      <c r="Z20" s="99"/>
      <c r="AA20" s="86"/>
      <c r="AB20" s="79"/>
      <c r="AC20" s="87" t="str">
        <f>IF(H20="","",H20)</f>
        <v>x</v>
      </c>
      <c r="AD20" s="79" t="s">
        <v>13</v>
      </c>
      <c r="AE20" s="79"/>
      <c r="AF20" s="87" t="str">
        <f>IF(K20="","",K20)</f>
        <v/>
      </c>
      <c r="AG20" s="79" t="s">
        <v>14</v>
      </c>
      <c r="AH20" s="79"/>
      <c r="AI20" s="88" t="str">
        <f>IF(N20="","",N20)</f>
        <v/>
      </c>
      <c r="AJ20" s="79"/>
      <c r="AK20" s="79"/>
      <c r="AL20" s="79"/>
      <c r="AM20" s="92" t="s">
        <v>49</v>
      </c>
      <c r="AO20" s="297"/>
      <c r="AQ20" s="10"/>
      <c r="AR20" s="4" t="s">
        <v>11</v>
      </c>
      <c r="AS20" s="79"/>
      <c r="AT20" s="99">
        <f>IF(Y20="","",Y20)</f>
        <v>108885006666</v>
      </c>
      <c r="AU20" s="99"/>
      <c r="AV20" s="86"/>
      <c r="AW20" s="79"/>
      <c r="AX20" s="89" t="str">
        <f>IF(AC20="","",AC20)</f>
        <v>x</v>
      </c>
      <c r="AY20" s="79" t="s">
        <v>13</v>
      </c>
      <c r="AZ20" s="79"/>
      <c r="BA20" s="89" t="str">
        <f>IF(AF20="","",AF20)</f>
        <v/>
      </c>
      <c r="BB20" s="79" t="s">
        <v>14</v>
      </c>
      <c r="BC20" s="79"/>
      <c r="BD20" s="88" t="str">
        <f>IF(AI20="","",AI20)</f>
        <v/>
      </c>
      <c r="BE20" s="79"/>
      <c r="BF20" s="79"/>
      <c r="BG20" s="79"/>
      <c r="BH20" s="92" t="s">
        <v>49</v>
      </c>
      <c r="BJ20" s="297"/>
      <c r="BL20" s="11"/>
    </row>
    <row r="21" spans="1:64" ht="12.75" customHeight="1">
      <c r="A21" s="10"/>
      <c r="B21" s="82" t="s">
        <v>39</v>
      </c>
      <c r="R21" s="92" t="s">
        <v>48</v>
      </c>
      <c r="T21" s="297"/>
      <c r="V21" s="11"/>
      <c r="W21" s="82" t="s">
        <v>39</v>
      </c>
      <c r="AM21" s="92" t="s">
        <v>48</v>
      </c>
      <c r="AO21" s="297"/>
      <c r="AQ21" s="10"/>
      <c r="AR21" s="82" t="s">
        <v>39</v>
      </c>
      <c r="BH21" s="92" t="s">
        <v>48</v>
      </c>
      <c r="BJ21" s="297"/>
      <c r="BL21" s="11"/>
    </row>
    <row r="22" spans="1:64" ht="8.25" customHeight="1">
      <c r="A22" s="10"/>
      <c r="V22" s="11"/>
      <c r="AQ22" s="10"/>
      <c r="BL22" s="11"/>
    </row>
    <row r="23" spans="1:64" s="16" customFormat="1" ht="15" customHeight="1">
      <c r="A23" s="41"/>
      <c r="B23" s="42" t="s">
        <v>2</v>
      </c>
      <c r="C23" s="212" t="s">
        <v>5</v>
      </c>
      <c r="D23" s="212"/>
      <c r="E23" s="212" t="s">
        <v>3</v>
      </c>
      <c r="F23" s="212"/>
      <c r="G23" s="212"/>
      <c r="H23" s="212"/>
      <c r="I23" s="212"/>
      <c r="J23" s="212"/>
      <c r="K23" s="212" t="s">
        <v>6</v>
      </c>
      <c r="L23" s="212"/>
      <c r="M23" s="212"/>
      <c r="N23" s="212" t="s">
        <v>7</v>
      </c>
      <c r="O23" s="212"/>
      <c r="P23" s="212"/>
      <c r="Q23" s="212" t="s">
        <v>28</v>
      </c>
      <c r="R23" s="212"/>
      <c r="S23" s="212"/>
      <c r="T23" s="212" t="s">
        <v>4</v>
      </c>
      <c r="U23" s="299"/>
      <c r="V23" s="43"/>
      <c r="W23" s="47" t="s">
        <v>2</v>
      </c>
      <c r="X23" s="207" t="s">
        <v>5</v>
      </c>
      <c r="Y23" s="207"/>
      <c r="Z23" s="207" t="s">
        <v>3</v>
      </c>
      <c r="AA23" s="207"/>
      <c r="AB23" s="207"/>
      <c r="AC23" s="207"/>
      <c r="AD23" s="207"/>
      <c r="AE23" s="207"/>
      <c r="AF23" s="207" t="s">
        <v>6</v>
      </c>
      <c r="AG23" s="207"/>
      <c r="AH23" s="207"/>
      <c r="AI23" s="207" t="s">
        <v>7</v>
      </c>
      <c r="AJ23" s="207"/>
      <c r="AK23" s="207"/>
      <c r="AL23" s="207" t="s">
        <v>28</v>
      </c>
      <c r="AM23" s="207"/>
      <c r="AN23" s="207"/>
      <c r="AO23" s="207" t="s">
        <v>4</v>
      </c>
      <c r="AP23" s="302"/>
      <c r="AQ23" s="43"/>
      <c r="AR23" s="62" t="s">
        <v>2</v>
      </c>
      <c r="AS23" s="176" t="s">
        <v>5</v>
      </c>
      <c r="AT23" s="176"/>
      <c r="AU23" s="176" t="s">
        <v>3</v>
      </c>
      <c r="AV23" s="176"/>
      <c r="AW23" s="176"/>
      <c r="AX23" s="176"/>
      <c r="AY23" s="176"/>
      <c r="AZ23" s="176"/>
      <c r="BA23" s="176" t="s">
        <v>6</v>
      </c>
      <c r="BB23" s="176"/>
      <c r="BC23" s="176"/>
      <c r="BD23" s="176" t="s">
        <v>7</v>
      </c>
      <c r="BE23" s="176"/>
      <c r="BF23" s="176"/>
      <c r="BG23" s="176" t="s">
        <v>28</v>
      </c>
      <c r="BH23" s="176"/>
      <c r="BI23" s="176"/>
      <c r="BJ23" s="176" t="s">
        <v>4</v>
      </c>
      <c r="BK23" s="177"/>
      <c r="BL23" s="43"/>
    </row>
    <row r="24" spans="1:64" s="46" customFormat="1" ht="15" customHeight="1">
      <c r="A24" s="44"/>
      <c r="B24" s="76" t="s">
        <v>41</v>
      </c>
      <c r="C24" s="117" t="s">
        <v>42</v>
      </c>
      <c r="D24" s="117"/>
      <c r="E24" s="117" t="s">
        <v>43</v>
      </c>
      <c r="F24" s="117"/>
      <c r="G24" s="117"/>
      <c r="H24" s="117"/>
      <c r="I24" s="117"/>
      <c r="J24" s="117"/>
      <c r="K24" s="117" t="s">
        <v>44</v>
      </c>
      <c r="L24" s="117"/>
      <c r="M24" s="117"/>
      <c r="N24" s="117" t="s">
        <v>46</v>
      </c>
      <c r="O24" s="117"/>
      <c r="P24" s="117"/>
      <c r="Q24" s="117" t="s">
        <v>45</v>
      </c>
      <c r="R24" s="117"/>
      <c r="S24" s="117"/>
      <c r="T24" s="117" t="s">
        <v>47</v>
      </c>
      <c r="U24" s="206"/>
      <c r="V24" s="45"/>
      <c r="W24" s="48" t="s">
        <v>41</v>
      </c>
      <c r="X24" s="97" t="s">
        <v>42</v>
      </c>
      <c r="Y24" s="97"/>
      <c r="Z24" s="97" t="s">
        <v>43</v>
      </c>
      <c r="AA24" s="97"/>
      <c r="AB24" s="97"/>
      <c r="AC24" s="97"/>
      <c r="AD24" s="97"/>
      <c r="AE24" s="97"/>
      <c r="AF24" s="97" t="s">
        <v>44</v>
      </c>
      <c r="AG24" s="97"/>
      <c r="AH24" s="97"/>
      <c r="AI24" s="97" t="s">
        <v>46</v>
      </c>
      <c r="AJ24" s="97"/>
      <c r="AK24" s="97"/>
      <c r="AL24" s="97" t="s">
        <v>45</v>
      </c>
      <c r="AM24" s="97"/>
      <c r="AN24" s="97"/>
      <c r="AO24" s="97" t="s">
        <v>47</v>
      </c>
      <c r="AP24" s="98"/>
      <c r="AQ24" s="45"/>
      <c r="AR24" s="63" t="s">
        <v>41</v>
      </c>
      <c r="AS24" s="95" t="s">
        <v>42</v>
      </c>
      <c r="AT24" s="95"/>
      <c r="AU24" s="95" t="s">
        <v>43</v>
      </c>
      <c r="AV24" s="95"/>
      <c r="AW24" s="95"/>
      <c r="AX24" s="95"/>
      <c r="AY24" s="95"/>
      <c r="AZ24" s="95"/>
      <c r="BA24" s="95" t="s">
        <v>44</v>
      </c>
      <c r="BB24" s="95"/>
      <c r="BC24" s="95"/>
      <c r="BD24" s="95" t="s">
        <v>46</v>
      </c>
      <c r="BE24" s="95"/>
      <c r="BF24" s="95"/>
      <c r="BG24" s="95" t="s">
        <v>45</v>
      </c>
      <c r="BH24" s="95"/>
      <c r="BI24" s="95"/>
      <c r="BJ24" s="95" t="s">
        <v>47</v>
      </c>
      <c r="BK24" s="96"/>
      <c r="BL24" s="45"/>
    </row>
    <row r="25" spans="1:64">
      <c r="A25" s="10"/>
      <c r="B25" s="77">
        <v>1</v>
      </c>
      <c r="C25" s="228" t="s">
        <v>54</v>
      </c>
      <c r="D25" s="229"/>
      <c r="E25" s="241" t="s">
        <v>53</v>
      </c>
      <c r="F25" s="241"/>
      <c r="G25" s="241"/>
      <c r="H25" s="241"/>
      <c r="I25" s="241"/>
      <c r="J25" s="241"/>
      <c r="K25" s="213">
        <v>500</v>
      </c>
      <c r="L25" s="214"/>
      <c r="M25" s="215"/>
      <c r="N25" s="224" t="s">
        <v>8</v>
      </c>
      <c r="O25" s="224"/>
      <c r="P25" s="224"/>
      <c r="Q25" s="221">
        <v>23.8</v>
      </c>
      <c r="R25" s="222"/>
      <c r="S25" s="223"/>
      <c r="T25" s="300">
        <f>ROUND(K25*Q25,2)</f>
        <v>11900</v>
      </c>
      <c r="U25" s="301"/>
      <c r="V25" s="11"/>
      <c r="W25" s="59">
        <f t="shared" ref="W25:AQ25" si="0">IF(B25=0,"",B25)</f>
        <v>1</v>
      </c>
      <c r="X25" s="239" t="str">
        <f t="shared" si="0"/>
        <v>UA103-990-1</v>
      </c>
      <c r="Y25" s="303" t="str">
        <f t="shared" si="0"/>
        <v/>
      </c>
      <c r="Z25" s="235" t="str">
        <f t="shared" si="0"/>
        <v>ดินสอ</v>
      </c>
      <c r="AA25" s="236" t="str">
        <f t="shared" si="0"/>
        <v/>
      </c>
      <c r="AB25" s="236" t="str">
        <f t="shared" si="0"/>
        <v/>
      </c>
      <c r="AC25" s="236" t="str">
        <f t="shared" si="0"/>
        <v/>
      </c>
      <c r="AD25" s="236" t="str">
        <f t="shared" si="0"/>
        <v/>
      </c>
      <c r="AE25" s="237" t="str">
        <f t="shared" si="0"/>
        <v/>
      </c>
      <c r="AF25" s="174">
        <f t="shared" si="0"/>
        <v>500</v>
      </c>
      <c r="AG25" s="238" t="str">
        <f t="shared" si="0"/>
        <v/>
      </c>
      <c r="AH25" s="175" t="str">
        <f t="shared" si="0"/>
        <v/>
      </c>
      <c r="AI25" s="239" t="str">
        <f t="shared" si="0"/>
        <v>PCS.</v>
      </c>
      <c r="AJ25" s="240" t="str">
        <f t="shared" si="0"/>
        <v/>
      </c>
      <c r="AK25" s="240" t="str">
        <f t="shared" si="0"/>
        <v/>
      </c>
      <c r="AL25" s="171">
        <f>IF(Q25=0,"",Q25)</f>
        <v>23.8</v>
      </c>
      <c r="AM25" s="172" t="str">
        <f t="shared" si="0"/>
        <v/>
      </c>
      <c r="AN25" s="173" t="str">
        <f t="shared" si="0"/>
        <v/>
      </c>
      <c r="AO25" s="174">
        <f t="shared" si="0"/>
        <v>11900</v>
      </c>
      <c r="AP25" s="175" t="str">
        <f t="shared" si="0"/>
        <v/>
      </c>
      <c r="AQ25" s="11" t="str">
        <f t="shared" si="0"/>
        <v/>
      </c>
      <c r="AR25" s="64">
        <f>IF(B25=0,"",B25)</f>
        <v>1</v>
      </c>
      <c r="AS25" s="178" t="str">
        <f t="shared" ref="AS25:AS46" si="1">IF(X25=0,"",X25)</f>
        <v>UA103-990-1</v>
      </c>
      <c r="AT25" s="179" t="str">
        <f t="shared" ref="AT25:AT46" si="2">IF(Y25=0,"",Y25)</f>
        <v/>
      </c>
      <c r="AU25" s="180" t="str">
        <f t="shared" ref="AU25:AU46" si="3">IF(Z25=0,"",Z25)</f>
        <v>ดินสอ</v>
      </c>
      <c r="AV25" s="181" t="str">
        <f t="shared" ref="AV25:AV46" si="4">IF(AA25=0,"",AA25)</f>
        <v/>
      </c>
      <c r="AW25" s="181" t="str">
        <f t="shared" ref="AW25:AW46" si="5">IF(AB25=0,"",AB25)</f>
        <v/>
      </c>
      <c r="AX25" s="181" t="str">
        <f t="shared" ref="AX25:AX46" si="6">IF(AC25=0,"",AC25)</f>
        <v/>
      </c>
      <c r="AY25" s="181" t="str">
        <f t="shared" ref="AY25:AY46" si="7">IF(AD25=0,"",AD25)</f>
        <v/>
      </c>
      <c r="AZ25" s="182" t="str">
        <f t="shared" ref="AZ25:AZ46" si="8">IF(AE25=0,"",AE25)</f>
        <v/>
      </c>
      <c r="BA25" s="183">
        <f t="shared" ref="BA25:BA46" si="9">IF(AF25=0,"",AF25)</f>
        <v>500</v>
      </c>
      <c r="BB25" s="184" t="str">
        <f t="shared" ref="BB25:BB46" si="10">IF(AG25=0,"",AG25)</f>
        <v/>
      </c>
      <c r="BC25" s="185" t="str">
        <f t="shared" ref="BC25:BC46" si="11">IF(AH25=0,"",AH25)</f>
        <v/>
      </c>
      <c r="BD25" s="178" t="str">
        <f t="shared" ref="BD25:BD46" si="12">IF(AI25=0,"",AI25)</f>
        <v>PCS.</v>
      </c>
      <c r="BE25" s="186" t="str">
        <f t="shared" ref="BE25:BE46" si="13">IF(AJ25=0,"",AJ25)</f>
        <v/>
      </c>
      <c r="BF25" s="179" t="str">
        <f t="shared" ref="BF25:BF46" si="14">IF(AK25=0,"",AK25)</f>
        <v/>
      </c>
      <c r="BG25" s="187">
        <f t="shared" ref="BG25:BG46" si="15">IF(AL25=0,"",AL25)</f>
        <v>23.8</v>
      </c>
      <c r="BH25" s="188" t="str">
        <f t="shared" ref="BH25:BH46" si="16">IF(AM25=0,"",AM25)</f>
        <v/>
      </c>
      <c r="BI25" s="189" t="str">
        <f t="shared" ref="BI25:BI46" si="17">IF(AN25=0,"",AN25)</f>
        <v/>
      </c>
      <c r="BJ25" s="183">
        <f t="shared" ref="BJ25:BJ46" si="18">IF(AO25=0,"",AO25)</f>
        <v>11900</v>
      </c>
      <c r="BK25" s="185" t="str">
        <f t="shared" ref="BK25:BK46" si="19">IF(AP25=0,"",AP25)</f>
        <v/>
      </c>
      <c r="BL25" s="11" t="str">
        <f>IF(AQ25=0,"",AQ25)</f>
        <v/>
      </c>
    </row>
    <row r="26" spans="1:64">
      <c r="A26" s="10"/>
      <c r="B26" s="78"/>
      <c r="C26" s="208"/>
      <c r="D26" s="209"/>
      <c r="E26" s="219"/>
      <c r="F26" s="219"/>
      <c r="G26" s="219"/>
      <c r="H26" s="219"/>
      <c r="I26" s="219"/>
      <c r="J26" s="219"/>
      <c r="K26" s="216"/>
      <c r="L26" s="217"/>
      <c r="M26" s="218"/>
      <c r="N26" s="220"/>
      <c r="O26" s="220"/>
      <c r="P26" s="220"/>
      <c r="Q26" s="230"/>
      <c r="R26" s="231"/>
      <c r="S26" s="232"/>
      <c r="T26" s="300">
        <f>ROUND(K26*Q26,2)</f>
        <v>0</v>
      </c>
      <c r="U26" s="301"/>
      <c r="V26" s="11"/>
      <c r="W26" s="60" t="str">
        <f t="shared" ref="W26:W46" si="20">IF(B26=0,"",B26)</f>
        <v/>
      </c>
      <c r="X26" s="202" t="str">
        <f t="shared" ref="X26:X46" si="21">IF(C26=0,"",C26)</f>
        <v/>
      </c>
      <c r="Y26" s="203" t="str">
        <f t="shared" ref="Y26:Y46" si="22">IF(D26=0,"",D26)</f>
        <v/>
      </c>
      <c r="Z26" s="204" t="str">
        <f t="shared" ref="Z26:Z46" si="23">IF(E26=0,"",E26)</f>
        <v/>
      </c>
      <c r="AA26" s="156" t="str">
        <f t="shared" ref="AA26:AA46" si="24">IF(F26=0,"",F26)</f>
        <v/>
      </c>
      <c r="AB26" s="156" t="str">
        <f t="shared" ref="AB26:AB46" si="25">IF(G26=0,"",G26)</f>
        <v/>
      </c>
      <c r="AC26" s="156" t="str">
        <f t="shared" ref="AC26:AC46" si="26">IF(H26=0,"",H26)</f>
        <v/>
      </c>
      <c r="AD26" s="156" t="str">
        <f t="shared" ref="AD26:AD46" si="27">IF(I26=0,"",I26)</f>
        <v/>
      </c>
      <c r="AE26" s="205" t="str">
        <f t="shared" ref="AE26:AE46" si="28">IF(J26=0,"",J26)</f>
        <v/>
      </c>
      <c r="AF26" s="169" t="str">
        <f t="shared" ref="AF26:AF46" si="29">IF(K26=0,"",K26)</f>
        <v/>
      </c>
      <c r="AG26" s="158" t="str">
        <f t="shared" ref="AG26:AG46" si="30">IF(L26=0,"",L26)</f>
        <v/>
      </c>
      <c r="AH26" s="170" t="str">
        <f t="shared" ref="AH26:AH46" si="31">IF(M26=0,"",M26)</f>
        <v/>
      </c>
      <c r="AI26" s="202" t="str">
        <f t="shared" ref="AI26:AI46" si="32">IF(N26=0,"",N26)</f>
        <v/>
      </c>
      <c r="AJ26" s="150" t="str">
        <f t="shared" ref="AJ26:AJ46" si="33">IF(O26=0,"",O26)</f>
        <v/>
      </c>
      <c r="AK26" s="203" t="str">
        <f t="shared" ref="AK26:AK46" si="34">IF(P26=0,"",P26)</f>
        <v/>
      </c>
      <c r="AL26" s="167" t="str">
        <f t="shared" ref="AL26:AL46" si="35">IF(Q26=0,"",Q26)</f>
        <v/>
      </c>
      <c r="AM26" s="153" t="str">
        <f t="shared" ref="AM26:AM46" si="36">IF(R26=0,"",R26)</f>
        <v/>
      </c>
      <c r="AN26" s="168" t="str">
        <f t="shared" ref="AN26:AN46" si="37">IF(S26=0,"",S26)</f>
        <v/>
      </c>
      <c r="AO26" s="169" t="str">
        <f t="shared" ref="AO26:AO46" si="38">IF(T26=0,"",T26)</f>
        <v/>
      </c>
      <c r="AP26" s="170" t="str">
        <f t="shared" ref="AP26:AP46" si="39">IF(U26=0,"",U26)</f>
        <v/>
      </c>
      <c r="AQ26" s="11"/>
      <c r="AR26" s="65" t="str">
        <f t="shared" ref="AR26:AR46" si="40">IF(W26=0,"",W26)</f>
        <v/>
      </c>
      <c r="AS26" s="149" t="str">
        <f>IF(X26=0,"",X26)</f>
        <v/>
      </c>
      <c r="AT26" s="151" t="str">
        <f t="shared" si="2"/>
        <v/>
      </c>
      <c r="AU26" s="155" t="str">
        <f t="shared" si="3"/>
        <v/>
      </c>
      <c r="AV26" s="156" t="str">
        <f t="shared" si="4"/>
        <v/>
      </c>
      <c r="AW26" s="156" t="str">
        <f t="shared" si="5"/>
        <v/>
      </c>
      <c r="AX26" s="156" t="str">
        <f t="shared" si="6"/>
        <v/>
      </c>
      <c r="AY26" s="156" t="str">
        <f t="shared" si="7"/>
        <v/>
      </c>
      <c r="AZ26" s="157" t="str">
        <f t="shared" si="8"/>
        <v/>
      </c>
      <c r="BA26" s="118" t="str">
        <f t="shared" si="9"/>
        <v/>
      </c>
      <c r="BB26" s="158" t="str">
        <f t="shared" si="10"/>
        <v/>
      </c>
      <c r="BC26" s="119" t="str">
        <f t="shared" si="11"/>
        <v/>
      </c>
      <c r="BD26" s="149" t="str">
        <f t="shared" si="12"/>
        <v/>
      </c>
      <c r="BE26" s="150" t="str">
        <f t="shared" si="13"/>
        <v/>
      </c>
      <c r="BF26" s="151" t="str">
        <f t="shared" si="14"/>
        <v/>
      </c>
      <c r="BG26" s="152" t="str">
        <f t="shared" si="15"/>
        <v/>
      </c>
      <c r="BH26" s="153" t="str">
        <f t="shared" si="16"/>
        <v/>
      </c>
      <c r="BI26" s="154" t="str">
        <f t="shared" si="17"/>
        <v/>
      </c>
      <c r="BJ26" s="118" t="str">
        <f t="shared" si="18"/>
        <v/>
      </c>
      <c r="BK26" s="119" t="str">
        <f t="shared" si="19"/>
        <v/>
      </c>
      <c r="BL26" s="11"/>
    </row>
    <row r="27" spans="1:64">
      <c r="A27" s="10"/>
      <c r="B27" s="78"/>
      <c r="C27" s="208"/>
      <c r="D27" s="209"/>
      <c r="E27" s="219"/>
      <c r="F27" s="219"/>
      <c r="G27" s="219"/>
      <c r="H27" s="219"/>
      <c r="I27" s="219"/>
      <c r="J27" s="219"/>
      <c r="K27" s="216"/>
      <c r="L27" s="217"/>
      <c r="M27" s="218"/>
      <c r="N27" s="220"/>
      <c r="O27" s="220"/>
      <c r="P27" s="220"/>
      <c r="Q27" s="230"/>
      <c r="R27" s="231"/>
      <c r="S27" s="232"/>
      <c r="T27" s="158">
        <f t="shared" ref="T27:T46" si="41">ROUND(K27*Q27,2)</f>
        <v>0</v>
      </c>
      <c r="U27" s="234"/>
      <c r="V27" s="11"/>
      <c r="W27" s="60" t="str">
        <f t="shared" si="20"/>
        <v/>
      </c>
      <c r="X27" s="202" t="str">
        <f t="shared" si="21"/>
        <v/>
      </c>
      <c r="Y27" s="203" t="str">
        <f t="shared" si="22"/>
        <v/>
      </c>
      <c r="Z27" s="204" t="str">
        <f t="shared" si="23"/>
        <v/>
      </c>
      <c r="AA27" s="156" t="str">
        <f t="shared" si="24"/>
        <v/>
      </c>
      <c r="AB27" s="156" t="str">
        <f t="shared" si="25"/>
        <v/>
      </c>
      <c r="AC27" s="156" t="str">
        <f t="shared" si="26"/>
        <v/>
      </c>
      <c r="AD27" s="156" t="str">
        <f t="shared" si="27"/>
        <v/>
      </c>
      <c r="AE27" s="205" t="str">
        <f t="shared" si="28"/>
        <v/>
      </c>
      <c r="AF27" s="169" t="str">
        <f t="shared" si="29"/>
        <v/>
      </c>
      <c r="AG27" s="158" t="str">
        <f t="shared" si="30"/>
        <v/>
      </c>
      <c r="AH27" s="170" t="str">
        <f t="shared" si="31"/>
        <v/>
      </c>
      <c r="AI27" s="202" t="str">
        <f t="shared" si="32"/>
        <v/>
      </c>
      <c r="AJ27" s="150" t="str">
        <f t="shared" si="33"/>
        <v/>
      </c>
      <c r="AK27" s="203" t="str">
        <f t="shared" si="34"/>
        <v/>
      </c>
      <c r="AL27" s="167" t="str">
        <f t="shared" si="35"/>
        <v/>
      </c>
      <c r="AM27" s="153" t="str">
        <f t="shared" si="36"/>
        <v/>
      </c>
      <c r="AN27" s="168" t="str">
        <f t="shared" si="37"/>
        <v/>
      </c>
      <c r="AO27" s="169" t="str">
        <f t="shared" si="38"/>
        <v/>
      </c>
      <c r="AP27" s="170" t="str">
        <f t="shared" si="39"/>
        <v/>
      </c>
      <c r="AQ27" s="11"/>
      <c r="AR27" s="65" t="str">
        <f t="shared" si="40"/>
        <v/>
      </c>
      <c r="AS27" s="149" t="str">
        <f t="shared" si="1"/>
        <v/>
      </c>
      <c r="AT27" s="151" t="str">
        <f t="shared" si="2"/>
        <v/>
      </c>
      <c r="AU27" s="155" t="str">
        <f t="shared" si="3"/>
        <v/>
      </c>
      <c r="AV27" s="156" t="str">
        <f t="shared" si="4"/>
        <v/>
      </c>
      <c r="AW27" s="156" t="str">
        <f t="shared" si="5"/>
        <v/>
      </c>
      <c r="AX27" s="156" t="str">
        <f t="shared" si="6"/>
        <v/>
      </c>
      <c r="AY27" s="156" t="str">
        <f t="shared" si="7"/>
        <v/>
      </c>
      <c r="AZ27" s="157" t="str">
        <f t="shared" si="8"/>
        <v/>
      </c>
      <c r="BA27" s="118" t="str">
        <f t="shared" si="9"/>
        <v/>
      </c>
      <c r="BB27" s="158" t="str">
        <f t="shared" si="10"/>
        <v/>
      </c>
      <c r="BC27" s="119" t="str">
        <f t="shared" si="11"/>
        <v/>
      </c>
      <c r="BD27" s="149" t="str">
        <f t="shared" si="12"/>
        <v/>
      </c>
      <c r="BE27" s="150" t="str">
        <f t="shared" si="13"/>
        <v/>
      </c>
      <c r="BF27" s="151" t="str">
        <f t="shared" si="14"/>
        <v/>
      </c>
      <c r="BG27" s="152" t="str">
        <f t="shared" si="15"/>
        <v/>
      </c>
      <c r="BH27" s="153" t="str">
        <f t="shared" si="16"/>
        <v/>
      </c>
      <c r="BI27" s="154" t="str">
        <f t="shared" si="17"/>
        <v/>
      </c>
      <c r="BJ27" s="118" t="str">
        <f t="shared" si="18"/>
        <v/>
      </c>
      <c r="BK27" s="119" t="str">
        <f t="shared" si="19"/>
        <v/>
      </c>
      <c r="BL27" s="11"/>
    </row>
    <row r="28" spans="1:64">
      <c r="A28" s="10"/>
      <c r="B28" s="78"/>
      <c r="C28" s="208"/>
      <c r="D28" s="209"/>
      <c r="E28" s="219"/>
      <c r="F28" s="219"/>
      <c r="G28" s="219"/>
      <c r="H28" s="219"/>
      <c r="I28" s="219"/>
      <c r="J28" s="219"/>
      <c r="K28" s="216"/>
      <c r="L28" s="217"/>
      <c r="M28" s="218"/>
      <c r="N28" s="220"/>
      <c r="O28" s="220"/>
      <c r="P28" s="220"/>
      <c r="Q28" s="230"/>
      <c r="R28" s="231"/>
      <c r="S28" s="232"/>
      <c r="T28" s="158">
        <f t="shared" si="41"/>
        <v>0</v>
      </c>
      <c r="U28" s="234"/>
      <c r="V28" s="11"/>
      <c r="W28" s="60" t="str">
        <f t="shared" si="20"/>
        <v/>
      </c>
      <c r="X28" s="202" t="str">
        <f t="shared" si="21"/>
        <v/>
      </c>
      <c r="Y28" s="203" t="str">
        <f t="shared" si="22"/>
        <v/>
      </c>
      <c r="Z28" s="204" t="str">
        <f t="shared" si="23"/>
        <v/>
      </c>
      <c r="AA28" s="156" t="str">
        <f t="shared" si="24"/>
        <v/>
      </c>
      <c r="AB28" s="156" t="str">
        <f t="shared" si="25"/>
        <v/>
      </c>
      <c r="AC28" s="156" t="str">
        <f t="shared" si="26"/>
        <v/>
      </c>
      <c r="AD28" s="156" t="str">
        <f t="shared" si="27"/>
        <v/>
      </c>
      <c r="AE28" s="205" t="str">
        <f t="shared" si="28"/>
        <v/>
      </c>
      <c r="AF28" s="169" t="str">
        <f t="shared" si="29"/>
        <v/>
      </c>
      <c r="AG28" s="158" t="str">
        <f t="shared" si="30"/>
        <v/>
      </c>
      <c r="AH28" s="170" t="str">
        <f t="shared" si="31"/>
        <v/>
      </c>
      <c r="AI28" s="202" t="str">
        <f t="shared" si="32"/>
        <v/>
      </c>
      <c r="AJ28" s="150" t="str">
        <f t="shared" si="33"/>
        <v/>
      </c>
      <c r="AK28" s="203" t="str">
        <f t="shared" si="34"/>
        <v/>
      </c>
      <c r="AL28" s="167" t="str">
        <f t="shared" si="35"/>
        <v/>
      </c>
      <c r="AM28" s="153" t="str">
        <f t="shared" si="36"/>
        <v/>
      </c>
      <c r="AN28" s="168" t="str">
        <f t="shared" si="37"/>
        <v/>
      </c>
      <c r="AO28" s="169" t="str">
        <f t="shared" si="38"/>
        <v/>
      </c>
      <c r="AP28" s="170" t="str">
        <f t="shared" si="39"/>
        <v/>
      </c>
      <c r="AQ28" s="11"/>
      <c r="AR28" s="65" t="str">
        <f t="shared" si="40"/>
        <v/>
      </c>
      <c r="AS28" s="149" t="str">
        <f t="shared" si="1"/>
        <v/>
      </c>
      <c r="AT28" s="151" t="str">
        <f t="shared" si="2"/>
        <v/>
      </c>
      <c r="AU28" s="155" t="str">
        <f t="shared" si="3"/>
        <v/>
      </c>
      <c r="AV28" s="156" t="str">
        <f t="shared" si="4"/>
        <v/>
      </c>
      <c r="AW28" s="156" t="str">
        <f t="shared" si="5"/>
        <v/>
      </c>
      <c r="AX28" s="156" t="str">
        <f t="shared" si="6"/>
        <v/>
      </c>
      <c r="AY28" s="156" t="str">
        <f t="shared" si="7"/>
        <v/>
      </c>
      <c r="AZ28" s="157" t="str">
        <f t="shared" si="8"/>
        <v/>
      </c>
      <c r="BA28" s="118" t="str">
        <f t="shared" si="9"/>
        <v/>
      </c>
      <c r="BB28" s="158" t="str">
        <f t="shared" si="10"/>
        <v/>
      </c>
      <c r="BC28" s="119" t="str">
        <f t="shared" si="11"/>
        <v/>
      </c>
      <c r="BD28" s="149" t="str">
        <f t="shared" si="12"/>
        <v/>
      </c>
      <c r="BE28" s="150" t="str">
        <f t="shared" si="13"/>
        <v/>
      </c>
      <c r="BF28" s="151" t="str">
        <f t="shared" si="14"/>
        <v/>
      </c>
      <c r="BG28" s="152" t="str">
        <f t="shared" si="15"/>
        <v/>
      </c>
      <c r="BH28" s="153" t="str">
        <f t="shared" si="16"/>
        <v/>
      </c>
      <c r="BI28" s="154" t="str">
        <f t="shared" si="17"/>
        <v/>
      </c>
      <c r="BJ28" s="118" t="str">
        <f t="shared" si="18"/>
        <v/>
      </c>
      <c r="BK28" s="119" t="str">
        <f t="shared" si="19"/>
        <v/>
      </c>
      <c r="BL28" s="11"/>
    </row>
    <row r="29" spans="1:64">
      <c r="A29" s="10"/>
      <c r="B29" s="33"/>
      <c r="C29" s="208"/>
      <c r="D29" s="209"/>
      <c r="E29" s="219"/>
      <c r="F29" s="219"/>
      <c r="G29" s="219"/>
      <c r="H29" s="219"/>
      <c r="I29" s="219"/>
      <c r="J29" s="219"/>
      <c r="K29" s="216"/>
      <c r="L29" s="217"/>
      <c r="M29" s="218"/>
      <c r="N29" s="220"/>
      <c r="O29" s="220"/>
      <c r="P29" s="220"/>
      <c r="Q29" s="230"/>
      <c r="R29" s="231"/>
      <c r="S29" s="232"/>
      <c r="T29" s="158">
        <f t="shared" si="41"/>
        <v>0</v>
      </c>
      <c r="U29" s="234"/>
      <c r="V29" s="11"/>
      <c r="W29" s="60" t="str">
        <f t="shared" si="20"/>
        <v/>
      </c>
      <c r="X29" s="202" t="str">
        <f t="shared" si="21"/>
        <v/>
      </c>
      <c r="Y29" s="203" t="str">
        <f t="shared" si="22"/>
        <v/>
      </c>
      <c r="Z29" s="204" t="str">
        <f t="shared" si="23"/>
        <v/>
      </c>
      <c r="AA29" s="156" t="str">
        <f t="shared" si="24"/>
        <v/>
      </c>
      <c r="AB29" s="156" t="str">
        <f t="shared" si="25"/>
        <v/>
      </c>
      <c r="AC29" s="156" t="str">
        <f t="shared" si="26"/>
        <v/>
      </c>
      <c r="AD29" s="156" t="str">
        <f t="shared" si="27"/>
        <v/>
      </c>
      <c r="AE29" s="205" t="str">
        <f t="shared" si="28"/>
        <v/>
      </c>
      <c r="AF29" s="169" t="str">
        <f t="shared" si="29"/>
        <v/>
      </c>
      <c r="AG29" s="158" t="str">
        <f t="shared" si="30"/>
        <v/>
      </c>
      <c r="AH29" s="170" t="str">
        <f t="shared" si="31"/>
        <v/>
      </c>
      <c r="AI29" s="202" t="str">
        <f t="shared" si="32"/>
        <v/>
      </c>
      <c r="AJ29" s="150" t="str">
        <f t="shared" si="33"/>
        <v/>
      </c>
      <c r="AK29" s="203" t="str">
        <f t="shared" si="34"/>
        <v/>
      </c>
      <c r="AL29" s="167" t="str">
        <f t="shared" si="35"/>
        <v/>
      </c>
      <c r="AM29" s="153" t="str">
        <f t="shared" si="36"/>
        <v/>
      </c>
      <c r="AN29" s="168" t="str">
        <f t="shared" si="37"/>
        <v/>
      </c>
      <c r="AO29" s="169" t="str">
        <f t="shared" si="38"/>
        <v/>
      </c>
      <c r="AP29" s="170" t="str">
        <f t="shared" si="39"/>
        <v/>
      </c>
      <c r="AQ29" s="11"/>
      <c r="AR29" s="65" t="str">
        <f t="shared" si="40"/>
        <v/>
      </c>
      <c r="AS29" s="149" t="str">
        <f t="shared" si="1"/>
        <v/>
      </c>
      <c r="AT29" s="151" t="str">
        <f t="shared" si="2"/>
        <v/>
      </c>
      <c r="AU29" s="155" t="str">
        <f t="shared" si="3"/>
        <v/>
      </c>
      <c r="AV29" s="156" t="str">
        <f t="shared" si="4"/>
        <v/>
      </c>
      <c r="AW29" s="156" t="str">
        <f t="shared" si="5"/>
        <v/>
      </c>
      <c r="AX29" s="156" t="str">
        <f t="shared" si="6"/>
        <v/>
      </c>
      <c r="AY29" s="156" t="str">
        <f t="shared" si="7"/>
        <v/>
      </c>
      <c r="AZ29" s="157" t="str">
        <f t="shared" si="8"/>
        <v/>
      </c>
      <c r="BA29" s="118" t="str">
        <f t="shared" si="9"/>
        <v/>
      </c>
      <c r="BB29" s="158" t="str">
        <f t="shared" si="10"/>
        <v/>
      </c>
      <c r="BC29" s="119" t="str">
        <f t="shared" si="11"/>
        <v/>
      </c>
      <c r="BD29" s="149" t="str">
        <f t="shared" si="12"/>
        <v/>
      </c>
      <c r="BE29" s="150" t="str">
        <f t="shared" si="13"/>
        <v/>
      </c>
      <c r="BF29" s="151" t="str">
        <f t="shared" si="14"/>
        <v/>
      </c>
      <c r="BG29" s="152" t="str">
        <f t="shared" si="15"/>
        <v/>
      </c>
      <c r="BH29" s="153" t="str">
        <f t="shared" si="16"/>
        <v/>
      </c>
      <c r="BI29" s="154" t="str">
        <f t="shared" si="17"/>
        <v/>
      </c>
      <c r="BJ29" s="118" t="str">
        <f t="shared" si="18"/>
        <v/>
      </c>
      <c r="BK29" s="119" t="str">
        <f t="shared" si="19"/>
        <v/>
      </c>
      <c r="BL29" s="11"/>
    </row>
    <row r="30" spans="1:64">
      <c r="A30" s="10"/>
      <c r="B30" s="33"/>
      <c r="C30" s="208"/>
      <c r="D30" s="209"/>
      <c r="E30" s="219"/>
      <c r="F30" s="219"/>
      <c r="G30" s="219"/>
      <c r="H30" s="219"/>
      <c r="I30" s="219"/>
      <c r="J30" s="219"/>
      <c r="K30" s="216"/>
      <c r="L30" s="217"/>
      <c r="M30" s="218"/>
      <c r="N30" s="220"/>
      <c r="O30" s="220"/>
      <c r="P30" s="220"/>
      <c r="Q30" s="230"/>
      <c r="R30" s="231"/>
      <c r="S30" s="232"/>
      <c r="T30" s="158">
        <f t="shared" si="41"/>
        <v>0</v>
      </c>
      <c r="U30" s="234"/>
      <c r="V30" s="11"/>
      <c r="W30" s="60" t="str">
        <f t="shared" si="20"/>
        <v/>
      </c>
      <c r="X30" s="202" t="str">
        <f t="shared" si="21"/>
        <v/>
      </c>
      <c r="Y30" s="203" t="str">
        <f t="shared" si="22"/>
        <v/>
      </c>
      <c r="Z30" s="204" t="str">
        <f t="shared" si="23"/>
        <v/>
      </c>
      <c r="AA30" s="156" t="str">
        <f t="shared" si="24"/>
        <v/>
      </c>
      <c r="AB30" s="156" t="str">
        <f t="shared" si="25"/>
        <v/>
      </c>
      <c r="AC30" s="156" t="str">
        <f t="shared" si="26"/>
        <v/>
      </c>
      <c r="AD30" s="156" t="str">
        <f t="shared" si="27"/>
        <v/>
      </c>
      <c r="AE30" s="205" t="str">
        <f t="shared" si="28"/>
        <v/>
      </c>
      <c r="AF30" s="169" t="str">
        <f t="shared" si="29"/>
        <v/>
      </c>
      <c r="AG30" s="158" t="str">
        <f t="shared" si="30"/>
        <v/>
      </c>
      <c r="AH30" s="170" t="str">
        <f t="shared" si="31"/>
        <v/>
      </c>
      <c r="AI30" s="202" t="str">
        <f t="shared" si="32"/>
        <v/>
      </c>
      <c r="AJ30" s="150" t="str">
        <f t="shared" si="33"/>
        <v/>
      </c>
      <c r="AK30" s="203" t="str">
        <f t="shared" si="34"/>
        <v/>
      </c>
      <c r="AL30" s="167" t="str">
        <f t="shared" si="35"/>
        <v/>
      </c>
      <c r="AM30" s="153" t="str">
        <f t="shared" si="36"/>
        <v/>
      </c>
      <c r="AN30" s="168" t="str">
        <f t="shared" si="37"/>
        <v/>
      </c>
      <c r="AO30" s="169" t="str">
        <f t="shared" si="38"/>
        <v/>
      </c>
      <c r="AP30" s="170" t="str">
        <f t="shared" si="39"/>
        <v/>
      </c>
      <c r="AQ30" s="11"/>
      <c r="AR30" s="65" t="str">
        <f t="shared" si="40"/>
        <v/>
      </c>
      <c r="AS30" s="149" t="str">
        <f t="shared" si="1"/>
        <v/>
      </c>
      <c r="AT30" s="151" t="str">
        <f t="shared" si="2"/>
        <v/>
      </c>
      <c r="AU30" s="155" t="str">
        <f t="shared" si="3"/>
        <v/>
      </c>
      <c r="AV30" s="156" t="str">
        <f t="shared" si="4"/>
        <v/>
      </c>
      <c r="AW30" s="156" t="str">
        <f t="shared" si="5"/>
        <v/>
      </c>
      <c r="AX30" s="156" t="str">
        <f t="shared" si="6"/>
        <v/>
      </c>
      <c r="AY30" s="156" t="str">
        <f t="shared" si="7"/>
        <v/>
      </c>
      <c r="AZ30" s="157" t="str">
        <f t="shared" si="8"/>
        <v/>
      </c>
      <c r="BA30" s="118" t="str">
        <f t="shared" si="9"/>
        <v/>
      </c>
      <c r="BB30" s="158" t="str">
        <f t="shared" si="10"/>
        <v/>
      </c>
      <c r="BC30" s="119" t="str">
        <f t="shared" si="11"/>
        <v/>
      </c>
      <c r="BD30" s="149" t="str">
        <f t="shared" si="12"/>
        <v/>
      </c>
      <c r="BE30" s="150" t="str">
        <f t="shared" si="13"/>
        <v/>
      </c>
      <c r="BF30" s="151" t="str">
        <f t="shared" si="14"/>
        <v/>
      </c>
      <c r="BG30" s="152" t="str">
        <f t="shared" si="15"/>
        <v/>
      </c>
      <c r="BH30" s="153" t="str">
        <f t="shared" si="16"/>
        <v/>
      </c>
      <c r="BI30" s="154" t="str">
        <f t="shared" si="17"/>
        <v/>
      </c>
      <c r="BJ30" s="118" t="str">
        <f t="shared" si="18"/>
        <v/>
      </c>
      <c r="BK30" s="119" t="str">
        <f t="shared" si="19"/>
        <v/>
      </c>
      <c r="BL30" s="11"/>
    </row>
    <row r="31" spans="1:64">
      <c r="A31" s="10"/>
      <c r="B31" s="33"/>
      <c r="C31" s="208"/>
      <c r="D31" s="209"/>
      <c r="E31" s="219"/>
      <c r="F31" s="219"/>
      <c r="G31" s="219"/>
      <c r="H31" s="219"/>
      <c r="I31" s="219"/>
      <c r="J31" s="219"/>
      <c r="K31" s="216"/>
      <c r="L31" s="217"/>
      <c r="M31" s="218"/>
      <c r="N31" s="220"/>
      <c r="O31" s="220"/>
      <c r="P31" s="220"/>
      <c r="Q31" s="230"/>
      <c r="R31" s="231"/>
      <c r="S31" s="232"/>
      <c r="T31" s="90">
        <f t="shared" si="41"/>
        <v>0</v>
      </c>
      <c r="U31" s="91"/>
      <c r="V31" s="11"/>
      <c r="W31" s="60" t="str">
        <f t="shared" si="20"/>
        <v/>
      </c>
      <c r="X31" s="202" t="str">
        <f t="shared" si="21"/>
        <v/>
      </c>
      <c r="Y31" s="203" t="str">
        <f t="shared" si="22"/>
        <v/>
      </c>
      <c r="Z31" s="204" t="str">
        <f t="shared" si="23"/>
        <v/>
      </c>
      <c r="AA31" s="156" t="str">
        <f t="shared" si="24"/>
        <v/>
      </c>
      <c r="AB31" s="156" t="str">
        <f t="shared" si="25"/>
        <v/>
      </c>
      <c r="AC31" s="156" t="str">
        <f t="shared" si="26"/>
        <v/>
      </c>
      <c r="AD31" s="156" t="str">
        <f t="shared" si="27"/>
        <v/>
      </c>
      <c r="AE31" s="205" t="str">
        <f t="shared" si="28"/>
        <v/>
      </c>
      <c r="AF31" s="169" t="str">
        <f t="shared" si="29"/>
        <v/>
      </c>
      <c r="AG31" s="158" t="str">
        <f t="shared" si="30"/>
        <v/>
      </c>
      <c r="AH31" s="170" t="str">
        <f t="shared" si="31"/>
        <v/>
      </c>
      <c r="AI31" s="202" t="str">
        <f t="shared" si="32"/>
        <v/>
      </c>
      <c r="AJ31" s="150" t="str">
        <f t="shared" si="33"/>
        <v/>
      </c>
      <c r="AK31" s="203" t="str">
        <f t="shared" si="34"/>
        <v/>
      </c>
      <c r="AL31" s="167" t="str">
        <f t="shared" si="35"/>
        <v/>
      </c>
      <c r="AM31" s="153" t="str">
        <f t="shared" si="36"/>
        <v/>
      </c>
      <c r="AN31" s="168" t="str">
        <f t="shared" si="37"/>
        <v/>
      </c>
      <c r="AO31" s="169" t="str">
        <f t="shared" si="38"/>
        <v/>
      </c>
      <c r="AP31" s="170" t="str">
        <f t="shared" si="39"/>
        <v/>
      </c>
      <c r="AQ31" s="11"/>
      <c r="AR31" s="65" t="str">
        <f t="shared" si="40"/>
        <v/>
      </c>
      <c r="AS31" s="149" t="str">
        <f t="shared" si="1"/>
        <v/>
      </c>
      <c r="AT31" s="151" t="str">
        <f t="shared" si="2"/>
        <v/>
      </c>
      <c r="AU31" s="155" t="str">
        <f t="shared" si="3"/>
        <v/>
      </c>
      <c r="AV31" s="156" t="str">
        <f t="shared" si="4"/>
        <v/>
      </c>
      <c r="AW31" s="156" t="str">
        <f t="shared" si="5"/>
        <v/>
      </c>
      <c r="AX31" s="156" t="str">
        <f t="shared" si="6"/>
        <v/>
      </c>
      <c r="AY31" s="156" t="str">
        <f t="shared" si="7"/>
        <v/>
      </c>
      <c r="AZ31" s="157" t="str">
        <f t="shared" si="8"/>
        <v/>
      </c>
      <c r="BA31" s="118" t="str">
        <f t="shared" si="9"/>
        <v/>
      </c>
      <c r="BB31" s="158" t="str">
        <f t="shared" si="10"/>
        <v/>
      </c>
      <c r="BC31" s="119" t="str">
        <f t="shared" si="11"/>
        <v/>
      </c>
      <c r="BD31" s="149" t="str">
        <f t="shared" si="12"/>
        <v/>
      </c>
      <c r="BE31" s="150" t="str">
        <f t="shared" si="13"/>
        <v/>
      </c>
      <c r="BF31" s="151" t="str">
        <f t="shared" si="14"/>
        <v/>
      </c>
      <c r="BG31" s="152" t="str">
        <f t="shared" si="15"/>
        <v/>
      </c>
      <c r="BH31" s="153" t="str">
        <f t="shared" si="16"/>
        <v/>
      </c>
      <c r="BI31" s="154" t="str">
        <f t="shared" si="17"/>
        <v/>
      </c>
      <c r="BJ31" s="118" t="str">
        <f t="shared" si="18"/>
        <v/>
      </c>
      <c r="BK31" s="119" t="str">
        <f t="shared" si="19"/>
        <v/>
      </c>
      <c r="BL31" s="11"/>
    </row>
    <row r="32" spans="1:64">
      <c r="A32" s="10"/>
      <c r="B32" s="33"/>
      <c r="C32" s="208"/>
      <c r="D32" s="209"/>
      <c r="E32" s="219"/>
      <c r="F32" s="219"/>
      <c r="G32" s="219"/>
      <c r="H32" s="219"/>
      <c r="I32" s="219"/>
      <c r="J32" s="219"/>
      <c r="K32" s="216"/>
      <c r="L32" s="217"/>
      <c r="M32" s="218"/>
      <c r="N32" s="220"/>
      <c r="O32" s="220"/>
      <c r="P32" s="220"/>
      <c r="Q32" s="230"/>
      <c r="R32" s="231"/>
      <c r="S32" s="232"/>
      <c r="T32" s="90">
        <f t="shared" si="41"/>
        <v>0</v>
      </c>
      <c r="U32" s="91"/>
      <c r="V32" s="11"/>
      <c r="W32" s="60" t="str">
        <f t="shared" si="20"/>
        <v/>
      </c>
      <c r="X32" s="202" t="str">
        <f t="shared" si="21"/>
        <v/>
      </c>
      <c r="Y32" s="203" t="str">
        <f t="shared" si="22"/>
        <v/>
      </c>
      <c r="Z32" s="204" t="str">
        <f t="shared" si="23"/>
        <v/>
      </c>
      <c r="AA32" s="156" t="str">
        <f t="shared" si="24"/>
        <v/>
      </c>
      <c r="AB32" s="156" t="str">
        <f t="shared" si="25"/>
        <v/>
      </c>
      <c r="AC32" s="156" t="str">
        <f t="shared" si="26"/>
        <v/>
      </c>
      <c r="AD32" s="156" t="str">
        <f t="shared" si="27"/>
        <v/>
      </c>
      <c r="AE32" s="205" t="str">
        <f t="shared" si="28"/>
        <v/>
      </c>
      <c r="AF32" s="169" t="str">
        <f t="shared" si="29"/>
        <v/>
      </c>
      <c r="AG32" s="158" t="str">
        <f t="shared" si="30"/>
        <v/>
      </c>
      <c r="AH32" s="170" t="str">
        <f t="shared" si="31"/>
        <v/>
      </c>
      <c r="AI32" s="202" t="str">
        <f t="shared" si="32"/>
        <v/>
      </c>
      <c r="AJ32" s="150" t="str">
        <f t="shared" si="33"/>
        <v/>
      </c>
      <c r="AK32" s="203" t="str">
        <f t="shared" si="34"/>
        <v/>
      </c>
      <c r="AL32" s="167" t="str">
        <f t="shared" si="35"/>
        <v/>
      </c>
      <c r="AM32" s="153" t="str">
        <f t="shared" si="36"/>
        <v/>
      </c>
      <c r="AN32" s="168" t="str">
        <f t="shared" si="37"/>
        <v/>
      </c>
      <c r="AO32" s="169" t="str">
        <f t="shared" si="38"/>
        <v/>
      </c>
      <c r="AP32" s="170" t="str">
        <f t="shared" si="39"/>
        <v/>
      </c>
      <c r="AQ32" s="11"/>
      <c r="AR32" s="65" t="str">
        <f t="shared" si="40"/>
        <v/>
      </c>
      <c r="AS32" s="149" t="str">
        <f t="shared" si="1"/>
        <v/>
      </c>
      <c r="AT32" s="151" t="str">
        <f t="shared" si="2"/>
        <v/>
      </c>
      <c r="AU32" s="155" t="str">
        <f t="shared" si="3"/>
        <v/>
      </c>
      <c r="AV32" s="156" t="str">
        <f t="shared" si="4"/>
        <v/>
      </c>
      <c r="AW32" s="156" t="str">
        <f t="shared" si="5"/>
        <v/>
      </c>
      <c r="AX32" s="156" t="str">
        <f t="shared" si="6"/>
        <v/>
      </c>
      <c r="AY32" s="156" t="str">
        <f t="shared" si="7"/>
        <v/>
      </c>
      <c r="AZ32" s="157" t="str">
        <f t="shared" si="8"/>
        <v/>
      </c>
      <c r="BA32" s="118" t="str">
        <f t="shared" si="9"/>
        <v/>
      </c>
      <c r="BB32" s="158" t="str">
        <f t="shared" si="10"/>
        <v/>
      </c>
      <c r="BC32" s="119" t="str">
        <f t="shared" si="11"/>
        <v/>
      </c>
      <c r="BD32" s="149" t="str">
        <f t="shared" si="12"/>
        <v/>
      </c>
      <c r="BE32" s="150" t="str">
        <f t="shared" si="13"/>
        <v/>
      </c>
      <c r="BF32" s="151" t="str">
        <f t="shared" si="14"/>
        <v/>
      </c>
      <c r="BG32" s="152" t="str">
        <f t="shared" si="15"/>
        <v/>
      </c>
      <c r="BH32" s="153" t="str">
        <f t="shared" si="16"/>
        <v/>
      </c>
      <c r="BI32" s="154" t="str">
        <f t="shared" si="17"/>
        <v/>
      </c>
      <c r="BJ32" s="118" t="str">
        <f t="shared" si="18"/>
        <v/>
      </c>
      <c r="BK32" s="119" t="str">
        <f t="shared" si="19"/>
        <v/>
      </c>
      <c r="BL32" s="11"/>
    </row>
    <row r="33" spans="1:64">
      <c r="A33" s="10"/>
      <c r="B33" s="33"/>
      <c r="C33" s="208"/>
      <c r="D33" s="209"/>
      <c r="E33" s="219"/>
      <c r="F33" s="219"/>
      <c r="G33" s="219"/>
      <c r="H33" s="219"/>
      <c r="I33" s="219"/>
      <c r="J33" s="219"/>
      <c r="K33" s="216"/>
      <c r="L33" s="217"/>
      <c r="M33" s="218"/>
      <c r="N33" s="36"/>
      <c r="O33" s="36"/>
      <c r="P33" s="36"/>
      <c r="Q33" s="230"/>
      <c r="R33" s="231"/>
      <c r="S33" s="232"/>
      <c r="T33" s="158">
        <f t="shared" si="41"/>
        <v>0</v>
      </c>
      <c r="U33" s="234"/>
      <c r="V33" s="11"/>
      <c r="W33" s="60" t="str">
        <f t="shared" si="20"/>
        <v/>
      </c>
      <c r="X33" s="202" t="str">
        <f t="shared" si="21"/>
        <v/>
      </c>
      <c r="Y33" s="203" t="str">
        <f t="shared" si="22"/>
        <v/>
      </c>
      <c r="Z33" s="204" t="str">
        <f t="shared" si="23"/>
        <v/>
      </c>
      <c r="AA33" s="156" t="str">
        <f t="shared" si="24"/>
        <v/>
      </c>
      <c r="AB33" s="156" t="str">
        <f t="shared" si="25"/>
        <v/>
      </c>
      <c r="AC33" s="156" t="str">
        <f t="shared" si="26"/>
        <v/>
      </c>
      <c r="AD33" s="156" t="str">
        <f t="shared" si="27"/>
        <v/>
      </c>
      <c r="AE33" s="205" t="str">
        <f t="shared" si="28"/>
        <v/>
      </c>
      <c r="AF33" s="169" t="str">
        <f t="shared" si="29"/>
        <v/>
      </c>
      <c r="AG33" s="158" t="str">
        <f t="shared" si="30"/>
        <v/>
      </c>
      <c r="AH33" s="170" t="str">
        <f t="shared" si="31"/>
        <v/>
      </c>
      <c r="AI33" s="202" t="str">
        <f t="shared" si="32"/>
        <v/>
      </c>
      <c r="AJ33" s="150" t="str">
        <f t="shared" si="33"/>
        <v/>
      </c>
      <c r="AK33" s="203" t="str">
        <f t="shared" si="34"/>
        <v/>
      </c>
      <c r="AL33" s="167" t="str">
        <f t="shared" si="35"/>
        <v/>
      </c>
      <c r="AM33" s="153" t="str">
        <f t="shared" si="36"/>
        <v/>
      </c>
      <c r="AN33" s="168" t="str">
        <f t="shared" si="37"/>
        <v/>
      </c>
      <c r="AO33" s="169" t="str">
        <f t="shared" si="38"/>
        <v/>
      </c>
      <c r="AP33" s="170" t="str">
        <f t="shared" si="39"/>
        <v/>
      </c>
      <c r="AQ33" s="11"/>
      <c r="AR33" s="65" t="str">
        <f t="shared" si="40"/>
        <v/>
      </c>
      <c r="AS33" s="149" t="str">
        <f t="shared" si="1"/>
        <v/>
      </c>
      <c r="AT33" s="151" t="str">
        <f t="shared" si="2"/>
        <v/>
      </c>
      <c r="AU33" s="155" t="str">
        <f t="shared" si="3"/>
        <v/>
      </c>
      <c r="AV33" s="156" t="str">
        <f t="shared" si="4"/>
        <v/>
      </c>
      <c r="AW33" s="156" t="str">
        <f t="shared" si="5"/>
        <v/>
      </c>
      <c r="AX33" s="156" t="str">
        <f t="shared" si="6"/>
        <v/>
      </c>
      <c r="AY33" s="156" t="str">
        <f t="shared" si="7"/>
        <v/>
      </c>
      <c r="AZ33" s="157" t="str">
        <f t="shared" si="8"/>
        <v/>
      </c>
      <c r="BA33" s="118" t="str">
        <f t="shared" si="9"/>
        <v/>
      </c>
      <c r="BB33" s="158" t="str">
        <f t="shared" si="10"/>
        <v/>
      </c>
      <c r="BC33" s="119" t="str">
        <f t="shared" si="11"/>
        <v/>
      </c>
      <c r="BD33" s="149" t="str">
        <f t="shared" si="12"/>
        <v/>
      </c>
      <c r="BE33" s="150" t="str">
        <f t="shared" si="13"/>
        <v/>
      </c>
      <c r="BF33" s="151" t="str">
        <f t="shared" si="14"/>
        <v/>
      </c>
      <c r="BG33" s="152" t="str">
        <f t="shared" si="15"/>
        <v/>
      </c>
      <c r="BH33" s="153" t="str">
        <f t="shared" si="16"/>
        <v/>
      </c>
      <c r="BI33" s="154" t="str">
        <f t="shared" si="17"/>
        <v/>
      </c>
      <c r="BJ33" s="118" t="str">
        <f t="shared" si="18"/>
        <v/>
      </c>
      <c r="BK33" s="119" t="str">
        <f t="shared" si="19"/>
        <v/>
      </c>
      <c r="BL33" s="11"/>
    </row>
    <row r="34" spans="1:64">
      <c r="A34" s="10"/>
      <c r="B34" s="33"/>
      <c r="C34" s="208"/>
      <c r="D34" s="209"/>
      <c r="E34" s="37"/>
      <c r="F34" s="37"/>
      <c r="G34" s="37"/>
      <c r="H34" s="37"/>
      <c r="I34" s="37"/>
      <c r="J34" s="37"/>
      <c r="K34" s="38"/>
      <c r="L34" s="34"/>
      <c r="M34" s="35"/>
      <c r="N34" s="220"/>
      <c r="O34" s="220"/>
      <c r="P34" s="220"/>
      <c r="Q34" s="230"/>
      <c r="R34" s="231"/>
      <c r="S34" s="232"/>
      <c r="T34" s="158">
        <f t="shared" si="41"/>
        <v>0</v>
      </c>
      <c r="U34" s="234"/>
      <c r="V34" s="11"/>
      <c r="W34" s="60" t="str">
        <f t="shared" si="20"/>
        <v/>
      </c>
      <c r="X34" s="202" t="str">
        <f t="shared" si="21"/>
        <v/>
      </c>
      <c r="Y34" s="203" t="str">
        <f t="shared" si="22"/>
        <v/>
      </c>
      <c r="Z34" s="204" t="str">
        <f t="shared" si="23"/>
        <v/>
      </c>
      <c r="AA34" s="156" t="str">
        <f t="shared" si="24"/>
        <v/>
      </c>
      <c r="AB34" s="156" t="str">
        <f t="shared" si="25"/>
        <v/>
      </c>
      <c r="AC34" s="156" t="str">
        <f t="shared" si="26"/>
        <v/>
      </c>
      <c r="AD34" s="156" t="str">
        <f t="shared" si="27"/>
        <v/>
      </c>
      <c r="AE34" s="205" t="str">
        <f t="shared" si="28"/>
        <v/>
      </c>
      <c r="AF34" s="169" t="str">
        <f t="shared" si="29"/>
        <v/>
      </c>
      <c r="AG34" s="158" t="str">
        <f t="shared" si="30"/>
        <v/>
      </c>
      <c r="AH34" s="170" t="str">
        <f t="shared" si="31"/>
        <v/>
      </c>
      <c r="AI34" s="202" t="str">
        <f t="shared" si="32"/>
        <v/>
      </c>
      <c r="AJ34" s="150" t="str">
        <f t="shared" si="33"/>
        <v/>
      </c>
      <c r="AK34" s="203" t="str">
        <f t="shared" si="34"/>
        <v/>
      </c>
      <c r="AL34" s="167" t="str">
        <f t="shared" si="35"/>
        <v/>
      </c>
      <c r="AM34" s="153" t="str">
        <f t="shared" si="36"/>
        <v/>
      </c>
      <c r="AN34" s="168" t="str">
        <f t="shared" si="37"/>
        <v/>
      </c>
      <c r="AO34" s="169" t="str">
        <f t="shared" si="38"/>
        <v/>
      </c>
      <c r="AP34" s="170" t="str">
        <f t="shared" si="39"/>
        <v/>
      </c>
      <c r="AQ34" s="11"/>
      <c r="AR34" s="65" t="str">
        <f t="shared" si="40"/>
        <v/>
      </c>
      <c r="AS34" s="149" t="str">
        <f t="shared" si="1"/>
        <v/>
      </c>
      <c r="AT34" s="151" t="str">
        <f t="shared" si="2"/>
        <v/>
      </c>
      <c r="AU34" s="155" t="str">
        <f t="shared" si="3"/>
        <v/>
      </c>
      <c r="AV34" s="156" t="str">
        <f t="shared" si="4"/>
        <v/>
      </c>
      <c r="AW34" s="156" t="str">
        <f t="shared" si="5"/>
        <v/>
      </c>
      <c r="AX34" s="156" t="str">
        <f t="shared" si="6"/>
        <v/>
      </c>
      <c r="AY34" s="156" t="str">
        <f t="shared" si="7"/>
        <v/>
      </c>
      <c r="AZ34" s="157" t="str">
        <f t="shared" si="8"/>
        <v/>
      </c>
      <c r="BA34" s="118" t="str">
        <f t="shared" si="9"/>
        <v/>
      </c>
      <c r="BB34" s="158" t="str">
        <f t="shared" si="10"/>
        <v/>
      </c>
      <c r="BC34" s="119" t="str">
        <f t="shared" si="11"/>
        <v/>
      </c>
      <c r="BD34" s="149" t="str">
        <f t="shared" si="12"/>
        <v/>
      </c>
      <c r="BE34" s="150" t="str">
        <f t="shared" si="13"/>
        <v/>
      </c>
      <c r="BF34" s="151" t="str">
        <f t="shared" si="14"/>
        <v/>
      </c>
      <c r="BG34" s="152" t="str">
        <f t="shared" si="15"/>
        <v/>
      </c>
      <c r="BH34" s="153" t="str">
        <f t="shared" si="16"/>
        <v/>
      </c>
      <c r="BI34" s="154" t="str">
        <f t="shared" si="17"/>
        <v/>
      </c>
      <c r="BJ34" s="118" t="str">
        <f t="shared" si="18"/>
        <v/>
      </c>
      <c r="BK34" s="119" t="str">
        <f t="shared" si="19"/>
        <v/>
      </c>
      <c r="BL34" s="11"/>
    </row>
    <row r="35" spans="1:64">
      <c r="A35" s="10"/>
      <c r="B35" s="33"/>
      <c r="C35" s="208"/>
      <c r="D35" s="209"/>
      <c r="E35" s="219"/>
      <c r="F35" s="219"/>
      <c r="G35" s="219"/>
      <c r="H35" s="219"/>
      <c r="I35" s="219"/>
      <c r="J35" s="219"/>
      <c r="K35" s="216"/>
      <c r="L35" s="217"/>
      <c r="M35" s="218"/>
      <c r="N35" s="220"/>
      <c r="O35" s="220"/>
      <c r="P35" s="220"/>
      <c r="Q35" s="230"/>
      <c r="R35" s="231"/>
      <c r="S35" s="232"/>
      <c r="T35" s="158">
        <f t="shared" si="41"/>
        <v>0</v>
      </c>
      <c r="U35" s="234"/>
      <c r="V35" s="11"/>
      <c r="W35" s="60" t="str">
        <f t="shared" si="20"/>
        <v/>
      </c>
      <c r="X35" s="202" t="str">
        <f t="shared" si="21"/>
        <v/>
      </c>
      <c r="Y35" s="203" t="str">
        <f t="shared" si="22"/>
        <v/>
      </c>
      <c r="Z35" s="204" t="str">
        <f t="shared" si="23"/>
        <v/>
      </c>
      <c r="AA35" s="156" t="str">
        <f t="shared" si="24"/>
        <v/>
      </c>
      <c r="AB35" s="156" t="str">
        <f t="shared" si="25"/>
        <v/>
      </c>
      <c r="AC35" s="156" t="str">
        <f t="shared" si="26"/>
        <v/>
      </c>
      <c r="AD35" s="156" t="str">
        <f t="shared" si="27"/>
        <v/>
      </c>
      <c r="AE35" s="205" t="str">
        <f t="shared" si="28"/>
        <v/>
      </c>
      <c r="AF35" s="169" t="str">
        <f t="shared" si="29"/>
        <v/>
      </c>
      <c r="AG35" s="158" t="str">
        <f t="shared" si="30"/>
        <v/>
      </c>
      <c r="AH35" s="170" t="str">
        <f t="shared" si="31"/>
        <v/>
      </c>
      <c r="AI35" s="202" t="str">
        <f t="shared" si="32"/>
        <v/>
      </c>
      <c r="AJ35" s="150" t="str">
        <f t="shared" si="33"/>
        <v/>
      </c>
      <c r="AK35" s="203" t="str">
        <f t="shared" si="34"/>
        <v/>
      </c>
      <c r="AL35" s="167" t="str">
        <f t="shared" si="35"/>
        <v/>
      </c>
      <c r="AM35" s="153" t="str">
        <f t="shared" si="36"/>
        <v/>
      </c>
      <c r="AN35" s="168" t="str">
        <f t="shared" si="37"/>
        <v/>
      </c>
      <c r="AO35" s="169" t="str">
        <f t="shared" si="38"/>
        <v/>
      </c>
      <c r="AP35" s="170" t="str">
        <f t="shared" si="39"/>
        <v/>
      </c>
      <c r="AQ35" s="11"/>
      <c r="AR35" s="65" t="str">
        <f t="shared" si="40"/>
        <v/>
      </c>
      <c r="AS35" s="149" t="str">
        <f t="shared" si="1"/>
        <v/>
      </c>
      <c r="AT35" s="151" t="str">
        <f t="shared" si="2"/>
        <v/>
      </c>
      <c r="AU35" s="155" t="str">
        <f t="shared" si="3"/>
        <v/>
      </c>
      <c r="AV35" s="156" t="str">
        <f t="shared" si="4"/>
        <v/>
      </c>
      <c r="AW35" s="156" t="str">
        <f t="shared" si="5"/>
        <v/>
      </c>
      <c r="AX35" s="156" t="str">
        <f t="shared" si="6"/>
        <v/>
      </c>
      <c r="AY35" s="156" t="str">
        <f t="shared" si="7"/>
        <v/>
      </c>
      <c r="AZ35" s="157" t="str">
        <f t="shared" si="8"/>
        <v/>
      </c>
      <c r="BA35" s="118" t="str">
        <f t="shared" si="9"/>
        <v/>
      </c>
      <c r="BB35" s="158" t="str">
        <f t="shared" si="10"/>
        <v/>
      </c>
      <c r="BC35" s="119" t="str">
        <f t="shared" si="11"/>
        <v/>
      </c>
      <c r="BD35" s="149" t="str">
        <f t="shared" si="12"/>
        <v/>
      </c>
      <c r="BE35" s="150" t="str">
        <f t="shared" si="13"/>
        <v/>
      </c>
      <c r="BF35" s="151" t="str">
        <f t="shared" si="14"/>
        <v/>
      </c>
      <c r="BG35" s="152" t="str">
        <f t="shared" si="15"/>
        <v/>
      </c>
      <c r="BH35" s="153" t="str">
        <f t="shared" si="16"/>
        <v/>
      </c>
      <c r="BI35" s="154" t="str">
        <f t="shared" si="17"/>
        <v/>
      </c>
      <c r="BJ35" s="118" t="str">
        <f t="shared" si="18"/>
        <v/>
      </c>
      <c r="BK35" s="119" t="str">
        <f t="shared" si="19"/>
        <v/>
      </c>
      <c r="BL35" s="11"/>
    </row>
    <row r="36" spans="1:64">
      <c r="A36" s="10"/>
      <c r="B36" s="33"/>
      <c r="C36" s="208"/>
      <c r="D36" s="209"/>
      <c r="E36" s="219"/>
      <c r="F36" s="219"/>
      <c r="G36" s="219"/>
      <c r="H36" s="219"/>
      <c r="I36" s="219"/>
      <c r="J36" s="219"/>
      <c r="K36" s="38"/>
      <c r="L36" s="34"/>
      <c r="M36" s="35"/>
      <c r="N36" s="220"/>
      <c r="O36" s="220"/>
      <c r="P36" s="220"/>
      <c r="Q36" s="230"/>
      <c r="R36" s="231"/>
      <c r="S36" s="232"/>
      <c r="T36" s="158">
        <f t="shared" si="41"/>
        <v>0</v>
      </c>
      <c r="U36" s="234"/>
      <c r="V36" s="11"/>
      <c r="W36" s="60" t="str">
        <f t="shared" si="20"/>
        <v/>
      </c>
      <c r="X36" s="202" t="str">
        <f t="shared" si="21"/>
        <v/>
      </c>
      <c r="Y36" s="203" t="str">
        <f t="shared" si="22"/>
        <v/>
      </c>
      <c r="Z36" s="204" t="str">
        <f t="shared" si="23"/>
        <v/>
      </c>
      <c r="AA36" s="156" t="str">
        <f t="shared" si="24"/>
        <v/>
      </c>
      <c r="AB36" s="156" t="str">
        <f t="shared" si="25"/>
        <v/>
      </c>
      <c r="AC36" s="156" t="str">
        <f t="shared" si="26"/>
        <v/>
      </c>
      <c r="AD36" s="156" t="str">
        <f t="shared" si="27"/>
        <v/>
      </c>
      <c r="AE36" s="205" t="str">
        <f t="shared" si="28"/>
        <v/>
      </c>
      <c r="AF36" s="169" t="str">
        <f t="shared" si="29"/>
        <v/>
      </c>
      <c r="AG36" s="158" t="str">
        <f t="shared" si="30"/>
        <v/>
      </c>
      <c r="AH36" s="170" t="str">
        <f t="shared" si="31"/>
        <v/>
      </c>
      <c r="AI36" s="202" t="str">
        <f t="shared" si="32"/>
        <v/>
      </c>
      <c r="AJ36" s="150" t="str">
        <f t="shared" si="33"/>
        <v/>
      </c>
      <c r="AK36" s="203" t="str">
        <f t="shared" si="34"/>
        <v/>
      </c>
      <c r="AL36" s="167" t="str">
        <f t="shared" si="35"/>
        <v/>
      </c>
      <c r="AM36" s="153" t="str">
        <f t="shared" si="36"/>
        <v/>
      </c>
      <c r="AN36" s="168" t="str">
        <f t="shared" si="37"/>
        <v/>
      </c>
      <c r="AO36" s="169" t="str">
        <f t="shared" si="38"/>
        <v/>
      </c>
      <c r="AP36" s="170" t="str">
        <f t="shared" si="39"/>
        <v/>
      </c>
      <c r="AQ36" s="11"/>
      <c r="AR36" s="65" t="str">
        <f t="shared" si="40"/>
        <v/>
      </c>
      <c r="AS36" s="149" t="str">
        <f t="shared" si="1"/>
        <v/>
      </c>
      <c r="AT36" s="151" t="str">
        <f t="shared" si="2"/>
        <v/>
      </c>
      <c r="AU36" s="155" t="str">
        <f t="shared" si="3"/>
        <v/>
      </c>
      <c r="AV36" s="156" t="str">
        <f t="shared" si="4"/>
        <v/>
      </c>
      <c r="AW36" s="156" t="str">
        <f t="shared" si="5"/>
        <v/>
      </c>
      <c r="AX36" s="156" t="str">
        <f t="shared" si="6"/>
        <v/>
      </c>
      <c r="AY36" s="156" t="str">
        <f t="shared" si="7"/>
        <v/>
      </c>
      <c r="AZ36" s="157" t="str">
        <f t="shared" si="8"/>
        <v/>
      </c>
      <c r="BA36" s="118" t="str">
        <f t="shared" si="9"/>
        <v/>
      </c>
      <c r="BB36" s="158" t="str">
        <f t="shared" si="10"/>
        <v/>
      </c>
      <c r="BC36" s="119" t="str">
        <f t="shared" si="11"/>
        <v/>
      </c>
      <c r="BD36" s="149" t="str">
        <f t="shared" si="12"/>
        <v/>
      </c>
      <c r="BE36" s="150" t="str">
        <f t="shared" si="13"/>
        <v/>
      </c>
      <c r="BF36" s="151" t="str">
        <f t="shared" si="14"/>
        <v/>
      </c>
      <c r="BG36" s="152" t="str">
        <f t="shared" si="15"/>
        <v/>
      </c>
      <c r="BH36" s="153" t="str">
        <f t="shared" si="16"/>
        <v/>
      </c>
      <c r="BI36" s="154" t="str">
        <f t="shared" si="17"/>
        <v/>
      </c>
      <c r="BJ36" s="118" t="str">
        <f t="shared" si="18"/>
        <v/>
      </c>
      <c r="BK36" s="119" t="str">
        <f t="shared" si="19"/>
        <v/>
      </c>
      <c r="BL36" s="11"/>
    </row>
    <row r="37" spans="1:64">
      <c r="A37" s="10"/>
      <c r="B37" s="33"/>
      <c r="C37" s="208"/>
      <c r="D37" s="209"/>
      <c r="E37" s="219"/>
      <c r="F37" s="219"/>
      <c r="G37" s="219"/>
      <c r="H37" s="219"/>
      <c r="I37" s="219"/>
      <c r="J37" s="219"/>
      <c r="K37" s="38"/>
      <c r="L37" s="34"/>
      <c r="M37" s="35"/>
      <c r="N37" s="220"/>
      <c r="O37" s="220"/>
      <c r="P37" s="220"/>
      <c r="Q37" s="230"/>
      <c r="R37" s="231"/>
      <c r="S37" s="232"/>
      <c r="T37" s="158">
        <f t="shared" si="41"/>
        <v>0</v>
      </c>
      <c r="U37" s="234"/>
      <c r="V37" s="11"/>
      <c r="W37" s="60" t="str">
        <f t="shared" si="20"/>
        <v/>
      </c>
      <c r="X37" s="202" t="str">
        <f t="shared" si="21"/>
        <v/>
      </c>
      <c r="Y37" s="203" t="str">
        <f t="shared" si="22"/>
        <v/>
      </c>
      <c r="Z37" s="204" t="str">
        <f t="shared" si="23"/>
        <v/>
      </c>
      <c r="AA37" s="156" t="str">
        <f t="shared" si="24"/>
        <v/>
      </c>
      <c r="AB37" s="156" t="str">
        <f t="shared" si="25"/>
        <v/>
      </c>
      <c r="AC37" s="156" t="str">
        <f t="shared" si="26"/>
        <v/>
      </c>
      <c r="AD37" s="156" t="str">
        <f t="shared" si="27"/>
        <v/>
      </c>
      <c r="AE37" s="205" t="str">
        <f t="shared" si="28"/>
        <v/>
      </c>
      <c r="AF37" s="169" t="str">
        <f t="shared" si="29"/>
        <v/>
      </c>
      <c r="AG37" s="158" t="str">
        <f t="shared" si="30"/>
        <v/>
      </c>
      <c r="AH37" s="170" t="str">
        <f t="shared" si="31"/>
        <v/>
      </c>
      <c r="AI37" s="202" t="str">
        <f t="shared" si="32"/>
        <v/>
      </c>
      <c r="AJ37" s="150" t="str">
        <f t="shared" si="33"/>
        <v/>
      </c>
      <c r="AK37" s="203" t="str">
        <f t="shared" si="34"/>
        <v/>
      </c>
      <c r="AL37" s="167" t="str">
        <f t="shared" si="35"/>
        <v/>
      </c>
      <c r="AM37" s="153" t="str">
        <f t="shared" si="36"/>
        <v/>
      </c>
      <c r="AN37" s="168" t="str">
        <f t="shared" si="37"/>
        <v/>
      </c>
      <c r="AO37" s="169" t="str">
        <f t="shared" si="38"/>
        <v/>
      </c>
      <c r="AP37" s="170" t="str">
        <f t="shared" si="39"/>
        <v/>
      </c>
      <c r="AQ37" s="11"/>
      <c r="AR37" s="65" t="str">
        <f t="shared" si="40"/>
        <v/>
      </c>
      <c r="AS37" s="149" t="str">
        <f t="shared" si="1"/>
        <v/>
      </c>
      <c r="AT37" s="151" t="str">
        <f t="shared" si="2"/>
        <v/>
      </c>
      <c r="AU37" s="155" t="str">
        <f t="shared" si="3"/>
        <v/>
      </c>
      <c r="AV37" s="156" t="str">
        <f t="shared" si="4"/>
        <v/>
      </c>
      <c r="AW37" s="156" t="str">
        <f t="shared" si="5"/>
        <v/>
      </c>
      <c r="AX37" s="156" t="str">
        <f t="shared" si="6"/>
        <v/>
      </c>
      <c r="AY37" s="156" t="str">
        <f t="shared" si="7"/>
        <v/>
      </c>
      <c r="AZ37" s="157" t="str">
        <f t="shared" si="8"/>
        <v/>
      </c>
      <c r="BA37" s="118" t="str">
        <f t="shared" si="9"/>
        <v/>
      </c>
      <c r="BB37" s="158" t="str">
        <f t="shared" si="10"/>
        <v/>
      </c>
      <c r="BC37" s="119" t="str">
        <f t="shared" si="11"/>
        <v/>
      </c>
      <c r="BD37" s="149" t="str">
        <f t="shared" si="12"/>
        <v/>
      </c>
      <c r="BE37" s="150" t="str">
        <f t="shared" si="13"/>
        <v/>
      </c>
      <c r="BF37" s="151" t="str">
        <f t="shared" si="14"/>
        <v/>
      </c>
      <c r="BG37" s="152" t="str">
        <f t="shared" si="15"/>
        <v/>
      </c>
      <c r="BH37" s="153" t="str">
        <f t="shared" si="16"/>
        <v/>
      </c>
      <c r="BI37" s="154" t="str">
        <f t="shared" si="17"/>
        <v/>
      </c>
      <c r="BJ37" s="118" t="str">
        <f t="shared" si="18"/>
        <v/>
      </c>
      <c r="BK37" s="119" t="str">
        <f t="shared" si="19"/>
        <v/>
      </c>
      <c r="BL37" s="11"/>
    </row>
    <row r="38" spans="1:64">
      <c r="A38" s="10"/>
      <c r="B38" s="33"/>
      <c r="C38" s="208"/>
      <c r="D38" s="209"/>
      <c r="E38" s="219"/>
      <c r="F38" s="219"/>
      <c r="G38" s="219"/>
      <c r="H38" s="219"/>
      <c r="I38" s="219"/>
      <c r="J38" s="219"/>
      <c r="K38" s="216"/>
      <c r="L38" s="217"/>
      <c r="M38" s="218"/>
      <c r="N38" s="220"/>
      <c r="O38" s="220"/>
      <c r="P38" s="220"/>
      <c r="Q38" s="230"/>
      <c r="R38" s="231"/>
      <c r="S38" s="232"/>
      <c r="T38" s="158">
        <f t="shared" si="41"/>
        <v>0</v>
      </c>
      <c r="U38" s="234"/>
      <c r="V38" s="11"/>
      <c r="W38" s="60" t="str">
        <f t="shared" si="20"/>
        <v/>
      </c>
      <c r="X38" s="202" t="str">
        <f t="shared" si="21"/>
        <v/>
      </c>
      <c r="Y38" s="203" t="str">
        <f t="shared" si="22"/>
        <v/>
      </c>
      <c r="Z38" s="204" t="str">
        <f t="shared" si="23"/>
        <v/>
      </c>
      <c r="AA38" s="156" t="str">
        <f t="shared" si="24"/>
        <v/>
      </c>
      <c r="AB38" s="156" t="str">
        <f t="shared" si="25"/>
        <v/>
      </c>
      <c r="AC38" s="156" t="str">
        <f t="shared" si="26"/>
        <v/>
      </c>
      <c r="AD38" s="156" t="str">
        <f t="shared" si="27"/>
        <v/>
      </c>
      <c r="AE38" s="205" t="str">
        <f t="shared" si="28"/>
        <v/>
      </c>
      <c r="AF38" s="169" t="str">
        <f t="shared" si="29"/>
        <v/>
      </c>
      <c r="AG38" s="158" t="str">
        <f t="shared" si="30"/>
        <v/>
      </c>
      <c r="AH38" s="170" t="str">
        <f t="shared" si="31"/>
        <v/>
      </c>
      <c r="AI38" s="202" t="str">
        <f t="shared" si="32"/>
        <v/>
      </c>
      <c r="AJ38" s="150" t="str">
        <f t="shared" si="33"/>
        <v/>
      </c>
      <c r="AK38" s="203" t="str">
        <f t="shared" si="34"/>
        <v/>
      </c>
      <c r="AL38" s="167" t="str">
        <f t="shared" si="35"/>
        <v/>
      </c>
      <c r="AM38" s="153" t="str">
        <f t="shared" si="36"/>
        <v/>
      </c>
      <c r="AN38" s="168" t="str">
        <f t="shared" si="37"/>
        <v/>
      </c>
      <c r="AO38" s="169" t="str">
        <f t="shared" si="38"/>
        <v/>
      </c>
      <c r="AP38" s="170" t="str">
        <f t="shared" si="39"/>
        <v/>
      </c>
      <c r="AQ38" s="11"/>
      <c r="AR38" s="65" t="str">
        <f t="shared" si="40"/>
        <v/>
      </c>
      <c r="AS38" s="149" t="str">
        <f t="shared" si="1"/>
        <v/>
      </c>
      <c r="AT38" s="151" t="str">
        <f t="shared" si="2"/>
        <v/>
      </c>
      <c r="AU38" s="155" t="str">
        <f t="shared" si="3"/>
        <v/>
      </c>
      <c r="AV38" s="156" t="str">
        <f t="shared" si="4"/>
        <v/>
      </c>
      <c r="AW38" s="156" t="str">
        <f t="shared" si="5"/>
        <v/>
      </c>
      <c r="AX38" s="156" t="str">
        <f t="shared" si="6"/>
        <v/>
      </c>
      <c r="AY38" s="156" t="str">
        <f t="shared" si="7"/>
        <v/>
      </c>
      <c r="AZ38" s="157" t="str">
        <f t="shared" si="8"/>
        <v/>
      </c>
      <c r="BA38" s="118" t="str">
        <f t="shared" si="9"/>
        <v/>
      </c>
      <c r="BB38" s="158" t="str">
        <f t="shared" si="10"/>
        <v/>
      </c>
      <c r="BC38" s="119" t="str">
        <f t="shared" si="11"/>
        <v/>
      </c>
      <c r="BD38" s="149" t="str">
        <f t="shared" si="12"/>
        <v/>
      </c>
      <c r="BE38" s="150" t="str">
        <f t="shared" si="13"/>
        <v/>
      </c>
      <c r="BF38" s="151" t="str">
        <f t="shared" si="14"/>
        <v/>
      </c>
      <c r="BG38" s="152" t="str">
        <f t="shared" si="15"/>
        <v/>
      </c>
      <c r="BH38" s="153" t="str">
        <f t="shared" si="16"/>
        <v/>
      </c>
      <c r="BI38" s="154" t="str">
        <f t="shared" si="17"/>
        <v/>
      </c>
      <c r="BJ38" s="118" t="str">
        <f t="shared" si="18"/>
        <v/>
      </c>
      <c r="BK38" s="119" t="str">
        <f t="shared" si="19"/>
        <v/>
      </c>
      <c r="BL38" s="11"/>
    </row>
    <row r="39" spans="1:64">
      <c r="A39" s="10"/>
      <c r="B39" s="33"/>
      <c r="C39" s="208"/>
      <c r="D39" s="209"/>
      <c r="E39" s="219"/>
      <c r="F39" s="219"/>
      <c r="G39" s="219"/>
      <c r="H39" s="219"/>
      <c r="I39" s="219"/>
      <c r="J39" s="219"/>
      <c r="K39" s="216"/>
      <c r="L39" s="217"/>
      <c r="M39" s="218"/>
      <c r="N39" s="220"/>
      <c r="O39" s="220"/>
      <c r="P39" s="220"/>
      <c r="Q39" s="230"/>
      <c r="R39" s="231"/>
      <c r="S39" s="232"/>
      <c r="T39" s="158">
        <f t="shared" si="41"/>
        <v>0</v>
      </c>
      <c r="U39" s="234"/>
      <c r="V39" s="11"/>
      <c r="W39" s="60" t="str">
        <f t="shared" si="20"/>
        <v/>
      </c>
      <c r="X39" s="202" t="str">
        <f t="shared" si="21"/>
        <v/>
      </c>
      <c r="Y39" s="203" t="str">
        <f t="shared" si="22"/>
        <v/>
      </c>
      <c r="Z39" s="204" t="str">
        <f t="shared" si="23"/>
        <v/>
      </c>
      <c r="AA39" s="156" t="str">
        <f t="shared" si="24"/>
        <v/>
      </c>
      <c r="AB39" s="156" t="str">
        <f t="shared" si="25"/>
        <v/>
      </c>
      <c r="AC39" s="156" t="str">
        <f t="shared" si="26"/>
        <v/>
      </c>
      <c r="AD39" s="156" t="str">
        <f t="shared" si="27"/>
        <v/>
      </c>
      <c r="AE39" s="205" t="str">
        <f t="shared" si="28"/>
        <v/>
      </c>
      <c r="AF39" s="169" t="str">
        <f t="shared" si="29"/>
        <v/>
      </c>
      <c r="AG39" s="158" t="str">
        <f t="shared" si="30"/>
        <v/>
      </c>
      <c r="AH39" s="170" t="str">
        <f t="shared" si="31"/>
        <v/>
      </c>
      <c r="AI39" s="202" t="str">
        <f t="shared" si="32"/>
        <v/>
      </c>
      <c r="AJ39" s="150" t="str">
        <f t="shared" si="33"/>
        <v/>
      </c>
      <c r="AK39" s="203" t="str">
        <f t="shared" si="34"/>
        <v/>
      </c>
      <c r="AL39" s="167" t="str">
        <f t="shared" si="35"/>
        <v/>
      </c>
      <c r="AM39" s="153" t="str">
        <f t="shared" si="36"/>
        <v/>
      </c>
      <c r="AN39" s="168" t="str">
        <f t="shared" si="37"/>
        <v/>
      </c>
      <c r="AO39" s="169" t="str">
        <f t="shared" si="38"/>
        <v/>
      </c>
      <c r="AP39" s="170" t="str">
        <f t="shared" si="39"/>
        <v/>
      </c>
      <c r="AQ39" s="11"/>
      <c r="AR39" s="65" t="str">
        <f t="shared" si="40"/>
        <v/>
      </c>
      <c r="AS39" s="149" t="str">
        <f t="shared" si="1"/>
        <v/>
      </c>
      <c r="AT39" s="151" t="str">
        <f t="shared" si="2"/>
        <v/>
      </c>
      <c r="AU39" s="155" t="str">
        <f t="shared" si="3"/>
        <v/>
      </c>
      <c r="AV39" s="156" t="str">
        <f t="shared" si="4"/>
        <v/>
      </c>
      <c r="AW39" s="156" t="str">
        <f t="shared" si="5"/>
        <v/>
      </c>
      <c r="AX39" s="156" t="str">
        <f t="shared" si="6"/>
        <v/>
      </c>
      <c r="AY39" s="156" t="str">
        <f t="shared" si="7"/>
        <v/>
      </c>
      <c r="AZ39" s="157" t="str">
        <f t="shared" si="8"/>
        <v/>
      </c>
      <c r="BA39" s="118" t="str">
        <f t="shared" si="9"/>
        <v/>
      </c>
      <c r="BB39" s="158" t="str">
        <f t="shared" si="10"/>
        <v/>
      </c>
      <c r="BC39" s="119" t="str">
        <f t="shared" si="11"/>
        <v/>
      </c>
      <c r="BD39" s="149" t="str">
        <f t="shared" si="12"/>
        <v/>
      </c>
      <c r="BE39" s="150" t="str">
        <f t="shared" si="13"/>
        <v/>
      </c>
      <c r="BF39" s="151" t="str">
        <f t="shared" si="14"/>
        <v/>
      </c>
      <c r="BG39" s="152" t="str">
        <f t="shared" si="15"/>
        <v/>
      </c>
      <c r="BH39" s="153" t="str">
        <f t="shared" si="16"/>
        <v/>
      </c>
      <c r="BI39" s="154" t="str">
        <f t="shared" si="17"/>
        <v/>
      </c>
      <c r="BJ39" s="118" t="str">
        <f t="shared" si="18"/>
        <v/>
      </c>
      <c r="BK39" s="119" t="str">
        <f t="shared" si="19"/>
        <v/>
      </c>
      <c r="BL39" s="11"/>
    </row>
    <row r="40" spans="1:64">
      <c r="A40" s="10"/>
      <c r="B40" s="33"/>
      <c r="C40" s="208"/>
      <c r="D40" s="209"/>
      <c r="E40" s="37"/>
      <c r="F40" s="37"/>
      <c r="G40" s="37"/>
      <c r="H40" s="37"/>
      <c r="I40" s="37"/>
      <c r="J40" s="37"/>
      <c r="K40" s="216"/>
      <c r="L40" s="217"/>
      <c r="M40" s="218"/>
      <c r="N40" s="220"/>
      <c r="O40" s="220"/>
      <c r="P40" s="220"/>
      <c r="Q40" s="230"/>
      <c r="R40" s="231"/>
      <c r="S40" s="232"/>
      <c r="T40" s="158">
        <f t="shared" si="41"/>
        <v>0</v>
      </c>
      <c r="U40" s="234"/>
      <c r="V40" s="11"/>
      <c r="W40" s="60" t="str">
        <f t="shared" si="20"/>
        <v/>
      </c>
      <c r="X40" s="202" t="str">
        <f t="shared" si="21"/>
        <v/>
      </c>
      <c r="Y40" s="203" t="str">
        <f t="shared" si="22"/>
        <v/>
      </c>
      <c r="Z40" s="204" t="str">
        <f t="shared" si="23"/>
        <v/>
      </c>
      <c r="AA40" s="156" t="str">
        <f t="shared" si="24"/>
        <v/>
      </c>
      <c r="AB40" s="156" t="str">
        <f t="shared" si="25"/>
        <v/>
      </c>
      <c r="AC40" s="156" t="str">
        <f t="shared" si="26"/>
        <v/>
      </c>
      <c r="AD40" s="156" t="str">
        <f t="shared" si="27"/>
        <v/>
      </c>
      <c r="AE40" s="205" t="str">
        <f t="shared" si="28"/>
        <v/>
      </c>
      <c r="AF40" s="169" t="str">
        <f t="shared" si="29"/>
        <v/>
      </c>
      <c r="AG40" s="158" t="str">
        <f t="shared" si="30"/>
        <v/>
      </c>
      <c r="AH40" s="170" t="str">
        <f t="shared" si="31"/>
        <v/>
      </c>
      <c r="AI40" s="202" t="str">
        <f t="shared" si="32"/>
        <v/>
      </c>
      <c r="AJ40" s="150" t="str">
        <f t="shared" si="33"/>
        <v/>
      </c>
      <c r="AK40" s="203" t="str">
        <f t="shared" si="34"/>
        <v/>
      </c>
      <c r="AL40" s="167" t="str">
        <f t="shared" si="35"/>
        <v/>
      </c>
      <c r="AM40" s="153" t="str">
        <f t="shared" si="36"/>
        <v/>
      </c>
      <c r="AN40" s="168" t="str">
        <f t="shared" si="37"/>
        <v/>
      </c>
      <c r="AO40" s="169" t="str">
        <f t="shared" si="38"/>
        <v/>
      </c>
      <c r="AP40" s="170" t="str">
        <f t="shared" si="39"/>
        <v/>
      </c>
      <c r="AQ40" s="11"/>
      <c r="AR40" s="65" t="str">
        <f t="shared" si="40"/>
        <v/>
      </c>
      <c r="AS40" s="149" t="str">
        <f t="shared" si="1"/>
        <v/>
      </c>
      <c r="AT40" s="151" t="str">
        <f t="shared" si="2"/>
        <v/>
      </c>
      <c r="AU40" s="155" t="str">
        <f t="shared" si="3"/>
        <v/>
      </c>
      <c r="AV40" s="156" t="str">
        <f t="shared" si="4"/>
        <v/>
      </c>
      <c r="AW40" s="156" t="str">
        <f t="shared" si="5"/>
        <v/>
      </c>
      <c r="AX40" s="156" t="str">
        <f t="shared" si="6"/>
        <v/>
      </c>
      <c r="AY40" s="156" t="str">
        <f t="shared" si="7"/>
        <v/>
      </c>
      <c r="AZ40" s="157" t="str">
        <f t="shared" si="8"/>
        <v/>
      </c>
      <c r="BA40" s="118" t="str">
        <f t="shared" si="9"/>
        <v/>
      </c>
      <c r="BB40" s="158" t="str">
        <f t="shared" si="10"/>
        <v/>
      </c>
      <c r="BC40" s="119" t="str">
        <f t="shared" si="11"/>
        <v/>
      </c>
      <c r="BD40" s="149" t="str">
        <f t="shared" si="12"/>
        <v/>
      </c>
      <c r="BE40" s="150" t="str">
        <f t="shared" si="13"/>
        <v/>
      </c>
      <c r="BF40" s="151" t="str">
        <f t="shared" si="14"/>
        <v/>
      </c>
      <c r="BG40" s="152" t="str">
        <f t="shared" si="15"/>
        <v/>
      </c>
      <c r="BH40" s="153" t="str">
        <f t="shared" si="16"/>
        <v/>
      </c>
      <c r="BI40" s="154" t="str">
        <f t="shared" si="17"/>
        <v/>
      </c>
      <c r="BJ40" s="118" t="str">
        <f t="shared" si="18"/>
        <v/>
      </c>
      <c r="BK40" s="119" t="str">
        <f t="shared" si="19"/>
        <v/>
      </c>
      <c r="BL40" s="11"/>
    </row>
    <row r="41" spans="1:64">
      <c r="A41" s="10"/>
      <c r="B41" s="33"/>
      <c r="C41" s="208"/>
      <c r="D41" s="209"/>
      <c r="E41" s="219"/>
      <c r="F41" s="219"/>
      <c r="G41" s="219"/>
      <c r="H41" s="219"/>
      <c r="I41" s="219"/>
      <c r="J41" s="219"/>
      <c r="K41" s="216"/>
      <c r="L41" s="217"/>
      <c r="M41" s="218"/>
      <c r="N41" s="220"/>
      <c r="O41" s="220"/>
      <c r="P41" s="220"/>
      <c r="Q41" s="230"/>
      <c r="R41" s="231"/>
      <c r="S41" s="232"/>
      <c r="T41" s="158">
        <f t="shared" si="41"/>
        <v>0</v>
      </c>
      <c r="U41" s="234"/>
      <c r="V41" s="11"/>
      <c r="W41" s="60" t="str">
        <f t="shared" si="20"/>
        <v/>
      </c>
      <c r="X41" s="202" t="str">
        <f t="shared" si="21"/>
        <v/>
      </c>
      <c r="Y41" s="203" t="str">
        <f t="shared" si="22"/>
        <v/>
      </c>
      <c r="Z41" s="204" t="str">
        <f t="shared" si="23"/>
        <v/>
      </c>
      <c r="AA41" s="156" t="str">
        <f t="shared" si="24"/>
        <v/>
      </c>
      <c r="AB41" s="156" t="str">
        <f t="shared" si="25"/>
        <v/>
      </c>
      <c r="AC41" s="156" t="str">
        <f t="shared" si="26"/>
        <v/>
      </c>
      <c r="AD41" s="156" t="str">
        <f t="shared" si="27"/>
        <v/>
      </c>
      <c r="AE41" s="205" t="str">
        <f t="shared" si="28"/>
        <v/>
      </c>
      <c r="AF41" s="169" t="str">
        <f t="shared" si="29"/>
        <v/>
      </c>
      <c r="AG41" s="158" t="str">
        <f t="shared" si="30"/>
        <v/>
      </c>
      <c r="AH41" s="170" t="str">
        <f t="shared" si="31"/>
        <v/>
      </c>
      <c r="AI41" s="202" t="str">
        <f t="shared" si="32"/>
        <v/>
      </c>
      <c r="AJ41" s="150" t="str">
        <f t="shared" si="33"/>
        <v/>
      </c>
      <c r="AK41" s="203" t="str">
        <f t="shared" si="34"/>
        <v/>
      </c>
      <c r="AL41" s="167" t="str">
        <f t="shared" si="35"/>
        <v/>
      </c>
      <c r="AM41" s="153" t="str">
        <f t="shared" si="36"/>
        <v/>
      </c>
      <c r="AN41" s="168" t="str">
        <f t="shared" si="37"/>
        <v/>
      </c>
      <c r="AO41" s="169" t="str">
        <f t="shared" si="38"/>
        <v/>
      </c>
      <c r="AP41" s="170" t="str">
        <f t="shared" si="39"/>
        <v/>
      </c>
      <c r="AQ41" s="11"/>
      <c r="AR41" s="65" t="str">
        <f t="shared" si="40"/>
        <v/>
      </c>
      <c r="AS41" s="149" t="str">
        <f t="shared" si="1"/>
        <v/>
      </c>
      <c r="AT41" s="151" t="str">
        <f t="shared" si="2"/>
        <v/>
      </c>
      <c r="AU41" s="155" t="str">
        <f t="shared" si="3"/>
        <v/>
      </c>
      <c r="AV41" s="156" t="str">
        <f t="shared" si="4"/>
        <v/>
      </c>
      <c r="AW41" s="156" t="str">
        <f t="shared" si="5"/>
        <v/>
      </c>
      <c r="AX41" s="156" t="str">
        <f t="shared" si="6"/>
        <v/>
      </c>
      <c r="AY41" s="156" t="str">
        <f t="shared" si="7"/>
        <v/>
      </c>
      <c r="AZ41" s="157" t="str">
        <f t="shared" si="8"/>
        <v/>
      </c>
      <c r="BA41" s="118" t="str">
        <f t="shared" si="9"/>
        <v/>
      </c>
      <c r="BB41" s="158" t="str">
        <f t="shared" si="10"/>
        <v/>
      </c>
      <c r="BC41" s="119" t="str">
        <f t="shared" si="11"/>
        <v/>
      </c>
      <c r="BD41" s="149" t="str">
        <f t="shared" si="12"/>
        <v/>
      </c>
      <c r="BE41" s="150" t="str">
        <f t="shared" si="13"/>
        <v/>
      </c>
      <c r="BF41" s="151" t="str">
        <f t="shared" si="14"/>
        <v/>
      </c>
      <c r="BG41" s="152" t="str">
        <f t="shared" si="15"/>
        <v/>
      </c>
      <c r="BH41" s="153" t="str">
        <f t="shared" si="16"/>
        <v/>
      </c>
      <c r="BI41" s="154" t="str">
        <f t="shared" si="17"/>
        <v/>
      </c>
      <c r="BJ41" s="118" t="str">
        <f t="shared" si="18"/>
        <v/>
      </c>
      <c r="BK41" s="119" t="str">
        <f t="shared" si="19"/>
        <v/>
      </c>
      <c r="BL41" s="11"/>
    </row>
    <row r="42" spans="1:64">
      <c r="A42" s="10"/>
      <c r="B42" s="33"/>
      <c r="C42" s="208"/>
      <c r="D42" s="209"/>
      <c r="E42" s="219"/>
      <c r="F42" s="219"/>
      <c r="G42" s="219"/>
      <c r="H42" s="219"/>
      <c r="I42" s="219"/>
      <c r="J42" s="219"/>
      <c r="K42" s="216"/>
      <c r="L42" s="217"/>
      <c r="M42" s="218"/>
      <c r="N42" s="36"/>
      <c r="O42" s="36"/>
      <c r="P42" s="36"/>
      <c r="Q42" s="230"/>
      <c r="R42" s="231"/>
      <c r="S42" s="232"/>
      <c r="T42" s="90">
        <f t="shared" si="41"/>
        <v>0</v>
      </c>
      <c r="U42" s="91"/>
      <c r="V42" s="11"/>
      <c r="W42" s="60" t="str">
        <f t="shared" si="20"/>
        <v/>
      </c>
      <c r="X42" s="202" t="str">
        <f t="shared" si="21"/>
        <v/>
      </c>
      <c r="Y42" s="203" t="str">
        <f t="shared" si="22"/>
        <v/>
      </c>
      <c r="Z42" s="204" t="str">
        <f t="shared" si="23"/>
        <v/>
      </c>
      <c r="AA42" s="156" t="str">
        <f t="shared" si="24"/>
        <v/>
      </c>
      <c r="AB42" s="156" t="str">
        <f t="shared" si="25"/>
        <v/>
      </c>
      <c r="AC42" s="156" t="str">
        <f t="shared" si="26"/>
        <v/>
      </c>
      <c r="AD42" s="156" t="str">
        <f t="shared" si="27"/>
        <v/>
      </c>
      <c r="AE42" s="205" t="str">
        <f t="shared" si="28"/>
        <v/>
      </c>
      <c r="AF42" s="169" t="str">
        <f t="shared" si="29"/>
        <v/>
      </c>
      <c r="AG42" s="158" t="str">
        <f t="shared" si="30"/>
        <v/>
      </c>
      <c r="AH42" s="170" t="str">
        <f t="shared" si="31"/>
        <v/>
      </c>
      <c r="AI42" s="202" t="str">
        <f t="shared" si="32"/>
        <v/>
      </c>
      <c r="AJ42" s="150" t="str">
        <f t="shared" si="33"/>
        <v/>
      </c>
      <c r="AK42" s="203" t="str">
        <f t="shared" si="34"/>
        <v/>
      </c>
      <c r="AL42" s="167" t="str">
        <f t="shared" si="35"/>
        <v/>
      </c>
      <c r="AM42" s="153" t="str">
        <f t="shared" si="36"/>
        <v/>
      </c>
      <c r="AN42" s="168" t="str">
        <f t="shared" si="37"/>
        <v/>
      </c>
      <c r="AO42" s="169" t="str">
        <f t="shared" si="38"/>
        <v/>
      </c>
      <c r="AP42" s="170" t="str">
        <f t="shared" si="39"/>
        <v/>
      </c>
      <c r="AQ42" s="11"/>
      <c r="AR42" s="65" t="str">
        <f t="shared" si="40"/>
        <v/>
      </c>
      <c r="AS42" s="149" t="str">
        <f t="shared" si="1"/>
        <v/>
      </c>
      <c r="AT42" s="151" t="str">
        <f t="shared" si="2"/>
        <v/>
      </c>
      <c r="AU42" s="155" t="str">
        <f t="shared" si="3"/>
        <v/>
      </c>
      <c r="AV42" s="156" t="str">
        <f t="shared" si="4"/>
        <v/>
      </c>
      <c r="AW42" s="156" t="str">
        <f t="shared" si="5"/>
        <v/>
      </c>
      <c r="AX42" s="156" t="str">
        <f t="shared" si="6"/>
        <v/>
      </c>
      <c r="AY42" s="156" t="str">
        <f t="shared" si="7"/>
        <v/>
      </c>
      <c r="AZ42" s="157" t="str">
        <f t="shared" si="8"/>
        <v/>
      </c>
      <c r="BA42" s="118" t="str">
        <f t="shared" si="9"/>
        <v/>
      </c>
      <c r="BB42" s="158" t="str">
        <f t="shared" si="10"/>
        <v/>
      </c>
      <c r="BC42" s="119" t="str">
        <f t="shared" si="11"/>
        <v/>
      </c>
      <c r="BD42" s="149" t="str">
        <f t="shared" si="12"/>
        <v/>
      </c>
      <c r="BE42" s="150" t="str">
        <f t="shared" si="13"/>
        <v/>
      </c>
      <c r="BF42" s="151" t="str">
        <f t="shared" si="14"/>
        <v/>
      </c>
      <c r="BG42" s="152" t="str">
        <f t="shared" si="15"/>
        <v/>
      </c>
      <c r="BH42" s="153" t="str">
        <f t="shared" si="16"/>
        <v/>
      </c>
      <c r="BI42" s="154" t="str">
        <f t="shared" si="17"/>
        <v/>
      </c>
      <c r="BJ42" s="118" t="str">
        <f t="shared" si="18"/>
        <v/>
      </c>
      <c r="BK42" s="119" t="str">
        <f t="shared" si="19"/>
        <v/>
      </c>
      <c r="BL42" s="11"/>
    </row>
    <row r="43" spans="1:64">
      <c r="A43" s="10"/>
      <c r="B43" s="33"/>
      <c r="C43" s="208"/>
      <c r="D43" s="209"/>
      <c r="E43" s="37"/>
      <c r="F43" s="37"/>
      <c r="G43" s="37"/>
      <c r="H43" s="37"/>
      <c r="I43" s="37"/>
      <c r="J43" s="37"/>
      <c r="K43" s="216"/>
      <c r="L43" s="217"/>
      <c r="M43" s="218"/>
      <c r="N43" s="36"/>
      <c r="O43" s="36"/>
      <c r="P43" s="36"/>
      <c r="Q43" s="230"/>
      <c r="R43" s="231"/>
      <c r="S43" s="232"/>
      <c r="T43" s="158">
        <f t="shared" si="41"/>
        <v>0</v>
      </c>
      <c r="U43" s="234"/>
      <c r="V43" s="11"/>
      <c r="W43" s="60" t="str">
        <f t="shared" si="20"/>
        <v/>
      </c>
      <c r="X43" s="202" t="str">
        <f t="shared" si="21"/>
        <v/>
      </c>
      <c r="Y43" s="203" t="str">
        <f t="shared" si="22"/>
        <v/>
      </c>
      <c r="Z43" s="204" t="str">
        <f t="shared" si="23"/>
        <v/>
      </c>
      <c r="AA43" s="156" t="str">
        <f t="shared" si="24"/>
        <v/>
      </c>
      <c r="AB43" s="156" t="str">
        <f t="shared" si="25"/>
        <v/>
      </c>
      <c r="AC43" s="156" t="str">
        <f t="shared" si="26"/>
        <v/>
      </c>
      <c r="AD43" s="156" t="str">
        <f t="shared" si="27"/>
        <v/>
      </c>
      <c r="AE43" s="205" t="str">
        <f t="shared" si="28"/>
        <v/>
      </c>
      <c r="AF43" s="169" t="str">
        <f t="shared" si="29"/>
        <v/>
      </c>
      <c r="AG43" s="158" t="str">
        <f t="shared" si="30"/>
        <v/>
      </c>
      <c r="AH43" s="170" t="str">
        <f t="shared" si="31"/>
        <v/>
      </c>
      <c r="AI43" s="202" t="str">
        <f t="shared" si="32"/>
        <v/>
      </c>
      <c r="AJ43" s="150" t="str">
        <f t="shared" si="33"/>
        <v/>
      </c>
      <c r="AK43" s="203" t="str">
        <f t="shared" si="34"/>
        <v/>
      </c>
      <c r="AL43" s="167" t="str">
        <f t="shared" si="35"/>
        <v/>
      </c>
      <c r="AM43" s="153" t="str">
        <f t="shared" si="36"/>
        <v/>
      </c>
      <c r="AN43" s="168" t="str">
        <f t="shared" si="37"/>
        <v/>
      </c>
      <c r="AO43" s="169" t="str">
        <f t="shared" si="38"/>
        <v/>
      </c>
      <c r="AP43" s="170" t="str">
        <f t="shared" si="39"/>
        <v/>
      </c>
      <c r="AQ43" s="11"/>
      <c r="AR43" s="65" t="str">
        <f t="shared" si="40"/>
        <v/>
      </c>
      <c r="AS43" s="149" t="str">
        <f t="shared" si="1"/>
        <v/>
      </c>
      <c r="AT43" s="151" t="str">
        <f t="shared" si="2"/>
        <v/>
      </c>
      <c r="AU43" s="155" t="str">
        <f t="shared" si="3"/>
        <v/>
      </c>
      <c r="AV43" s="156" t="str">
        <f t="shared" si="4"/>
        <v/>
      </c>
      <c r="AW43" s="156" t="str">
        <f t="shared" si="5"/>
        <v/>
      </c>
      <c r="AX43" s="156" t="str">
        <f t="shared" si="6"/>
        <v/>
      </c>
      <c r="AY43" s="156" t="str">
        <f t="shared" si="7"/>
        <v/>
      </c>
      <c r="AZ43" s="157" t="str">
        <f t="shared" si="8"/>
        <v/>
      </c>
      <c r="BA43" s="118" t="str">
        <f t="shared" si="9"/>
        <v/>
      </c>
      <c r="BB43" s="158" t="str">
        <f t="shared" si="10"/>
        <v/>
      </c>
      <c r="BC43" s="119" t="str">
        <f t="shared" si="11"/>
        <v/>
      </c>
      <c r="BD43" s="149" t="str">
        <f t="shared" si="12"/>
        <v/>
      </c>
      <c r="BE43" s="150" t="str">
        <f t="shared" si="13"/>
        <v/>
      </c>
      <c r="BF43" s="151" t="str">
        <f t="shared" si="14"/>
        <v/>
      </c>
      <c r="BG43" s="152" t="str">
        <f t="shared" si="15"/>
        <v/>
      </c>
      <c r="BH43" s="153" t="str">
        <f t="shared" si="16"/>
        <v/>
      </c>
      <c r="BI43" s="154" t="str">
        <f t="shared" si="17"/>
        <v/>
      </c>
      <c r="BJ43" s="118" t="str">
        <f t="shared" si="18"/>
        <v/>
      </c>
      <c r="BK43" s="119" t="str">
        <f t="shared" si="19"/>
        <v/>
      </c>
      <c r="BL43" s="11"/>
    </row>
    <row r="44" spans="1:64">
      <c r="A44" s="10"/>
      <c r="B44" s="33"/>
      <c r="C44" s="208"/>
      <c r="D44" s="209"/>
      <c r="E44" s="219"/>
      <c r="F44" s="219"/>
      <c r="G44" s="219"/>
      <c r="H44" s="219"/>
      <c r="I44" s="219"/>
      <c r="J44" s="219"/>
      <c r="K44" s="216"/>
      <c r="L44" s="217"/>
      <c r="M44" s="218"/>
      <c r="N44" s="220"/>
      <c r="O44" s="220"/>
      <c r="P44" s="220"/>
      <c r="Q44" s="230"/>
      <c r="R44" s="231"/>
      <c r="S44" s="232"/>
      <c r="T44" s="158">
        <f t="shared" si="41"/>
        <v>0</v>
      </c>
      <c r="U44" s="234"/>
      <c r="V44" s="11"/>
      <c r="W44" s="60" t="str">
        <f t="shared" si="20"/>
        <v/>
      </c>
      <c r="X44" s="202" t="str">
        <f t="shared" si="21"/>
        <v/>
      </c>
      <c r="Y44" s="203" t="str">
        <f t="shared" si="22"/>
        <v/>
      </c>
      <c r="Z44" s="204" t="str">
        <f t="shared" si="23"/>
        <v/>
      </c>
      <c r="AA44" s="156" t="str">
        <f t="shared" si="24"/>
        <v/>
      </c>
      <c r="AB44" s="156" t="str">
        <f t="shared" si="25"/>
        <v/>
      </c>
      <c r="AC44" s="156" t="str">
        <f t="shared" si="26"/>
        <v/>
      </c>
      <c r="AD44" s="156" t="str">
        <f t="shared" si="27"/>
        <v/>
      </c>
      <c r="AE44" s="205" t="str">
        <f t="shared" si="28"/>
        <v/>
      </c>
      <c r="AF44" s="169" t="str">
        <f t="shared" si="29"/>
        <v/>
      </c>
      <c r="AG44" s="158" t="str">
        <f t="shared" si="30"/>
        <v/>
      </c>
      <c r="AH44" s="170" t="str">
        <f t="shared" si="31"/>
        <v/>
      </c>
      <c r="AI44" s="202" t="str">
        <f t="shared" si="32"/>
        <v/>
      </c>
      <c r="AJ44" s="150" t="str">
        <f t="shared" si="33"/>
        <v/>
      </c>
      <c r="AK44" s="203" t="str">
        <f t="shared" si="34"/>
        <v/>
      </c>
      <c r="AL44" s="167" t="str">
        <f t="shared" si="35"/>
        <v/>
      </c>
      <c r="AM44" s="153" t="str">
        <f t="shared" si="36"/>
        <v/>
      </c>
      <c r="AN44" s="168" t="str">
        <f t="shared" si="37"/>
        <v/>
      </c>
      <c r="AO44" s="169" t="str">
        <f t="shared" si="38"/>
        <v/>
      </c>
      <c r="AP44" s="170" t="str">
        <f t="shared" si="39"/>
        <v/>
      </c>
      <c r="AQ44" s="11"/>
      <c r="AR44" s="65" t="str">
        <f t="shared" si="40"/>
        <v/>
      </c>
      <c r="AS44" s="149" t="str">
        <f t="shared" si="1"/>
        <v/>
      </c>
      <c r="AT44" s="151" t="str">
        <f t="shared" si="2"/>
        <v/>
      </c>
      <c r="AU44" s="155" t="str">
        <f t="shared" si="3"/>
        <v/>
      </c>
      <c r="AV44" s="156" t="str">
        <f t="shared" si="4"/>
        <v/>
      </c>
      <c r="AW44" s="156" t="str">
        <f t="shared" si="5"/>
        <v/>
      </c>
      <c r="AX44" s="156" t="str">
        <f t="shared" si="6"/>
        <v/>
      </c>
      <c r="AY44" s="156" t="str">
        <f t="shared" si="7"/>
        <v/>
      </c>
      <c r="AZ44" s="157" t="str">
        <f t="shared" si="8"/>
        <v/>
      </c>
      <c r="BA44" s="118" t="str">
        <f t="shared" si="9"/>
        <v/>
      </c>
      <c r="BB44" s="158" t="str">
        <f t="shared" si="10"/>
        <v/>
      </c>
      <c r="BC44" s="119" t="str">
        <f t="shared" si="11"/>
        <v/>
      </c>
      <c r="BD44" s="149" t="str">
        <f t="shared" si="12"/>
        <v/>
      </c>
      <c r="BE44" s="150" t="str">
        <f t="shared" si="13"/>
        <v/>
      </c>
      <c r="BF44" s="151" t="str">
        <f t="shared" si="14"/>
        <v/>
      </c>
      <c r="BG44" s="152" t="str">
        <f t="shared" si="15"/>
        <v/>
      </c>
      <c r="BH44" s="153" t="str">
        <f t="shared" si="16"/>
        <v/>
      </c>
      <c r="BI44" s="154" t="str">
        <f t="shared" si="17"/>
        <v/>
      </c>
      <c r="BJ44" s="118" t="str">
        <f t="shared" si="18"/>
        <v/>
      </c>
      <c r="BK44" s="119" t="str">
        <f t="shared" si="19"/>
        <v/>
      </c>
      <c r="BL44" s="11"/>
    </row>
    <row r="45" spans="1:64">
      <c r="A45" s="10"/>
      <c r="B45" s="33"/>
      <c r="C45" s="208"/>
      <c r="D45" s="209"/>
      <c r="E45" s="219"/>
      <c r="F45" s="219"/>
      <c r="G45" s="219"/>
      <c r="H45" s="219"/>
      <c r="I45" s="219"/>
      <c r="J45" s="219"/>
      <c r="K45" s="216"/>
      <c r="L45" s="217"/>
      <c r="M45" s="218"/>
      <c r="N45" s="220"/>
      <c r="O45" s="220"/>
      <c r="P45" s="220"/>
      <c r="Q45" s="230"/>
      <c r="R45" s="231"/>
      <c r="S45" s="232"/>
      <c r="T45" s="158">
        <f t="shared" si="41"/>
        <v>0</v>
      </c>
      <c r="U45" s="234"/>
      <c r="V45" s="11"/>
      <c r="W45" s="60" t="str">
        <f t="shared" si="20"/>
        <v/>
      </c>
      <c r="X45" s="202" t="str">
        <f t="shared" si="21"/>
        <v/>
      </c>
      <c r="Y45" s="203" t="str">
        <f t="shared" si="22"/>
        <v/>
      </c>
      <c r="Z45" s="204" t="str">
        <f t="shared" si="23"/>
        <v/>
      </c>
      <c r="AA45" s="156" t="str">
        <f t="shared" si="24"/>
        <v/>
      </c>
      <c r="AB45" s="156" t="str">
        <f t="shared" si="25"/>
        <v/>
      </c>
      <c r="AC45" s="156" t="str">
        <f t="shared" si="26"/>
        <v/>
      </c>
      <c r="AD45" s="156" t="str">
        <f t="shared" si="27"/>
        <v/>
      </c>
      <c r="AE45" s="205" t="str">
        <f t="shared" si="28"/>
        <v/>
      </c>
      <c r="AF45" s="169" t="str">
        <f t="shared" si="29"/>
        <v/>
      </c>
      <c r="AG45" s="158" t="str">
        <f t="shared" si="30"/>
        <v/>
      </c>
      <c r="AH45" s="170" t="str">
        <f t="shared" si="31"/>
        <v/>
      </c>
      <c r="AI45" s="202" t="str">
        <f t="shared" si="32"/>
        <v/>
      </c>
      <c r="AJ45" s="150" t="str">
        <f t="shared" si="33"/>
        <v/>
      </c>
      <c r="AK45" s="203" t="str">
        <f t="shared" si="34"/>
        <v/>
      </c>
      <c r="AL45" s="167" t="str">
        <f t="shared" si="35"/>
        <v/>
      </c>
      <c r="AM45" s="153" t="str">
        <f t="shared" si="36"/>
        <v/>
      </c>
      <c r="AN45" s="168" t="str">
        <f t="shared" si="37"/>
        <v/>
      </c>
      <c r="AO45" s="169" t="str">
        <f t="shared" si="38"/>
        <v/>
      </c>
      <c r="AP45" s="170" t="str">
        <f t="shared" si="39"/>
        <v/>
      </c>
      <c r="AQ45" s="11"/>
      <c r="AR45" s="65" t="str">
        <f t="shared" si="40"/>
        <v/>
      </c>
      <c r="AS45" s="149" t="str">
        <f t="shared" si="1"/>
        <v/>
      </c>
      <c r="AT45" s="151" t="str">
        <f t="shared" si="2"/>
        <v/>
      </c>
      <c r="AU45" s="155" t="str">
        <f t="shared" si="3"/>
        <v/>
      </c>
      <c r="AV45" s="156" t="str">
        <f t="shared" si="4"/>
        <v/>
      </c>
      <c r="AW45" s="156" t="str">
        <f t="shared" si="5"/>
        <v/>
      </c>
      <c r="AX45" s="156" t="str">
        <f t="shared" si="6"/>
        <v/>
      </c>
      <c r="AY45" s="156" t="str">
        <f t="shared" si="7"/>
        <v/>
      </c>
      <c r="AZ45" s="157" t="str">
        <f t="shared" si="8"/>
        <v/>
      </c>
      <c r="BA45" s="118" t="str">
        <f t="shared" si="9"/>
        <v/>
      </c>
      <c r="BB45" s="158" t="str">
        <f t="shared" si="10"/>
        <v/>
      </c>
      <c r="BC45" s="119" t="str">
        <f t="shared" si="11"/>
        <v/>
      </c>
      <c r="BD45" s="149" t="str">
        <f t="shared" si="12"/>
        <v/>
      </c>
      <c r="BE45" s="150" t="str">
        <f t="shared" si="13"/>
        <v/>
      </c>
      <c r="BF45" s="151" t="str">
        <f t="shared" si="14"/>
        <v/>
      </c>
      <c r="BG45" s="152" t="str">
        <f t="shared" si="15"/>
        <v/>
      </c>
      <c r="BH45" s="153" t="str">
        <f t="shared" si="16"/>
        <v/>
      </c>
      <c r="BI45" s="154" t="str">
        <f t="shared" si="17"/>
        <v/>
      </c>
      <c r="BJ45" s="118" t="str">
        <f t="shared" si="18"/>
        <v/>
      </c>
      <c r="BK45" s="119" t="str">
        <f t="shared" si="19"/>
        <v/>
      </c>
      <c r="BL45" s="11"/>
    </row>
    <row r="46" spans="1:64">
      <c r="A46" s="10"/>
      <c r="B46" s="39"/>
      <c r="C46" s="210"/>
      <c r="D46" s="211"/>
      <c r="E46" s="233"/>
      <c r="F46" s="233"/>
      <c r="G46" s="233"/>
      <c r="H46" s="233"/>
      <c r="I46" s="233"/>
      <c r="J46" s="233"/>
      <c r="K46" s="245"/>
      <c r="L46" s="246"/>
      <c r="M46" s="247"/>
      <c r="N46" s="267"/>
      <c r="O46" s="267"/>
      <c r="P46" s="267"/>
      <c r="Q46" s="225"/>
      <c r="R46" s="226"/>
      <c r="S46" s="227"/>
      <c r="T46" s="248">
        <f t="shared" si="41"/>
        <v>0</v>
      </c>
      <c r="U46" s="249"/>
      <c r="V46" s="11"/>
      <c r="W46" s="61" t="str">
        <f t="shared" si="20"/>
        <v/>
      </c>
      <c r="X46" s="275" t="str">
        <f t="shared" si="21"/>
        <v/>
      </c>
      <c r="Y46" s="276" t="str">
        <f t="shared" si="22"/>
        <v/>
      </c>
      <c r="Z46" s="277" t="str">
        <f t="shared" si="23"/>
        <v/>
      </c>
      <c r="AA46" s="278" t="str">
        <f t="shared" si="24"/>
        <v/>
      </c>
      <c r="AB46" s="278" t="str">
        <f t="shared" si="25"/>
        <v/>
      </c>
      <c r="AC46" s="278" t="str">
        <f t="shared" si="26"/>
        <v/>
      </c>
      <c r="AD46" s="278" t="str">
        <f t="shared" si="27"/>
        <v/>
      </c>
      <c r="AE46" s="279" t="str">
        <f t="shared" si="28"/>
        <v/>
      </c>
      <c r="AF46" s="280" t="str">
        <f t="shared" si="29"/>
        <v/>
      </c>
      <c r="AG46" s="281" t="str">
        <f t="shared" si="30"/>
        <v/>
      </c>
      <c r="AH46" s="282" t="str">
        <f t="shared" si="31"/>
        <v/>
      </c>
      <c r="AI46" s="275" t="str">
        <f t="shared" si="32"/>
        <v/>
      </c>
      <c r="AJ46" s="283" t="str">
        <f t="shared" si="33"/>
        <v/>
      </c>
      <c r="AK46" s="276" t="str">
        <f t="shared" si="34"/>
        <v/>
      </c>
      <c r="AL46" s="284" t="str">
        <f t="shared" si="35"/>
        <v/>
      </c>
      <c r="AM46" s="285" t="str">
        <f t="shared" si="36"/>
        <v/>
      </c>
      <c r="AN46" s="286" t="str">
        <f t="shared" si="37"/>
        <v/>
      </c>
      <c r="AO46" s="287" t="str">
        <f t="shared" si="38"/>
        <v/>
      </c>
      <c r="AP46" s="288" t="str">
        <f t="shared" si="39"/>
        <v/>
      </c>
      <c r="AQ46" s="11"/>
      <c r="AR46" s="66" t="str">
        <f t="shared" si="40"/>
        <v/>
      </c>
      <c r="AS46" s="120" t="str">
        <f t="shared" si="1"/>
        <v/>
      </c>
      <c r="AT46" s="121" t="str">
        <f t="shared" si="2"/>
        <v/>
      </c>
      <c r="AU46" s="122" t="str">
        <f t="shared" si="3"/>
        <v/>
      </c>
      <c r="AV46" s="123" t="str">
        <f t="shared" si="4"/>
        <v/>
      </c>
      <c r="AW46" s="123" t="str">
        <f t="shared" si="5"/>
        <v/>
      </c>
      <c r="AX46" s="123" t="str">
        <f t="shared" si="6"/>
        <v/>
      </c>
      <c r="AY46" s="123" t="str">
        <f t="shared" si="7"/>
        <v/>
      </c>
      <c r="AZ46" s="124" t="str">
        <f t="shared" si="8"/>
        <v/>
      </c>
      <c r="BA46" s="125" t="str">
        <f t="shared" si="9"/>
        <v/>
      </c>
      <c r="BB46" s="126" t="str">
        <f t="shared" si="10"/>
        <v/>
      </c>
      <c r="BC46" s="127" t="str">
        <f t="shared" si="11"/>
        <v/>
      </c>
      <c r="BD46" s="120" t="str">
        <f t="shared" si="12"/>
        <v/>
      </c>
      <c r="BE46" s="128" t="str">
        <f t="shared" si="13"/>
        <v/>
      </c>
      <c r="BF46" s="121" t="str">
        <f t="shared" si="14"/>
        <v/>
      </c>
      <c r="BG46" s="129" t="str">
        <f t="shared" si="15"/>
        <v/>
      </c>
      <c r="BH46" s="130" t="str">
        <f t="shared" si="16"/>
        <v/>
      </c>
      <c r="BI46" s="131" t="str">
        <f t="shared" si="17"/>
        <v/>
      </c>
      <c r="BJ46" s="125" t="str">
        <f t="shared" si="18"/>
        <v/>
      </c>
      <c r="BK46" s="127" t="str">
        <f t="shared" si="19"/>
        <v/>
      </c>
      <c r="BL46" s="11"/>
    </row>
    <row r="47" spans="1:64" ht="3" customHeight="1">
      <c r="A47" s="10"/>
      <c r="N47" s="29"/>
      <c r="O47" s="5"/>
      <c r="P47" s="5"/>
      <c r="S47" s="30"/>
      <c r="T47" s="31"/>
      <c r="U47" s="32"/>
      <c r="V47" s="11"/>
      <c r="AI47" s="51"/>
      <c r="AJ47" s="5"/>
      <c r="AK47" s="5"/>
      <c r="AO47" s="52"/>
      <c r="AP47" s="49"/>
      <c r="AQ47" s="11"/>
      <c r="BD47" s="69"/>
      <c r="BE47" s="70"/>
      <c r="BF47" s="70"/>
      <c r="BG47" s="71"/>
      <c r="BH47" s="71"/>
      <c r="BI47" s="71"/>
      <c r="BJ47" s="74"/>
      <c r="BK47" s="72"/>
      <c r="BL47" s="11"/>
    </row>
    <row r="48" spans="1:64" ht="33.75" customHeight="1">
      <c r="A48" s="10"/>
      <c r="B48" s="25" t="s">
        <v>20</v>
      </c>
      <c r="C48" s="136" t="str">
        <f>"("&amp;BAHTTEXT(T55)&amp;")"</f>
        <v>(หนึ่งหมื่นแปดร้อยยี่สิบสามบาทห้าสตางค์)</v>
      </c>
      <c r="D48" s="136"/>
      <c r="E48" s="136"/>
      <c r="F48" s="136"/>
      <c r="G48" s="136"/>
      <c r="H48" s="136"/>
      <c r="I48" s="136"/>
      <c r="J48" s="136"/>
      <c r="K48" s="136"/>
      <c r="L48" s="136"/>
      <c r="N48" s="258" t="s">
        <v>29</v>
      </c>
      <c r="O48" s="195"/>
      <c r="P48" s="195"/>
      <c r="Q48" s="195"/>
      <c r="R48" s="195"/>
      <c r="S48" s="27"/>
      <c r="T48" s="265">
        <f>SUM(T25:U47)</f>
        <v>11900</v>
      </c>
      <c r="U48" s="266"/>
      <c r="V48" s="11"/>
      <c r="W48" s="25" t="s">
        <v>20</v>
      </c>
      <c r="X48" s="136" t="str">
        <f>"("&amp;BAHTTEXT(AO55)&amp;")"</f>
        <v>(หนึ่งหมื่นแปดร้อยยี่สิบสามบาทห้าสตางค์)</v>
      </c>
      <c r="Y48" s="136"/>
      <c r="Z48" s="136"/>
      <c r="AA48" s="136"/>
      <c r="AB48" s="136"/>
      <c r="AC48" s="136"/>
      <c r="AD48" s="136"/>
      <c r="AE48" s="136"/>
      <c r="AF48" s="136"/>
      <c r="AG48" s="136"/>
      <c r="AI48" s="194" t="s">
        <v>29</v>
      </c>
      <c r="AJ48" s="195"/>
      <c r="AK48" s="195"/>
      <c r="AL48" s="195"/>
      <c r="AM48" s="195"/>
      <c r="AN48" s="53"/>
      <c r="AO48" s="196">
        <f>SUM(AO25:AP47)</f>
        <v>11900</v>
      </c>
      <c r="AP48" s="197"/>
      <c r="AQ48" s="11"/>
      <c r="AR48" s="25" t="s">
        <v>20</v>
      </c>
      <c r="AS48" s="136" t="str">
        <f>"("&amp;BAHTTEXT(BJ55)&amp;")"</f>
        <v>(หนึ่งหมื่นแปดร้อยยี่สิบสามบาทห้าสตางค์)</v>
      </c>
      <c r="AT48" s="136"/>
      <c r="AU48" s="136"/>
      <c r="AV48" s="136"/>
      <c r="AW48" s="136"/>
      <c r="AX48" s="136"/>
      <c r="AY48" s="136"/>
      <c r="AZ48" s="136"/>
      <c r="BA48" s="136"/>
      <c r="BB48" s="136"/>
      <c r="BD48" s="107" t="s">
        <v>29</v>
      </c>
      <c r="BE48" s="108"/>
      <c r="BF48" s="108"/>
      <c r="BG48" s="108"/>
      <c r="BH48" s="108"/>
      <c r="BI48" s="73"/>
      <c r="BJ48" s="137">
        <f>SUM(BJ25:BK47)</f>
        <v>11900</v>
      </c>
      <c r="BK48" s="138"/>
      <c r="BL48" s="11"/>
    </row>
    <row r="49" spans="1:64" ht="17.25" customHeight="1">
      <c r="A49" s="1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N49" s="261" t="s">
        <v>30</v>
      </c>
      <c r="O49" s="262"/>
      <c r="P49" s="262"/>
      <c r="Q49" s="262"/>
      <c r="R49" s="262"/>
      <c r="S49" s="273">
        <v>0.15</v>
      </c>
      <c r="T49" s="269">
        <f>IF(S49=0%,0,ROUND(T48*S49,2))</f>
        <v>1785</v>
      </c>
      <c r="U49" s="270"/>
      <c r="V49" s="11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I49" s="190" t="s">
        <v>30</v>
      </c>
      <c r="AJ49" s="191"/>
      <c r="AK49" s="191"/>
      <c r="AL49" s="191"/>
      <c r="AM49" s="191"/>
      <c r="AN49" s="291">
        <f>IF(S49=0%,0%,S49)</f>
        <v>0.15</v>
      </c>
      <c r="AO49" s="293">
        <f>+T49</f>
        <v>1785</v>
      </c>
      <c r="AP49" s="294"/>
      <c r="AQ49" s="11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D49" s="105" t="s">
        <v>30</v>
      </c>
      <c r="BE49" s="106"/>
      <c r="BF49" s="106"/>
      <c r="BG49" s="106"/>
      <c r="BH49" s="106"/>
      <c r="BI49" s="147">
        <f>IF(S49=0%,0%,S49)</f>
        <v>0.15</v>
      </c>
      <c r="BJ49" s="143">
        <f>+AO49</f>
        <v>1785</v>
      </c>
      <c r="BK49" s="144"/>
      <c r="BL49" s="11"/>
    </row>
    <row r="50" spans="1:64" ht="17.25" customHeight="1">
      <c r="A50" s="10"/>
      <c r="B50" s="19" t="s">
        <v>25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N50" s="259"/>
      <c r="O50" s="260"/>
      <c r="P50" s="260"/>
      <c r="Q50" s="260"/>
      <c r="R50" s="260"/>
      <c r="S50" s="274"/>
      <c r="T50" s="271"/>
      <c r="U50" s="272"/>
      <c r="V50" s="11"/>
      <c r="W50" s="19" t="s">
        <v>25</v>
      </c>
      <c r="X50" s="4"/>
      <c r="Y50" s="4"/>
      <c r="Z50" s="4"/>
      <c r="AA50" s="4"/>
      <c r="AB50" s="4"/>
      <c r="AC50" s="4"/>
      <c r="AD50" s="4"/>
      <c r="AE50" s="4"/>
      <c r="AF50" s="4"/>
      <c r="AG50" s="4"/>
      <c r="AI50" s="192"/>
      <c r="AJ50" s="193"/>
      <c r="AK50" s="193"/>
      <c r="AL50" s="193"/>
      <c r="AM50" s="193"/>
      <c r="AN50" s="292"/>
      <c r="AO50" s="295"/>
      <c r="AP50" s="296"/>
      <c r="AQ50" s="11"/>
      <c r="AR50" s="19" t="s">
        <v>25</v>
      </c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D50" s="107"/>
      <c r="BE50" s="108"/>
      <c r="BF50" s="108"/>
      <c r="BG50" s="108"/>
      <c r="BH50" s="108"/>
      <c r="BI50" s="148"/>
      <c r="BJ50" s="145"/>
      <c r="BK50" s="146"/>
      <c r="BL50" s="11"/>
    </row>
    <row r="51" spans="1:64" ht="17.25" customHeight="1">
      <c r="A51" s="10"/>
      <c r="B51" s="19" t="s">
        <v>26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N51" s="258" t="s">
        <v>31</v>
      </c>
      <c r="O51" s="195"/>
      <c r="P51" s="195"/>
      <c r="Q51" s="195"/>
      <c r="R51" s="195"/>
      <c r="S51" s="268"/>
      <c r="T51" s="265">
        <f>ROUND(T48-T49,2)</f>
        <v>10115</v>
      </c>
      <c r="U51" s="266"/>
      <c r="V51" s="11"/>
      <c r="W51" s="19" t="s">
        <v>26</v>
      </c>
      <c r="X51" s="4"/>
      <c r="Y51" s="4"/>
      <c r="Z51" s="4"/>
      <c r="AA51" s="4"/>
      <c r="AB51" s="4"/>
      <c r="AC51" s="4"/>
      <c r="AD51" s="4"/>
      <c r="AE51" s="4"/>
      <c r="AF51" s="4"/>
      <c r="AG51" s="4"/>
      <c r="AI51" s="190" t="s">
        <v>31</v>
      </c>
      <c r="AJ51" s="191"/>
      <c r="AK51" s="191"/>
      <c r="AL51" s="191"/>
      <c r="AM51" s="191"/>
      <c r="AN51" s="191"/>
      <c r="AO51" s="198">
        <f>ROUND(AO48-AO49,2)</f>
        <v>10115</v>
      </c>
      <c r="AP51" s="199"/>
      <c r="AQ51" s="11"/>
      <c r="AR51" s="19" t="s">
        <v>26</v>
      </c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D51" s="105" t="s">
        <v>31</v>
      </c>
      <c r="BE51" s="106"/>
      <c r="BF51" s="106"/>
      <c r="BG51" s="106"/>
      <c r="BH51" s="106"/>
      <c r="BI51" s="106"/>
      <c r="BJ51" s="141">
        <f>ROUND(BJ48-BJ49,2)</f>
        <v>10115</v>
      </c>
      <c r="BK51" s="142"/>
      <c r="BL51" s="11"/>
    </row>
    <row r="52" spans="1:64" ht="17.25" customHeight="1">
      <c r="A52" s="10"/>
      <c r="B52" s="19" t="s">
        <v>23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N52" s="258"/>
      <c r="O52" s="195"/>
      <c r="P52" s="195"/>
      <c r="Q52" s="195"/>
      <c r="R52" s="195"/>
      <c r="S52" s="268"/>
      <c r="T52" s="265"/>
      <c r="U52" s="266"/>
      <c r="V52" s="11"/>
      <c r="W52" s="19" t="s">
        <v>23</v>
      </c>
      <c r="X52" s="4"/>
      <c r="Y52" s="4"/>
      <c r="Z52" s="4"/>
      <c r="AA52" s="4"/>
      <c r="AB52" s="4"/>
      <c r="AC52" s="4"/>
      <c r="AD52" s="4"/>
      <c r="AE52" s="4"/>
      <c r="AF52" s="4"/>
      <c r="AG52" s="4"/>
      <c r="AI52" s="192"/>
      <c r="AJ52" s="193"/>
      <c r="AK52" s="193"/>
      <c r="AL52" s="193"/>
      <c r="AM52" s="193"/>
      <c r="AN52" s="193"/>
      <c r="AO52" s="200"/>
      <c r="AP52" s="201"/>
      <c r="AQ52" s="11"/>
      <c r="AR52" s="19" t="s">
        <v>23</v>
      </c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D52" s="107"/>
      <c r="BE52" s="108"/>
      <c r="BF52" s="108"/>
      <c r="BG52" s="108"/>
      <c r="BH52" s="108"/>
      <c r="BI52" s="108"/>
      <c r="BJ52" s="137"/>
      <c r="BK52" s="138"/>
      <c r="BL52" s="11"/>
    </row>
    <row r="53" spans="1:64" ht="17.25" customHeight="1">
      <c r="A53" s="10"/>
      <c r="B53" s="19" t="s">
        <v>24</v>
      </c>
      <c r="C53" s="3"/>
      <c r="D53" s="3"/>
      <c r="E53" s="3"/>
      <c r="F53" s="3"/>
      <c r="G53" s="3"/>
      <c r="H53" s="3"/>
      <c r="I53" s="3"/>
      <c r="J53" s="3"/>
      <c r="K53" s="3"/>
      <c r="L53" s="3"/>
      <c r="N53" s="261" t="s">
        <v>12</v>
      </c>
      <c r="O53" s="262"/>
      <c r="P53" s="262"/>
      <c r="Q53" s="262"/>
      <c r="R53" s="262"/>
      <c r="S53" s="263">
        <v>7.0000000000000007E-2</v>
      </c>
      <c r="T53" s="254">
        <f>ROUND(T51*S53,2)</f>
        <v>708.05</v>
      </c>
      <c r="U53" s="255"/>
      <c r="V53" s="11"/>
      <c r="W53" s="19" t="s">
        <v>24</v>
      </c>
      <c r="X53" s="3"/>
      <c r="Y53" s="3"/>
      <c r="Z53" s="3"/>
      <c r="AA53" s="3"/>
      <c r="AB53" s="3"/>
      <c r="AC53" s="3"/>
      <c r="AD53" s="3"/>
      <c r="AE53" s="3"/>
      <c r="AF53" s="3"/>
      <c r="AG53" s="3"/>
      <c r="AI53" s="190" t="s">
        <v>12</v>
      </c>
      <c r="AJ53" s="191"/>
      <c r="AK53" s="191"/>
      <c r="AL53" s="191"/>
      <c r="AM53" s="191"/>
      <c r="AN53" s="289">
        <v>7.0000000000000007E-2</v>
      </c>
      <c r="AO53" s="198">
        <f>ROUND(AO51*AN53,2)</f>
        <v>708.05</v>
      </c>
      <c r="AP53" s="199"/>
      <c r="AQ53" s="11"/>
      <c r="AR53" s="19" t="s">
        <v>24</v>
      </c>
      <c r="AS53" s="3"/>
      <c r="AT53" s="3"/>
      <c r="AU53" s="3"/>
      <c r="AV53" s="3"/>
      <c r="AW53" s="3"/>
      <c r="AX53" s="3"/>
      <c r="AY53" s="3"/>
      <c r="AZ53" s="3"/>
      <c r="BA53" s="3"/>
      <c r="BB53" s="3"/>
      <c r="BD53" s="105" t="s">
        <v>12</v>
      </c>
      <c r="BE53" s="106"/>
      <c r="BF53" s="106"/>
      <c r="BG53" s="106"/>
      <c r="BH53" s="106"/>
      <c r="BI53" s="139">
        <v>7.0000000000000007E-2</v>
      </c>
      <c r="BJ53" s="141">
        <f>ROUND(BJ51*BI53,2)</f>
        <v>708.05</v>
      </c>
      <c r="BK53" s="142"/>
      <c r="BL53" s="11"/>
    </row>
    <row r="54" spans="1:64" ht="17.25" customHeight="1">
      <c r="A54" s="10"/>
      <c r="C54" s="17"/>
      <c r="D54" s="17"/>
      <c r="E54" s="17"/>
      <c r="F54" s="17"/>
      <c r="G54" s="17"/>
      <c r="H54" s="17"/>
      <c r="I54" s="17"/>
      <c r="J54" s="17"/>
      <c r="K54" s="17"/>
      <c r="L54" s="17"/>
      <c r="N54" s="259"/>
      <c r="O54" s="260"/>
      <c r="P54" s="260"/>
      <c r="Q54" s="260"/>
      <c r="R54" s="260"/>
      <c r="S54" s="264"/>
      <c r="T54" s="256"/>
      <c r="U54" s="257"/>
      <c r="V54" s="11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I54" s="192"/>
      <c r="AJ54" s="193"/>
      <c r="AK54" s="193"/>
      <c r="AL54" s="193"/>
      <c r="AM54" s="193"/>
      <c r="AN54" s="290"/>
      <c r="AO54" s="200"/>
      <c r="AP54" s="201"/>
      <c r="AQ54" s="11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D54" s="107"/>
      <c r="BE54" s="108"/>
      <c r="BF54" s="108"/>
      <c r="BG54" s="108"/>
      <c r="BH54" s="108"/>
      <c r="BI54" s="140"/>
      <c r="BJ54" s="137"/>
      <c r="BK54" s="138"/>
      <c r="BL54" s="11"/>
    </row>
    <row r="55" spans="1:64" ht="17.25" customHeight="1">
      <c r="A55" s="10"/>
      <c r="C55" s="17"/>
      <c r="D55" s="17"/>
      <c r="E55" s="17"/>
      <c r="F55" s="17"/>
      <c r="G55" s="17"/>
      <c r="H55" s="17"/>
      <c r="I55" s="17"/>
      <c r="J55" s="17"/>
      <c r="K55" s="17"/>
      <c r="L55" s="17"/>
      <c r="N55" s="258" t="s">
        <v>32</v>
      </c>
      <c r="O55" s="195"/>
      <c r="P55" s="195"/>
      <c r="Q55" s="195"/>
      <c r="R55" s="195"/>
      <c r="S55" s="28"/>
      <c r="T55" s="250">
        <f>SUM(T51:U54)</f>
        <v>10823.05</v>
      </c>
      <c r="U55" s="251"/>
      <c r="V55" s="11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I55" s="194" t="s">
        <v>32</v>
      </c>
      <c r="AJ55" s="195"/>
      <c r="AK55" s="195"/>
      <c r="AL55" s="195"/>
      <c r="AM55" s="195"/>
      <c r="AN55" s="54"/>
      <c r="AO55" s="162">
        <f>SUM(AO51:AP54)</f>
        <v>10823.05</v>
      </c>
      <c r="AP55" s="163"/>
      <c r="AQ55" s="11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D55" s="105" t="s">
        <v>32</v>
      </c>
      <c r="BE55" s="106"/>
      <c r="BF55" s="106"/>
      <c r="BG55" s="106"/>
      <c r="BH55" s="106"/>
      <c r="BI55" s="67"/>
      <c r="BJ55" s="132">
        <f>SUM(BJ51:BK54)</f>
        <v>10823.05</v>
      </c>
      <c r="BK55" s="133"/>
      <c r="BL55" s="11"/>
    </row>
    <row r="56" spans="1:64" ht="17.25" customHeight="1">
      <c r="A56" s="10"/>
      <c r="C56" s="18"/>
      <c r="D56" s="18"/>
      <c r="E56" s="18"/>
      <c r="F56" s="18"/>
      <c r="G56" s="18"/>
      <c r="H56" s="18"/>
      <c r="I56" s="18"/>
      <c r="J56" s="18"/>
      <c r="K56" s="18"/>
      <c r="L56" s="18"/>
      <c r="N56" s="259"/>
      <c r="O56" s="260"/>
      <c r="P56" s="260"/>
      <c r="Q56" s="260"/>
      <c r="R56" s="260"/>
      <c r="S56" s="26"/>
      <c r="T56" s="252"/>
      <c r="U56" s="253"/>
      <c r="V56" s="11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I56" s="192"/>
      <c r="AJ56" s="193"/>
      <c r="AK56" s="193"/>
      <c r="AL56" s="193"/>
      <c r="AM56" s="193"/>
      <c r="AN56" s="50"/>
      <c r="AO56" s="164"/>
      <c r="AP56" s="165"/>
      <c r="AQ56" s="11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D56" s="107"/>
      <c r="BE56" s="108"/>
      <c r="BF56" s="108"/>
      <c r="BG56" s="108"/>
      <c r="BH56" s="108"/>
      <c r="BI56" s="68"/>
      <c r="BJ56" s="134"/>
      <c r="BK56" s="135"/>
      <c r="BL56" s="11"/>
    </row>
    <row r="57" spans="1:64" ht="7.5" customHeight="1">
      <c r="A57" s="10"/>
      <c r="V57" s="11"/>
      <c r="AQ57" s="11"/>
      <c r="BL57" s="11"/>
    </row>
    <row r="58" spans="1:64" ht="24.75" customHeight="1">
      <c r="A58" s="10"/>
      <c r="B58" s="103" t="s">
        <v>15</v>
      </c>
      <c r="C58" s="103"/>
      <c r="D58" s="103"/>
      <c r="E58" s="103"/>
      <c r="F58" s="103"/>
      <c r="Q58" s="104" t="str">
        <f>CONCATENATE("ในนาม"," ",E3)</f>
        <v>ในนาม บริษัท ลุงขายของ จำกัด</v>
      </c>
      <c r="R58" s="104"/>
      <c r="S58" s="104"/>
      <c r="T58" s="104"/>
      <c r="U58" s="104"/>
      <c r="V58" s="11"/>
      <c r="W58" s="103" t="s">
        <v>15</v>
      </c>
      <c r="X58" s="103"/>
      <c r="Y58" s="103"/>
      <c r="Z58" s="103"/>
      <c r="AA58" s="103"/>
      <c r="AL58" s="104" t="str">
        <f>Q58</f>
        <v>ในนาม บริษัท ลุงขายของ จำกัด</v>
      </c>
      <c r="AM58" s="104"/>
      <c r="AN58" s="104"/>
      <c r="AO58" s="104"/>
      <c r="AP58" s="104"/>
      <c r="AQ58" s="11"/>
      <c r="AR58" s="103" t="s">
        <v>15</v>
      </c>
      <c r="AS58" s="103"/>
      <c r="AT58" s="103"/>
      <c r="AU58" s="103"/>
      <c r="AV58" s="103"/>
      <c r="BG58" s="104" t="str">
        <f>AL58</f>
        <v>ในนาม บริษัท ลุงขายของ จำกัด</v>
      </c>
      <c r="BH58" s="104"/>
      <c r="BI58" s="104"/>
      <c r="BJ58" s="104"/>
      <c r="BK58" s="104"/>
      <c r="BL58" s="11"/>
    </row>
    <row r="59" spans="1:64" s="6" customFormat="1" ht="31.5" customHeight="1">
      <c r="A59" s="12"/>
      <c r="B59" s="6" t="s">
        <v>19</v>
      </c>
      <c r="C59" s="40"/>
      <c r="D59" s="40"/>
      <c r="E59" s="40"/>
      <c r="H59" s="6" t="s">
        <v>17</v>
      </c>
      <c r="J59" s="244"/>
      <c r="K59" s="244"/>
      <c r="L59" s="244"/>
      <c r="M59" s="244"/>
      <c r="N59" s="244"/>
      <c r="V59" s="14"/>
      <c r="W59" s="6" t="s">
        <v>19</v>
      </c>
      <c r="X59" s="55"/>
      <c r="Y59" s="55"/>
      <c r="Z59" s="55"/>
      <c r="AC59" s="6" t="s">
        <v>17</v>
      </c>
      <c r="AE59" s="161"/>
      <c r="AF59" s="161"/>
      <c r="AG59" s="161"/>
      <c r="AH59" s="161"/>
      <c r="AI59" s="161"/>
      <c r="AQ59" s="14"/>
      <c r="AR59" s="6" t="s">
        <v>19</v>
      </c>
      <c r="AS59" s="75"/>
      <c r="AT59" s="75"/>
      <c r="AU59" s="75"/>
      <c r="AX59" s="6" t="s">
        <v>17</v>
      </c>
      <c r="AZ59" s="101"/>
      <c r="BA59" s="101"/>
      <c r="BB59" s="101"/>
      <c r="BC59" s="101"/>
      <c r="BD59" s="101"/>
      <c r="BL59" s="14"/>
    </row>
    <row r="60" spans="1:64" s="6" customFormat="1" ht="19.5" customHeight="1">
      <c r="A60" s="12"/>
      <c r="B60" s="6" t="s">
        <v>18</v>
      </c>
      <c r="C60" s="40"/>
      <c r="D60" s="40"/>
      <c r="E60" s="40"/>
      <c r="H60" s="6" t="s">
        <v>18</v>
      </c>
      <c r="J60" s="244"/>
      <c r="K60" s="244"/>
      <c r="L60" s="244"/>
      <c r="M60" s="244"/>
      <c r="N60" s="244"/>
      <c r="R60" s="40"/>
      <c r="S60" s="40"/>
      <c r="T60" s="40"/>
      <c r="V60" s="14"/>
      <c r="W60" s="6" t="s">
        <v>18</v>
      </c>
      <c r="X60" s="55"/>
      <c r="Y60" s="55"/>
      <c r="Z60" s="55"/>
      <c r="AC60" s="6" t="s">
        <v>18</v>
      </c>
      <c r="AE60" s="166"/>
      <c r="AF60" s="166"/>
      <c r="AG60" s="166"/>
      <c r="AH60" s="166"/>
      <c r="AI60" s="166"/>
      <c r="AM60" s="55"/>
      <c r="AN60" s="55"/>
      <c r="AO60" s="55"/>
      <c r="AQ60" s="14"/>
      <c r="AR60" s="6" t="s">
        <v>18</v>
      </c>
      <c r="AS60" s="75"/>
      <c r="AT60" s="75"/>
      <c r="AU60" s="75"/>
      <c r="AX60" s="6" t="s">
        <v>18</v>
      </c>
      <c r="AZ60" s="101"/>
      <c r="BA60" s="101"/>
      <c r="BB60" s="101"/>
      <c r="BC60" s="101"/>
      <c r="BD60" s="101"/>
      <c r="BH60" s="75"/>
      <c r="BI60" s="75"/>
      <c r="BJ60" s="75"/>
      <c r="BL60" s="14"/>
    </row>
    <row r="61" spans="1:64" s="7" customFormat="1" ht="19.5" customHeight="1">
      <c r="A61" s="13"/>
      <c r="Q61" s="102" t="s">
        <v>16</v>
      </c>
      <c r="R61" s="102"/>
      <c r="S61" s="102"/>
      <c r="T61" s="102"/>
      <c r="U61" s="102"/>
      <c r="V61" s="15"/>
      <c r="AL61" s="102" t="s">
        <v>16</v>
      </c>
      <c r="AM61" s="102"/>
      <c r="AN61" s="102"/>
      <c r="AO61" s="102"/>
      <c r="AP61" s="102"/>
      <c r="AQ61" s="15"/>
      <c r="BG61" s="102" t="s">
        <v>16</v>
      </c>
      <c r="BH61" s="102"/>
      <c r="BI61" s="102"/>
      <c r="BJ61" s="102"/>
      <c r="BK61" s="102"/>
      <c r="BL61" s="15"/>
    </row>
    <row r="62" spans="1:64" ht="27" customHeight="1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</row>
  </sheetData>
  <mergeCells count="504">
    <mergeCell ref="T20:T21"/>
    <mergeCell ref="T18:T19"/>
    <mergeCell ref="AO18:AO19"/>
    <mergeCell ref="AO20:AO21"/>
    <mergeCell ref="BJ18:BJ19"/>
    <mergeCell ref="BJ20:BJ21"/>
    <mergeCell ref="X44:Y44"/>
    <mergeCell ref="Z44:AE44"/>
    <mergeCell ref="AF44:AH44"/>
    <mergeCell ref="AI44:AK44"/>
    <mergeCell ref="AL44:AN44"/>
    <mergeCell ref="AO44:AP44"/>
    <mergeCell ref="T23:U23"/>
    <mergeCell ref="T25:U25"/>
    <mergeCell ref="T26:U26"/>
    <mergeCell ref="AU23:AZ23"/>
    <mergeCell ref="AU26:AZ26"/>
    <mergeCell ref="AU28:AZ28"/>
    <mergeCell ref="AU30:AZ30"/>
    <mergeCell ref="AU32:AZ32"/>
    <mergeCell ref="AS32:AT32"/>
    <mergeCell ref="AO23:AP23"/>
    <mergeCell ref="X25:Y25"/>
    <mergeCell ref="Q58:U58"/>
    <mergeCell ref="W58:AA58"/>
    <mergeCell ref="AL58:AP58"/>
    <mergeCell ref="X46:Y46"/>
    <mergeCell ref="Z46:AE46"/>
    <mergeCell ref="AF46:AH46"/>
    <mergeCell ref="AI46:AK46"/>
    <mergeCell ref="AL46:AN46"/>
    <mergeCell ref="AO46:AP46"/>
    <mergeCell ref="AN53:AN54"/>
    <mergeCell ref="AI53:AM54"/>
    <mergeCell ref="AI55:AM56"/>
    <mergeCell ref="AN49:AN50"/>
    <mergeCell ref="AI51:AN52"/>
    <mergeCell ref="AO49:AP50"/>
    <mergeCell ref="AO51:AP52"/>
    <mergeCell ref="C48:L48"/>
    <mergeCell ref="K44:M44"/>
    <mergeCell ref="T44:U44"/>
    <mergeCell ref="T45:U45"/>
    <mergeCell ref="Q44:S44"/>
    <mergeCell ref="Q40:S40"/>
    <mergeCell ref="Q41:S41"/>
    <mergeCell ref="Q42:S42"/>
    <mergeCell ref="T40:U40"/>
    <mergeCell ref="T46:U46"/>
    <mergeCell ref="T55:U56"/>
    <mergeCell ref="T53:U54"/>
    <mergeCell ref="N55:R56"/>
    <mergeCell ref="N53:R54"/>
    <mergeCell ref="S53:S54"/>
    <mergeCell ref="T48:U48"/>
    <mergeCell ref="N46:P46"/>
    <mergeCell ref="N48:R48"/>
    <mergeCell ref="N49:R50"/>
    <mergeCell ref="N51:S52"/>
    <mergeCell ref="T51:U52"/>
    <mergeCell ref="T49:U50"/>
    <mergeCell ref="S49:S50"/>
    <mergeCell ref="N35:P35"/>
    <mergeCell ref="E26:J26"/>
    <mergeCell ref="E27:J27"/>
    <mergeCell ref="E28:J28"/>
    <mergeCell ref="Q61:U61"/>
    <mergeCell ref="K31:M31"/>
    <mergeCell ref="K32:M32"/>
    <mergeCell ref="K33:M33"/>
    <mergeCell ref="J60:N60"/>
    <mergeCell ref="J59:N59"/>
    <mergeCell ref="Q43:S43"/>
    <mergeCell ref="T43:U43"/>
    <mergeCell ref="T41:U41"/>
    <mergeCell ref="K38:M38"/>
    <mergeCell ref="N36:P36"/>
    <mergeCell ref="N37:P37"/>
    <mergeCell ref="N38:P38"/>
    <mergeCell ref="B58:F58"/>
    <mergeCell ref="K46:M46"/>
    <mergeCell ref="E29:J29"/>
    <mergeCell ref="N26:P26"/>
    <mergeCell ref="N27:P27"/>
    <mergeCell ref="N28:P28"/>
    <mergeCell ref="N29:P29"/>
    <mergeCell ref="Q23:S23"/>
    <mergeCell ref="T30:U30"/>
    <mergeCell ref="Q28:S28"/>
    <mergeCell ref="Q35:S35"/>
    <mergeCell ref="Q29:S29"/>
    <mergeCell ref="Q30:S30"/>
    <mergeCell ref="T38:U38"/>
    <mergeCell ref="T39:U39"/>
    <mergeCell ref="Q38:S38"/>
    <mergeCell ref="Q39:S39"/>
    <mergeCell ref="Q31:S31"/>
    <mergeCell ref="Q32:S32"/>
    <mergeCell ref="Q33:S33"/>
    <mergeCell ref="Q34:S34"/>
    <mergeCell ref="Q36:S36"/>
    <mergeCell ref="T35:U35"/>
    <mergeCell ref="T33:U33"/>
    <mergeCell ref="T34:U34"/>
    <mergeCell ref="T36:U36"/>
    <mergeCell ref="T37:U37"/>
    <mergeCell ref="Q37:S37"/>
    <mergeCell ref="B10:U10"/>
    <mergeCell ref="E36:J36"/>
    <mergeCell ref="E37:J37"/>
    <mergeCell ref="E38:J38"/>
    <mergeCell ref="E39:J39"/>
    <mergeCell ref="Q45:S45"/>
    <mergeCell ref="E35:J35"/>
    <mergeCell ref="E33:J33"/>
    <mergeCell ref="E30:J30"/>
    <mergeCell ref="E31:J31"/>
    <mergeCell ref="C28:D28"/>
    <mergeCell ref="E25:J25"/>
    <mergeCell ref="C17:M18"/>
    <mergeCell ref="D20:E20"/>
    <mergeCell ref="K29:M29"/>
    <mergeCell ref="K30:M30"/>
    <mergeCell ref="C27:D27"/>
    <mergeCell ref="K45:M45"/>
    <mergeCell ref="N44:P44"/>
    <mergeCell ref="N45:P45"/>
    <mergeCell ref="N32:P32"/>
    <mergeCell ref="N40:P40"/>
    <mergeCell ref="N41:P41"/>
    <mergeCell ref="N34:P34"/>
    <mergeCell ref="AS23:AT23"/>
    <mergeCell ref="AS26:AT26"/>
    <mergeCell ref="AS28:AT28"/>
    <mergeCell ref="AS30:AT30"/>
    <mergeCell ref="T27:U27"/>
    <mergeCell ref="T28:U28"/>
    <mergeCell ref="T29:U29"/>
    <mergeCell ref="Z25:AE25"/>
    <mergeCell ref="AF25:AH25"/>
    <mergeCell ref="AI25:AK25"/>
    <mergeCell ref="X27:Y27"/>
    <mergeCell ref="Z27:AE27"/>
    <mergeCell ref="AF27:AH27"/>
    <mergeCell ref="AI27:AK27"/>
    <mergeCell ref="AL27:AN27"/>
    <mergeCell ref="AO27:AP27"/>
    <mergeCell ref="X28:Y28"/>
    <mergeCell ref="Z28:AE28"/>
    <mergeCell ref="AF28:AH28"/>
    <mergeCell ref="AI28:AK28"/>
    <mergeCell ref="AL28:AN28"/>
    <mergeCell ref="AO28:AP28"/>
    <mergeCell ref="X29:Y29"/>
    <mergeCell ref="Z29:AE29"/>
    <mergeCell ref="N30:P30"/>
    <mergeCell ref="N31:P31"/>
    <mergeCell ref="Q25:S25"/>
    <mergeCell ref="N23:P23"/>
    <mergeCell ref="N25:P25"/>
    <mergeCell ref="Q46:S46"/>
    <mergeCell ref="C23:D23"/>
    <mergeCell ref="C25:D25"/>
    <mergeCell ref="C26:D26"/>
    <mergeCell ref="E23:J23"/>
    <mergeCell ref="Q26:S26"/>
    <mergeCell ref="Q27:S27"/>
    <mergeCell ref="K41:M41"/>
    <mergeCell ref="K42:M42"/>
    <mergeCell ref="K43:M43"/>
    <mergeCell ref="E32:J32"/>
    <mergeCell ref="K40:M40"/>
    <mergeCell ref="E45:J45"/>
    <mergeCell ref="E46:J46"/>
    <mergeCell ref="E44:J44"/>
    <mergeCell ref="N39:P39"/>
    <mergeCell ref="C40:D40"/>
    <mergeCell ref="C41:D41"/>
    <mergeCell ref="C34:D34"/>
    <mergeCell ref="C37:D37"/>
    <mergeCell ref="C38:D38"/>
    <mergeCell ref="C39:D39"/>
    <mergeCell ref="C35:D35"/>
    <mergeCell ref="C46:D46"/>
    <mergeCell ref="K23:M23"/>
    <mergeCell ref="K25:M25"/>
    <mergeCell ref="K26:M26"/>
    <mergeCell ref="K27:M27"/>
    <mergeCell ref="K28:M28"/>
    <mergeCell ref="K35:M35"/>
    <mergeCell ref="C42:D42"/>
    <mergeCell ref="C43:D43"/>
    <mergeCell ref="C45:D45"/>
    <mergeCell ref="C44:D44"/>
    <mergeCell ref="E41:J41"/>
    <mergeCell ref="E42:J42"/>
    <mergeCell ref="C29:D29"/>
    <mergeCell ref="C30:D30"/>
    <mergeCell ref="C31:D31"/>
    <mergeCell ref="C32:D32"/>
    <mergeCell ref="C33:D33"/>
    <mergeCell ref="C36:D36"/>
    <mergeCell ref="K39:M39"/>
    <mergeCell ref="W10:AP10"/>
    <mergeCell ref="X23:Y23"/>
    <mergeCell ref="Z23:AE23"/>
    <mergeCell ref="AF23:AH23"/>
    <mergeCell ref="AI23:AK23"/>
    <mergeCell ref="AL23:AN23"/>
    <mergeCell ref="X26:Y26"/>
    <mergeCell ref="Z26:AE26"/>
    <mergeCell ref="AF26:AH26"/>
    <mergeCell ref="AI26:AK26"/>
    <mergeCell ref="AL26:AN26"/>
    <mergeCell ref="AO26:AP26"/>
    <mergeCell ref="AF29:AH29"/>
    <mergeCell ref="AI29:AK29"/>
    <mergeCell ref="AL29:AN29"/>
    <mergeCell ref="AO29:AP29"/>
    <mergeCell ref="X30:Y30"/>
    <mergeCell ref="Z30:AE30"/>
    <mergeCell ref="AF30:AH30"/>
    <mergeCell ref="AI30:AK30"/>
    <mergeCell ref="AL30:AN30"/>
    <mergeCell ref="AO30:AP30"/>
    <mergeCell ref="X31:Y31"/>
    <mergeCell ref="Z31:AE31"/>
    <mergeCell ref="AF31:AH31"/>
    <mergeCell ref="AI31:AK31"/>
    <mergeCell ref="AL31:AN31"/>
    <mergeCell ref="AO31:AP31"/>
    <mergeCell ref="X32:Y32"/>
    <mergeCell ref="Z32:AE32"/>
    <mergeCell ref="AF32:AH32"/>
    <mergeCell ref="AI32:AK32"/>
    <mergeCell ref="AL32:AN32"/>
    <mergeCell ref="AO32:AP32"/>
    <mergeCell ref="X33:Y33"/>
    <mergeCell ref="Z33:AE33"/>
    <mergeCell ref="AF33:AH33"/>
    <mergeCell ref="AI33:AK33"/>
    <mergeCell ref="AL33:AN33"/>
    <mergeCell ref="AO33:AP33"/>
    <mergeCell ref="X34:Y34"/>
    <mergeCell ref="Z34:AE34"/>
    <mergeCell ref="AF34:AH34"/>
    <mergeCell ref="AI34:AK34"/>
    <mergeCell ref="AL34:AN34"/>
    <mergeCell ref="AO34:AP34"/>
    <mergeCell ref="X35:Y35"/>
    <mergeCell ref="Z35:AE35"/>
    <mergeCell ref="AF35:AH35"/>
    <mergeCell ref="AI35:AK35"/>
    <mergeCell ref="AL35:AN35"/>
    <mergeCell ref="AO35:AP35"/>
    <mergeCell ref="X36:Y36"/>
    <mergeCell ref="Z36:AE36"/>
    <mergeCell ref="AF36:AH36"/>
    <mergeCell ref="AI36:AK36"/>
    <mergeCell ref="AL36:AN36"/>
    <mergeCell ref="AO36:AP36"/>
    <mergeCell ref="X37:Y37"/>
    <mergeCell ref="Z37:AE37"/>
    <mergeCell ref="AF37:AH37"/>
    <mergeCell ref="AI37:AK37"/>
    <mergeCell ref="AL37:AN37"/>
    <mergeCell ref="AO37:AP37"/>
    <mergeCell ref="X38:Y38"/>
    <mergeCell ref="Z38:AE38"/>
    <mergeCell ref="AF38:AH38"/>
    <mergeCell ref="AI38:AK38"/>
    <mergeCell ref="AL38:AN38"/>
    <mergeCell ref="AO38:AP38"/>
    <mergeCell ref="AO43:AP43"/>
    <mergeCell ref="AO39:AP39"/>
    <mergeCell ref="X40:Y40"/>
    <mergeCell ref="Z40:AE40"/>
    <mergeCell ref="AF40:AH40"/>
    <mergeCell ref="AI40:AK40"/>
    <mergeCell ref="AL40:AN40"/>
    <mergeCell ref="AO40:AP40"/>
    <mergeCell ref="X41:Y41"/>
    <mergeCell ref="Z41:AE41"/>
    <mergeCell ref="AF41:AH41"/>
    <mergeCell ref="AI41:AK41"/>
    <mergeCell ref="AL41:AN41"/>
    <mergeCell ref="AO41:AP41"/>
    <mergeCell ref="X39:Y39"/>
    <mergeCell ref="Z39:AE39"/>
    <mergeCell ref="AF39:AH39"/>
    <mergeCell ref="AI39:AK39"/>
    <mergeCell ref="AL39:AN39"/>
    <mergeCell ref="X42:Y42"/>
    <mergeCell ref="X43:Y43"/>
    <mergeCell ref="Z43:AE43"/>
    <mergeCell ref="AF43:AH43"/>
    <mergeCell ref="AI43:AK43"/>
    <mergeCell ref="AI49:AM50"/>
    <mergeCell ref="B11:T11"/>
    <mergeCell ref="W11:AO11"/>
    <mergeCell ref="X48:AG48"/>
    <mergeCell ref="AI48:AM48"/>
    <mergeCell ref="AO48:AP48"/>
    <mergeCell ref="AO53:AP54"/>
    <mergeCell ref="X45:Y45"/>
    <mergeCell ref="Z45:AE45"/>
    <mergeCell ref="AF45:AH45"/>
    <mergeCell ref="AI45:AK45"/>
    <mergeCell ref="Y20:Z20"/>
    <mergeCell ref="K24:M24"/>
    <mergeCell ref="N24:P24"/>
    <mergeCell ref="Q24:S24"/>
    <mergeCell ref="T24:U24"/>
    <mergeCell ref="X24:Y24"/>
    <mergeCell ref="Z24:AE24"/>
    <mergeCell ref="Z42:AE42"/>
    <mergeCell ref="AF42:AH42"/>
    <mergeCell ref="AI42:AK42"/>
    <mergeCell ref="AL42:AN42"/>
    <mergeCell ref="AO42:AP42"/>
    <mergeCell ref="AL43:AN43"/>
    <mergeCell ref="AR10:BK10"/>
    <mergeCell ref="AR11:BJ11"/>
    <mergeCell ref="AE59:AI59"/>
    <mergeCell ref="AO55:AP56"/>
    <mergeCell ref="AE60:AI60"/>
    <mergeCell ref="AL61:AP61"/>
    <mergeCell ref="AL45:AN45"/>
    <mergeCell ref="AO45:AP45"/>
    <mergeCell ref="AL25:AN25"/>
    <mergeCell ref="AO25:AP25"/>
    <mergeCell ref="BA23:BC23"/>
    <mergeCell ref="BD23:BF23"/>
    <mergeCell ref="BG23:BI23"/>
    <mergeCell ref="BJ23:BK23"/>
    <mergeCell ref="AS25:AT25"/>
    <mergeCell ref="AU25:AZ25"/>
    <mergeCell ref="BA25:BC25"/>
    <mergeCell ref="BD25:BF25"/>
    <mergeCell ref="BG25:BI25"/>
    <mergeCell ref="BJ25:BK25"/>
    <mergeCell ref="BA26:BC26"/>
    <mergeCell ref="BD26:BF26"/>
    <mergeCell ref="BG26:BI26"/>
    <mergeCell ref="BJ26:BK26"/>
    <mergeCell ref="AS27:AT27"/>
    <mergeCell ref="AU27:AZ27"/>
    <mergeCell ref="BA27:BC27"/>
    <mergeCell ref="BD27:BF27"/>
    <mergeCell ref="BG27:BI27"/>
    <mergeCell ref="BJ27:BK27"/>
    <mergeCell ref="BA28:BC28"/>
    <mergeCell ref="BD28:BF28"/>
    <mergeCell ref="BG28:BI28"/>
    <mergeCell ref="BJ28:BK28"/>
    <mergeCell ref="AS29:AT29"/>
    <mergeCell ref="AU29:AZ29"/>
    <mergeCell ref="BA29:BC29"/>
    <mergeCell ref="BD29:BF29"/>
    <mergeCell ref="BG29:BI29"/>
    <mergeCell ref="BJ29:BK29"/>
    <mergeCell ref="BA30:BC30"/>
    <mergeCell ref="BD30:BF30"/>
    <mergeCell ref="BG30:BI30"/>
    <mergeCell ref="BJ30:BK30"/>
    <mergeCell ref="AS31:AT31"/>
    <mergeCell ref="AU31:AZ31"/>
    <mergeCell ref="BA31:BC31"/>
    <mergeCell ref="BD31:BF31"/>
    <mergeCell ref="BG31:BI31"/>
    <mergeCell ref="BJ31:BK31"/>
    <mergeCell ref="BA32:BC32"/>
    <mergeCell ref="BD32:BF32"/>
    <mergeCell ref="BG32:BI32"/>
    <mergeCell ref="BJ32:BK32"/>
    <mergeCell ref="AS33:AT33"/>
    <mergeCell ref="AU33:AZ33"/>
    <mergeCell ref="BA33:BC33"/>
    <mergeCell ref="BD33:BF33"/>
    <mergeCell ref="BG33:BI33"/>
    <mergeCell ref="BJ33:BK33"/>
    <mergeCell ref="AS34:AT34"/>
    <mergeCell ref="AU34:AZ34"/>
    <mergeCell ref="BA34:BC34"/>
    <mergeCell ref="BD34:BF34"/>
    <mergeCell ref="BG34:BI34"/>
    <mergeCell ref="BJ34:BK34"/>
    <mergeCell ref="AS35:AT35"/>
    <mergeCell ref="AU35:AZ35"/>
    <mergeCell ref="BA35:BC35"/>
    <mergeCell ref="BD35:BF35"/>
    <mergeCell ref="BG35:BI35"/>
    <mergeCell ref="BJ35:BK35"/>
    <mergeCell ref="AS36:AT36"/>
    <mergeCell ref="AU36:AZ36"/>
    <mergeCell ref="BA36:BC36"/>
    <mergeCell ref="BD36:BF36"/>
    <mergeCell ref="BG36:BI36"/>
    <mergeCell ref="BJ36:BK36"/>
    <mergeCell ref="AS37:AT37"/>
    <mergeCell ref="AU37:AZ37"/>
    <mergeCell ref="BA37:BC37"/>
    <mergeCell ref="BD37:BF37"/>
    <mergeCell ref="BG37:BI37"/>
    <mergeCell ref="BJ37:BK37"/>
    <mergeCell ref="AS38:AT38"/>
    <mergeCell ref="AU38:AZ38"/>
    <mergeCell ref="BA38:BC38"/>
    <mergeCell ref="BD38:BF38"/>
    <mergeCell ref="BG38:BI38"/>
    <mergeCell ref="BJ38:BK38"/>
    <mergeCell ref="AS39:AT39"/>
    <mergeCell ref="AU39:AZ39"/>
    <mergeCell ref="BA39:BC39"/>
    <mergeCell ref="BD39:BF39"/>
    <mergeCell ref="BG39:BI39"/>
    <mergeCell ref="BJ39:BK39"/>
    <mergeCell ref="AS40:AT40"/>
    <mergeCell ref="AU40:AZ40"/>
    <mergeCell ref="BA40:BC40"/>
    <mergeCell ref="BD40:BF40"/>
    <mergeCell ref="BG40:BI40"/>
    <mergeCell ref="BJ40:BK40"/>
    <mergeCell ref="AS41:AT41"/>
    <mergeCell ref="AU41:AZ41"/>
    <mergeCell ref="BA41:BC41"/>
    <mergeCell ref="BD41:BF41"/>
    <mergeCell ref="BG41:BI41"/>
    <mergeCell ref="BJ41:BK41"/>
    <mergeCell ref="AS42:AT42"/>
    <mergeCell ref="AU42:AZ42"/>
    <mergeCell ref="BA42:BC42"/>
    <mergeCell ref="BD42:BF42"/>
    <mergeCell ref="BG42:BI42"/>
    <mergeCell ref="BJ42:BK42"/>
    <mergeCell ref="AS43:AT43"/>
    <mergeCell ref="AU43:AZ43"/>
    <mergeCell ref="BA43:BC43"/>
    <mergeCell ref="BD43:BF43"/>
    <mergeCell ref="BG43:BI43"/>
    <mergeCell ref="BJ43:BK43"/>
    <mergeCell ref="AS44:AT44"/>
    <mergeCell ref="AU44:AZ44"/>
    <mergeCell ref="BA44:BC44"/>
    <mergeCell ref="BD44:BF44"/>
    <mergeCell ref="BG44:BI44"/>
    <mergeCell ref="BJ44:BK44"/>
    <mergeCell ref="BJ45:BK45"/>
    <mergeCell ref="AS46:AT46"/>
    <mergeCell ref="AU46:AZ46"/>
    <mergeCell ref="BA46:BC46"/>
    <mergeCell ref="BD46:BF46"/>
    <mergeCell ref="BG46:BI46"/>
    <mergeCell ref="BJ46:BK46"/>
    <mergeCell ref="BJ55:BK56"/>
    <mergeCell ref="AS48:BB48"/>
    <mergeCell ref="BD48:BH48"/>
    <mergeCell ref="BJ48:BK48"/>
    <mergeCell ref="BD53:BH54"/>
    <mergeCell ref="BI53:BI54"/>
    <mergeCell ref="BJ53:BK54"/>
    <mergeCell ref="BJ49:BK50"/>
    <mergeCell ref="BJ51:BK52"/>
    <mergeCell ref="BD49:BH50"/>
    <mergeCell ref="BI49:BI50"/>
    <mergeCell ref="BD51:BI52"/>
    <mergeCell ref="BD45:BF45"/>
    <mergeCell ref="BG45:BI45"/>
    <mergeCell ref="AS45:AT45"/>
    <mergeCell ref="AU45:AZ45"/>
    <mergeCell ref="BA45:BC45"/>
    <mergeCell ref="AT20:AU20"/>
    <mergeCell ref="S16:T17"/>
    <mergeCell ref="AZ60:BD60"/>
    <mergeCell ref="BG61:BK61"/>
    <mergeCell ref="AR58:AV58"/>
    <mergeCell ref="BG58:BK58"/>
    <mergeCell ref="AZ59:BD59"/>
    <mergeCell ref="BD55:BH56"/>
    <mergeCell ref="C13:M14"/>
    <mergeCell ref="S14:T15"/>
    <mergeCell ref="C15:M16"/>
    <mergeCell ref="X13:AH14"/>
    <mergeCell ref="AS13:BC14"/>
    <mergeCell ref="AN14:AO15"/>
    <mergeCell ref="BI14:BJ15"/>
    <mergeCell ref="X15:AH16"/>
    <mergeCell ref="AS15:BC16"/>
    <mergeCell ref="AN16:AO17"/>
    <mergeCell ref="BI16:BJ17"/>
    <mergeCell ref="X17:AH18"/>
    <mergeCell ref="AS17:BC18"/>
    <mergeCell ref="C24:D24"/>
    <mergeCell ref="E24:J24"/>
    <mergeCell ref="BA24:BC24"/>
    <mergeCell ref="BD24:BF24"/>
    <mergeCell ref="BG24:BI24"/>
    <mergeCell ref="BJ24:BK24"/>
    <mergeCell ref="AF24:AH24"/>
    <mergeCell ref="AI24:AK24"/>
    <mergeCell ref="AL24:AN24"/>
    <mergeCell ref="AO24:AP24"/>
    <mergeCell ref="AS24:AT24"/>
    <mergeCell ref="AU24:AZ24"/>
  </mergeCells>
  <phoneticPr fontId="14" type="noConversion"/>
  <conditionalFormatting sqref="C13:M18 S14:T17 D20:E20">
    <cfRule type="containsBlanks" dxfId="0" priority="1" stopIfTrue="1">
      <formula>LEN(TRIM(C13))=0</formula>
    </cfRule>
  </conditionalFormatting>
  <printOptions horizontalCentered="1" verticalCentered="1"/>
  <pageMargins left="0.27559055118110237" right="0.19685039370078741" top="0.35433070866141736" bottom="0.23622047244094491" header="0.31496062992125984" footer="0.31496062992125984"/>
  <pageSetup paperSize="9" scale="83" orientation="portrait" r:id="rId1"/>
  <ignoredErrors>
    <ignoredError sqref="T25:U25 AF25:AH46 T27:U46" unlockedFormula="1"/>
    <ignoredError sqref="AR25:AZ46" formula="1"/>
    <ignoredError sqref="BA25:BC46" formula="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ใบกำกับภาษี-ส่งสินค้า-แจ้งหนี้</vt:lpstr>
      <vt:lpstr>'ใบกำกับภาษี-ส่งสินค้า-แจ้งหนี้'!Print_Area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RK-Host</dc:creator>
  <cp:lastModifiedBy>Ron L</cp:lastModifiedBy>
  <cp:lastPrinted>2024-07-28T02:11:34Z</cp:lastPrinted>
  <dcterms:created xsi:type="dcterms:W3CDTF">2013-03-15T10:07:47Z</dcterms:created>
  <dcterms:modified xsi:type="dcterms:W3CDTF">2024-07-28T04:25:25Z</dcterms:modified>
</cp:coreProperties>
</file>