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B243" i="5"/>
  <c r="C243" i="5" s="1"/>
  <c r="B247" i="5"/>
  <c r="B251" i="5"/>
  <c r="C251" i="5" s="1"/>
  <c r="B255" i="5"/>
  <c r="B259" i="5"/>
  <c r="C259" i="5" s="1"/>
  <c r="B263" i="5"/>
  <c r="B267" i="5"/>
  <c r="C267" i="5" s="1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B371" i="5"/>
  <c r="C371" i="5" s="1"/>
  <c r="B375" i="5"/>
  <c r="B379" i="5"/>
  <c r="C379" i="5" s="1"/>
  <c r="B383" i="5"/>
  <c r="B387" i="5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C239" i="5"/>
  <c r="C303" i="5"/>
  <c r="C367" i="5"/>
  <c r="C431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C387" i="5"/>
  <c r="B16" i="5"/>
  <c r="B20" i="5"/>
  <c r="B24" i="5"/>
  <c r="B28" i="5"/>
  <c r="B32" i="5"/>
  <c r="C32" i="5" s="1"/>
  <c r="B36" i="5"/>
  <c r="B40" i="5"/>
  <c r="B44" i="5"/>
  <c r="B48" i="5"/>
  <c r="C48" i="5" s="1"/>
  <c r="B52" i="5"/>
  <c r="E52" i="5" s="1"/>
  <c r="F52" i="5" s="1"/>
  <c r="B56" i="5"/>
  <c r="B60" i="5"/>
  <c r="B64" i="5"/>
  <c r="C64" i="5" s="1"/>
  <c r="B68" i="5"/>
  <c r="E68" i="5" s="1"/>
  <c r="F68" i="5" s="1"/>
  <c r="B72" i="5"/>
  <c r="B76" i="5"/>
  <c r="B80" i="5"/>
  <c r="C80" i="5" s="1"/>
  <c r="B84" i="5"/>
  <c r="E84" i="5" s="1"/>
  <c r="F84" i="5" s="1"/>
  <c r="B88" i="5"/>
  <c r="B92" i="5"/>
  <c r="B96" i="5"/>
  <c r="C96" i="5" s="1"/>
  <c r="B100" i="5"/>
  <c r="E100" i="5" s="1"/>
  <c r="F100" i="5" s="1"/>
  <c r="B104" i="5"/>
  <c r="B108" i="5"/>
  <c r="B112" i="5"/>
  <c r="C112" i="5" s="1"/>
  <c r="B116" i="5"/>
  <c r="B120" i="5"/>
  <c r="B124" i="5"/>
  <c r="B128" i="5"/>
  <c r="C128" i="5" s="1"/>
  <c r="B132" i="5"/>
  <c r="B136" i="5"/>
  <c r="B140" i="5"/>
  <c r="B144" i="5"/>
  <c r="C144" i="5" s="1"/>
  <c r="B148" i="5"/>
  <c r="B152" i="5"/>
  <c r="B156" i="5"/>
  <c r="B160" i="5"/>
  <c r="C160" i="5" s="1"/>
  <c r="B164" i="5"/>
  <c r="B168" i="5"/>
  <c r="B172" i="5"/>
  <c r="B176" i="5"/>
  <c r="C176" i="5" s="1"/>
  <c r="B180" i="5"/>
  <c r="B184" i="5"/>
  <c r="B188" i="5"/>
  <c r="B192" i="5"/>
  <c r="C192" i="5" s="1"/>
  <c r="B196" i="5"/>
  <c r="B200" i="5"/>
  <c r="B204" i="5"/>
  <c r="B208" i="5"/>
  <c r="C208" i="5" s="1"/>
  <c r="B212" i="5"/>
  <c r="B216" i="5"/>
  <c r="B220" i="5"/>
  <c r="B224" i="5"/>
  <c r="C224" i="5" s="1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C288" i="5" s="1"/>
  <c r="B292" i="5"/>
  <c r="B296" i="5"/>
  <c r="B300" i="5"/>
  <c r="B304" i="5"/>
  <c r="C304" i="5" s="1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C384" i="5" s="1"/>
  <c r="B388" i="5"/>
  <c r="B392" i="5"/>
  <c r="B396" i="5"/>
  <c r="B400" i="5"/>
  <c r="C400" i="5" s="1"/>
  <c r="B404" i="5"/>
  <c r="B408" i="5"/>
  <c r="B412" i="5"/>
  <c r="B416" i="5"/>
  <c r="C416" i="5" s="1"/>
  <c r="B420" i="5"/>
  <c r="B424" i="5"/>
  <c r="B428" i="5"/>
  <c r="B432" i="5"/>
  <c r="C432" i="5" s="1"/>
  <c r="B436" i="5"/>
  <c r="B440" i="5"/>
  <c r="B444" i="5"/>
  <c r="B448" i="5"/>
  <c r="B452" i="5"/>
  <c r="B456" i="5"/>
  <c r="B460" i="5"/>
  <c r="B464" i="5"/>
  <c r="C464" i="5" s="1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14" i="5"/>
  <c r="C14" i="5" s="1"/>
  <c r="E36" i="5" l="1"/>
  <c r="F36" i="5" s="1"/>
  <c r="E516" i="5"/>
  <c r="F516" i="5" s="1"/>
  <c r="E500" i="5"/>
  <c r="F500" i="5" s="1"/>
  <c r="E484" i="5"/>
  <c r="F484" i="5" s="1"/>
  <c r="E468" i="5"/>
  <c r="F468" i="5" s="1"/>
  <c r="E436" i="5"/>
  <c r="F436" i="5" s="1"/>
  <c r="E420" i="5"/>
  <c r="F420" i="5" s="1"/>
  <c r="E404" i="5"/>
  <c r="F404" i="5" s="1"/>
  <c r="E372" i="5"/>
  <c r="F372" i="5" s="1"/>
  <c r="E356" i="5"/>
  <c r="F356" i="5" s="1"/>
  <c r="E340" i="5"/>
  <c r="F340" i="5" s="1"/>
  <c r="E308" i="5"/>
  <c r="F308" i="5" s="1"/>
  <c r="E292" i="5"/>
  <c r="F292" i="5" s="1"/>
  <c r="E276" i="5"/>
  <c r="F276" i="5" s="1"/>
  <c r="E244" i="5"/>
  <c r="F244" i="5" s="1"/>
  <c r="E228" i="5"/>
  <c r="F228" i="5" s="1"/>
  <c r="E212" i="5"/>
  <c r="F212" i="5" s="1"/>
  <c r="E196" i="5"/>
  <c r="F196" i="5" s="1"/>
  <c r="E180" i="5"/>
  <c r="F180" i="5" s="1"/>
  <c r="E164" i="5"/>
  <c r="F164" i="5" s="1"/>
  <c r="E148" i="5"/>
  <c r="F148" i="5" s="1"/>
  <c r="E132" i="5"/>
  <c r="F132" i="5" s="1"/>
  <c r="E116" i="5"/>
  <c r="F116" i="5" s="1"/>
  <c r="E20" i="5"/>
  <c r="F20" i="5" s="1"/>
  <c r="E508" i="5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D334" i="5" s="1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I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I24" i="5" s="1"/>
  <c r="C485" i="5"/>
  <c r="C469" i="5"/>
  <c r="C453" i="5"/>
  <c r="D453" i="5" s="1"/>
  <c r="C437" i="5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D261" i="5" s="1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D438" i="5"/>
  <c r="E431" i="5"/>
  <c r="F431" i="5" s="1"/>
  <c r="E319" i="5"/>
  <c r="F319" i="5" s="1"/>
  <c r="E207" i="5"/>
  <c r="F207" i="5" s="1"/>
  <c r="E95" i="5"/>
  <c r="F95" i="5" s="1"/>
  <c r="D359" i="5"/>
  <c r="D96" i="5"/>
  <c r="I15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D467" i="5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I20" i="5"/>
  <c r="D495" i="5" l="1"/>
  <c r="D383" i="5"/>
  <c r="D475" i="5"/>
  <c r="D471" i="5"/>
  <c r="D246" i="5"/>
  <c r="D319" i="5"/>
  <c r="D325" i="5"/>
  <c r="H16" i="5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I22" i="5" s="1"/>
  <c r="D375" i="5"/>
  <c r="D445" i="5"/>
  <c r="D47" i="5"/>
  <c r="D89" i="5"/>
  <c r="D17" i="5"/>
  <c r="I17" i="5" s="1"/>
  <c r="D50" i="5"/>
  <c r="D258" i="5"/>
  <c r="D347" i="5"/>
  <c r="D269" i="5"/>
  <c r="D477" i="5"/>
  <c r="D392" i="5"/>
  <c r="D247" i="5"/>
  <c r="D418" i="5"/>
  <c r="D320" i="5"/>
  <c r="D416" i="5"/>
  <c r="D159" i="5"/>
  <c r="D21" i="5"/>
  <c r="I21" i="5" s="1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I18" i="5" s="1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I23" i="5" s="1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I19" i="5" s="1"/>
  <c r="D211" i="5"/>
  <c r="D105" i="5"/>
  <c r="D265" i="5"/>
  <c r="D457" i="5"/>
  <c r="J15" i="5"/>
  <c r="J16" i="5" s="1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I25" i="5" s="1"/>
  <c r="D185" i="5"/>
  <c r="D377" i="5"/>
  <c r="J17" i="5" l="1"/>
  <c r="J18" i="5" s="1"/>
  <c r="J19" i="5" s="1"/>
  <c r="J20" i="5" s="1"/>
  <c r="J21" i="5" s="1"/>
  <c r="J22" i="5" s="1"/>
  <c r="J23" i="5" s="1"/>
  <c r="J24" i="5" s="1"/>
  <c r="J25" i="5" s="1"/>
  <c r="H27" i="5"/>
  <c r="I26" i="5"/>
  <c r="D9" i="5"/>
  <c r="J26" i="5" l="1"/>
  <c r="H28" i="5"/>
  <c r="I27" i="5"/>
  <c r="H29" i="5" l="1"/>
  <c r="J27" i="5"/>
  <c r="I28" i="5"/>
  <c r="H30" i="5" l="1"/>
  <c r="I29" i="5"/>
  <c r="J28" i="5"/>
  <c r="H31" i="5" l="1"/>
  <c r="I30" i="5"/>
  <c r="J29" i="5"/>
  <c r="H32" i="5" l="1"/>
  <c r="I31" i="5"/>
  <c r="J30" i="5"/>
  <c r="H33" i="5" l="1"/>
  <c r="I32" i="5"/>
  <c r="J31" i="5"/>
  <c r="H34" i="5" l="1"/>
  <c r="I33" i="5"/>
  <c r="J32" i="5"/>
  <c r="H35" i="5" l="1"/>
  <c r="I34" i="5"/>
  <c r="J33" i="5"/>
  <c r="H36" i="5" l="1"/>
  <c r="I35" i="5"/>
  <c r="J34" i="5"/>
  <c r="H37" i="5" l="1"/>
  <c r="I36" i="5"/>
  <c r="J35" i="5"/>
  <c r="H38" i="5" l="1"/>
  <c r="I37" i="5"/>
  <c r="J36" i="5"/>
  <c r="H39" i="5" l="1"/>
  <c r="I38" i="5"/>
  <c r="J37" i="5"/>
  <c r="H40" i="5" l="1"/>
  <c r="I39" i="5"/>
  <c r="J38" i="5"/>
  <c r="H41" i="5" l="1"/>
  <c r="I40" i="5"/>
  <c r="J39" i="5"/>
  <c r="H42" i="5" l="1"/>
  <c r="I41" i="5"/>
  <c r="J40" i="5"/>
  <c r="H43" i="5" l="1"/>
  <c r="I42" i="5"/>
  <c r="J41" i="5"/>
  <c r="H44" i="5" l="1"/>
  <c r="I43" i="5"/>
  <c r="J42" i="5"/>
  <c r="H45" i="5" l="1"/>
  <c r="I44" i="5"/>
  <c r="J43" i="5"/>
  <c r="H46" i="5" l="1"/>
  <c r="I45" i="5"/>
  <c r="J44" i="5"/>
  <c r="H47" i="5" l="1"/>
  <c r="I46" i="5"/>
  <c r="J45" i="5"/>
  <c r="H48" i="5" l="1"/>
  <c r="I47" i="5"/>
  <c r="J46" i="5"/>
  <c r="H49" i="5" l="1"/>
  <c r="I48" i="5"/>
  <c r="J47" i="5"/>
  <c r="H50" i="5" l="1"/>
  <c r="I49" i="5"/>
  <c r="J48" i="5"/>
  <c r="H51" i="5" l="1"/>
  <c r="I50" i="5"/>
  <c r="J49" i="5"/>
  <c r="H52" i="5" l="1"/>
  <c r="I51" i="5"/>
  <c r="J50" i="5"/>
  <c r="H53" i="5" l="1"/>
  <c r="I52" i="5"/>
  <c r="J51" i="5"/>
  <c r="H54" i="5" l="1"/>
  <c r="I53" i="5"/>
  <c r="J52" i="5"/>
  <c r="J53" i="5" l="1"/>
  <c r="H55" i="5"/>
  <c r="I54" i="5"/>
  <c r="J54" i="5" l="1"/>
  <c r="H56" i="5"/>
  <c r="I56" i="5" s="1"/>
  <c r="I55" i="5"/>
  <c r="J55" i="5" l="1"/>
  <c r="J56" i="5" s="1"/>
  <c r="H57" i="5"/>
  <c r="I57" i="5" s="1"/>
  <c r="J57" i="5" l="1"/>
  <c r="H58" i="5"/>
  <c r="I58" i="5" s="1"/>
  <c r="J58" i="5" l="1"/>
  <c r="H59" i="5"/>
  <c r="I59" i="5" s="1"/>
  <c r="J59" i="5" l="1"/>
  <c r="H60" i="5"/>
  <c r="I60" i="5" s="1"/>
  <c r="J60" i="5" l="1"/>
  <c r="H61" i="5"/>
  <c r="I61" i="5" s="1"/>
  <c r="J61" i="5" l="1"/>
  <c r="H62" i="5"/>
  <c r="I62" i="5" s="1"/>
  <c r="J62" i="5" l="1"/>
  <c r="H63" i="5"/>
  <c r="H64" i="5" l="1"/>
  <c r="I63" i="5"/>
  <c r="J63" i="5" s="1"/>
  <c r="H65" i="5" l="1"/>
  <c r="I64" i="5"/>
  <c r="J64" i="5" s="1"/>
  <c r="H66" i="5" l="1"/>
  <c r="I65" i="5"/>
  <c r="J65" i="5" s="1"/>
  <c r="H67" i="5" l="1"/>
  <c r="I66" i="5"/>
  <c r="J66" i="5" s="1"/>
  <c r="H68" i="5" l="1"/>
  <c r="I67" i="5"/>
  <c r="J67" i="5" s="1"/>
  <c r="H69" i="5" l="1"/>
  <c r="I68" i="5"/>
  <c r="J68" i="5" s="1"/>
  <c r="H70" i="5" l="1"/>
  <c r="I69" i="5"/>
  <c r="J69" i="5" s="1"/>
  <c r="H71" i="5" l="1"/>
  <c r="I70" i="5"/>
  <c r="J70" i="5" s="1"/>
  <c r="H72" i="5" l="1"/>
  <c r="I71" i="5"/>
  <c r="J71" i="5" s="1"/>
  <c r="H73" i="5" l="1"/>
  <c r="I72" i="5"/>
  <c r="J72" i="5" s="1"/>
  <c r="H74" i="5" l="1"/>
  <c r="I73" i="5"/>
  <c r="J73" i="5" s="1"/>
  <c r="H75" i="5" l="1"/>
  <c r="I74" i="5"/>
  <c r="J74" i="5" s="1"/>
  <c r="H76" i="5" l="1"/>
  <c r="I75" i="5"/>
  <c r="J75" i="5" s="1"/>
  <c r="H77" i="5" l="1"/>
  <c r="I76" i="5"/>
  <c r="J76" i="5" s="1"/>
  <c r="H78" i="5" l="1"/>
  <c r="I77" i="5"/>
  <c r="J77" i="5" s="1"/>
  <c r="H79" i="5" l="1"/>
  <c r="I78" i="5"/>
  <c r="J78" i="5" s="1"/>
  <c r="H80" i="5" l="1"/>
  <c r="I79" i="5"/>
  <c r="J79" i="5" s="1"/>
  <c r="H81" i="5" l="1"/>
  <c r="I81" i="5" s="1"/>
  <c r="I80" i="5"/>
  <c r="J80" i="5" s="1"/>
  <c r="J81" i="5" l="1"/>
  <c r="H82" i="5"/>
  <c r="I82" i="5" s="1"/>
  <c r="H83" i="5" l="1"/>
  <c r="I83" i="5" s="1"/>
  <c r="J82" i="5"/>
  <c r="H84" i="5" l="1"/>
  <c r="J83" i="5"/>
  <c r="H85" i="5" l="1"/>
  <c r="I84" i="5"/>
  <c r="J84" i="5" s="1"/>
  <c r="H86" i="5" l="1"/>
  <c r="I85" i="5"/>
  <c r="J85" i="5" s="1"/>
  <c r="H87" i="5" l="1"/>
  <c r="I86" i="5"/>
  <c r="J86" i="5" s="1"/>
  <c r="H88" i="5" l="1"/>
  <c r="I87" i="5"/>
  <c r="J87" i="5" s="1"/>
  <c r="H89" i="5" l="1"/>
  <c r="I88" i="5"/>
  <c r="J88" i="5" s="1"/>
  <c r="H90" i="5" l="1"/>
  <c r="I89" i="5"/>
  <c r="J89" i="5" s="1"/>
  <c r="H91" i="5" l="1"/>
  <c r="I90" i="5"/>
  <c r="J90" i="5" s="1"/>
  <c r="H92" i="5" l="1"/>
  <c r="I91" i="5"/>
  <c r="J91" i="5" s="1"/>
  <c r="H93" i="5" l="1"/>
  <c r="I92" i="5"/>
  <c r="J92" i="5" s="1"/>
  <c r="H94" i="5" l="1"/>
  <c r="I93" i="5"/>
  <c r="J93" i="5" s="1"/>
  <c r="H95" i="5" l="1"/>
  <c r="I94" i="5"/>
  <c r="J94" i="5" s="1"/>
  <c r="H96" i="5" l="1"/>
  <c r="I96" i="5" s="1"/>
  <c r="I95" i="5"/>
  <c r="J95" i="5" s="1"/>
  <c r="J96" i="5" l="1"/>
  <c r="H97" i="5"/>
  <c r="H98" i="5" l="1"/>
  <c r="I97" i="5"/>
  <c r="J97" i="5" s="1"/>
  <c r="H99" i="5" l="1"/>
  <c r="I98" i="5"/>
  <c r="J98" i="5" s="1"/>
  <c r="H100" i="5" l="1"/>
  <c r="I99" i="5"/>
  <c r="J99" i="5" s="1"/>
  <c r="H101" i="5" l="1"/>
  <c r="I100" i="5"/>
  <c r="J100" i="5" s="1"/>
  <c r="H102" i="5" l="1"/>
  <c r="I101" i="5"/>
  <c r="J101" i="5" s="1"/>
  <c r="H103" i="5" l="1"/>
  <c r="I103" i="5" s="1"/>
  <c r="I102" i="5"/>
  <c r="J102" i="5" s="1"/>
  <c r="J103" i="5" l="1"/>
  <c r="H104" i="5"/>
  <c r="H105" i="5" l="1"/>
  <c r="I104" i="5"/>
  <c r="J104" i="5" s="1"/>
  <c r="H106" i="5" l="1"/>
  <c r="I105" i="5"/>
  <c r="J105" i="5" s="1"/>
  <c r="H107" i="5" l="1"/>
  <c r="I106" i="5"/>
  <c r="J106" i="5" s="1"/>
  <c r="H108" i="5" l="1"/>
  <c r="I108" i="5" s="1"/>
  <c r="I107" i="5"/>
  <c r="J107" i="5" s="1"/>
  <c r="J108" i="5" l="1"/>
  <c r="H109" i="5"/>
  <c r="H110" i="5" l="1"/>
  <c r="I110" i="5" s="1"/>
  <c r="I109" i="5"/>
  <c r="J109" i="5" s="1"/>
  <c r="J110" i="5" l="1"/>
  <c r="H111" i="5"/>
  <c r="H112" i="5" l="1"/>
  <c r="I112" i="5" s="1"/>
  <c r="I111" i="5"/>
  <c r="J111" i="5" s="1"/>
  <c r="H113" i="5" l="1"/>
  <c r="I113" i="5" s="1"/>
  <c r="J112" i="5"/>
  <c r="H114" i="5" l="1"/>
  <c r="J113" i="5"/>
  <c r="H115" i="5" l="1"/>
  <c r="I115" i="5" s="1"/>
  <c r="I114" i="5"/>
  <c r="J114" i="5" s="1"/>
  <c r="J115" i="5" l="1"/>
  <c r="H116" i="5"/>
  <c r="I116" i="5" s="1"/>
  <c r="J116" i="5" l="1"/>
  <c r="H117" i="5"/>
  <c r="H118" i="5" l="1"/>
  <c r="I118" i="5" s="1"/>
  <c r="I117" i="5"/>
  <c r="J117" i="5" s="1"/>
  <c r="J118" i="5" l="1"/>
  <c r="H119" i="5"/>
  <c r="H120" i="5" l="1"/>
  <c r="I119" i="5"/>
  <c r="J119" i="5" s="1"/>
  <c r="H121" i="5" l="1"/>
  <c r="I121" i="5" s="1"/>
  <c r="I120" i="5"/>
  <c r="J120" i="5" s="1"/>
  <c r="J121" i="5" l="1"/>
  <c r="H122" i="5"/>
  <c r="I122" i="5" s="1"/>
  <c r="H123" i="5" l="1"/>
  <c r="I123" i="5" s="1"/>
  <c r="J122" i="5"/>
  <c r="H124" i="5" l="1"/>
  <c r="I124" i="5" s="1"/>
  <c r="J123" i="5"/>
  <c r="J124" i="5" l="1"/>
  <c r="H125" i="5"/>
  <c r="H126" i="5" l="1"/>
  <c r="I125" i="5"/>
  <c r="J125" i="5" s="1"/>
  <c r="H127" i="5" l="1"/>
  <c r="I127" i="5" s="1"/>
  <c r="I126" i="5"/>
  <c r="J126" i="5" s="1"/>
  <c r="J127" i="5" l="1"/>
  <c r="H128" i="5"/>
  <c r="H129" i="5" l="1"/>
  <c r="I128" i="5"/>
  <c r="J128" i="5" s="1"/>
  <c r="H130" i="5" l="1"/>
  <c r="I130" i="5" s="1"/>
  <c r="I129" i="5"/>
  <c r="J129" i="5" s="1"/>
  <c r="J130" i="5" l="1"/>
  <c r="H131" i="5"/>
  <c r="H132" i="5" l="1"/>
  <c r="I132" i="5" s="1"/>
  <c r="I131" i="5"/>
  <c r="J131" i="5" s="1"/>
  <c r="J132" i="5" l="1"/>
  <c r="H133" i="5"/>
  <c r="H134" i="5" l="1"/>
  <c r="I133" i="5"/>
  <c r="J133" i="5" s="1"/>
  <c r="H135" i="5" l="1"/>
  <c r="I135" i="5" s="1"/>
  <c r="I134" i="5"/>
  <c r="J134" i="5" s="1"/>
  <c r="J135" i="5" l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517" i="5"/>
  <c r="J517" i="5" s="1"/>
  <c r="I9" i="5" l="1"/>
  <c r="J518" i="5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<sst xmlns="http://schemas.openxmlformats.org/spreadsheetml/2006/main" count="67" uniqueCount="47">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</sst>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68167.951775605747</c:v>
                </c:pt>
                <c:pt idx="1">
                  <c:v>82759.750612486328</c:v>
                </c:pt>
                <c:pt idx="2">
                  <c:v>45229.055159448064</c:v>
                </c:pt>
                <c:pt idx="3">
                  <c:v>59940.022570193229</c:v>
                </c:pt>
                <c:pt idx="4">
                  <c:v>37769.889929277953</c:v>
                </c:pt>
                <c:pt idx="5">
                  <c:v>44141.810707516976</c:v>
                </c:pt>
                <c:pt idx="6">
                  <c:v>40652.956429324346</c:v>
                </c:pt>
                <c:pt idx="7">
                  <c:v>33639.500883770932</c:v>
                </c:pt>
                <c:pt idx="8">
                  <c:v>39228.063348157928</c:v>
                </c:pt>
                <c:pt idx="9">
                  <c:v>26179.124211507049</c:v>
                </c:pt>
                <c:pt idx="10">
                  <c:v>35179.730673786107</c:v>
                </c:pt>
                <c:pt idx="11">
                  <c:v>33047.761150600985</c:v>
                </c:pt>
                <c:pt idx="12">
                  <c:v>29939.060905111404</c:v>
                </c:pt>
                <c:pt idx="13">
                  <c:v>29343.738944100442</c:v>
                </c:pt>
                <c:pt idx="14">
                  <c:v>19714.188808007919</c:v>
                </c:pt>
                <c:pt idx="15">
                  <c:v>23275.562687400572</c:v>
                </c:pt>
                <c:pt idx="16">
                  <c:v>23949.129101818038</c:v>
                </c:pt>
                <c:pt idx="17">
                  <c:v>24601.407965999329</c:v>
                </c:pt>
                <c:pt idx="18">
                  <c:v>27646.146303460286</c:v>
                </c:pt>
                <c:pt idx="19">
                  <c:v>23585.080960020772</c:v>
                </c:pt>
                <c:pt idx="20">
                  <c:v>26202.929966307904</c:v>
                </c:pt>
                <c:pt idx="21">
                  <c:v>20275.584311881081</c:v>
                </c:pt>
                <c:pt idx="22">
                  <c:v>19454.041240307513</c:v>
                </c:pt>
                <c:pt idx="23">
                  <c:v>21369.793131179074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75119.816060554236</c:v>
                </c:pt>
                <c:pt idx="1">
                  <c:v>64572.824047763424</c:v>
                </c:pt>
                <c:pt idx="2">
                  <c:v>57026.881763359037</c:v>
                </c:pt>
                <c:pt idx="3">
                  <c:v>51317.958529254363</c:v>
                </c:pt>
                <c:pt idx="4">
                  <c:v>46823.873045716755</c:v>
                </c:pt>
                <c:pt idx="5">
                  <c:v>43179.342418462387</c:v>
                </c:pt>
                <c:pt idx="6">
                  <c:v>40154.64513458719</c:v>
                </c:pt>
                <c:pt idx="7">
                  <c:v>37597.49327137589</c:v>
                </c:pt>
                <c:pt idx="8">
                  <c:v>35402.624885309662</c:v>
                </c:pt>
                <c:pt idx="9">
                  <c:v>33494.769114587572</c:v>
                </c:pt>
                <c:pt idx="10">
                  <c:v>31818.562992288324</c:v>
                </c:pt>
                <c:pt idx="11">
                  <c:v>30332.306768480164</c:v>
                </c:pt>
                <c:pt idx="12">
                  <c:v>29003.947027724818</c:v>
                </c:pt>
                <c:pt idx="13">
                  <c:v>27808.408127246192</c:v>
                </c:pt>
                <c:pt idx="14">
                  <c:v>26725.769408273743</c:v>
                </c:pt>
                <c:pt idx="15">
                  <c:v>25739.989611532656</c:v>
                </c:pt>
                <c:pt idx="16">
                  <c:v>24837.995023252326</c:v>
                </c:pt>
                <c:pt idx="17">
                  <c:v>24009.015222538961</c:v>
                </c:pt>
                <c:pt idx="18">
                  <c:v>23244.090981552959</c:v>
                </c:pt>
                <c:pt idx="19">
                  <c:v>22535.704146967968</c:v>
                </c:pt>
                <c:pt idx="20">
                  <c:v>21877.495437487029</c:v>
                </c:pt>
                <c:pt idx="21">
                  <c:v>21264.046589370468</c:v>
                </c:pt>
                <c:pt idx="22">
                  <c:v>20690.710264522815</c:v>
                </c:pt>
                <c:pt idx="23">
                  <c:v>20153.475867110421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19650.309442643404</c:v>
                </c:pt>
                <c:pt idx="1">
                  <c:v>19175.150666263773</c:v>
                </c:pt>
                <c:pt idx="2">
                  <c:v>18726.929637399066</c:v>
                </c:pt>
                <c:pt idx="3">
                  <c:v>18303.299523880047</c:v>
                </c:pt>
                <c:pt idx="4">
                  <c:v>17902.184926992257</c:v>
                </c:pt>
                <c:pt idx="5">
                  <c:v>17521.743207894433</c:v>
                </c:pt>
                <c:pt idx="6">
                  <c:v>17160.332300741662</c:v>
                </c:pt>
                <c:pt idx="7">
                  <c:v>16816.483770018142</c:v>
                </c:pt>
                <c:pt idx="8">
                  <c:v>16488.880135536572</c:v>
                </c:pt>
                <c:pt idx="9">
                  <c:v>16176.335691916747</c:v>
                </c:pt>
                <c:pt idx="10">
                  <c:v>15877.780206127003</c:v>
                </c:pt>
                <c:pt idx="11">
                  <c:v>15592.244998439173</c:v>
                </c:pt>
                <c:pt idx="12">
                  <c:v>15318.851007419871</c:v>
                </c:pt>
                <c:pt idx="13">
                  <c:v>15056.798514619661</c:v>
                </c:pt>
                <c:pt idx="14">
                  <c:v>14805.358264110262</c:v>
                </c:pt>
                <c:pt idx="15">
                  <c:v>14563.863759466054</c:v>
                </c:pt>
                <c:pt idx="16">
                  <c:v>14331.704558846377</c:v>
                </c:pt>
                <c:pt idx="17">
                  <c:v>14108.32041953201</c:v>
                </c:pt>
                <c:pt idx="18">
                  <c:v>13893.196168162645</c:v>
                </c:pt>
                <c:pt idx="19">
                  <c:v>13685.857193198934</c:v>
                </c:pt>
                <c:pt idx="20">
                  <c:v>13485.865472738989</c:v>
                </c:pt>
                <c:pt idx="21">
                  <c:v>13292.816064474258</c:v>
                </c:pt>
                <c:pt idx="22">
                  <c:v>13106.333995845371</c:v>
                </c:pt>
                <c:pt idx="23">
                  <c:v>12926.071501814842</c:v>
                </c:pt>
                <c:pt idx="24">
                  <c:v>12751.70556545868</c:v>
                </c:pt>
                <c:pt idx="25">
                  <c:v>12582.935723092403</c:v>
                </c:pt>
                <c:pt idx="26">
                  <c:v>12419.482101103258</c:v>
                </c:pt>
                <c:pt idx="27">
                  <c:v>12261.083656259185</c:v>
                </c:pt>
                <c:pt idx="28">
                  <c:v>12107.496595147873</c:v>
                </c:pt>
                <c:pt idx="29">
                  <c:v>11958.492951686165</c:v>
                </c:pt>
                <c:pt idx="30">
                  <c:v>11813.859304439939</c:v>
                </c:pt>
                <c:pt idx="31">
                  <c:v>11673.395617873473</c:v>
                </c:pt>
                <c:pt idx="32">
                  <c:v>11536.914193690871</c:v>
                </c:pt>
                <c:pt idx="33">
                  <c:v>11404.238720174209</c:v>
                </c:pt>
                <c:pt idx="34">
                  <c:v>11275.203408928617</c:v>
                </c:pt>
                <c:pt idx="35">
                  <c:v>11149.652209736832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68167.951775605747</c:v>
                </c:pt>
                <c:pt idx="1">
                  <c:v>150927.70238809206</c:v>
                </c:pt>
                <c:pt idx="2">
                  <c:v>196156.75754754012</c:v>
                </c:pt>
                <c:pt idx="3">
                  <c:v>256096.78011773335</c:v>
                </c:pt>
                <c:pt idx="4">
                  <c:v>293866.67004701128</c:v>
                </c:pt>
                <c:pt idx="5">
                  <c:v>338008.48075452825</c:v>
                </c:pt>
                <c:pt idx="6">
                  <c:v>378661.4371838526</c:v>
                </c:pt>
                <c:pt idx="7">
                  <c:v>412300.93806762353</c:v>
                </c:pt>
                <c:pt idx="8">
                  <c:v>451529.00141578144</c:v>
                </c:pt>
                <c:pt idx="9">
                  <c:v>477708.12562728848</c:v>
                </c:pt>
                <c:pt idx="10">
                  <c:v>512887.85630107461</c:v>
                </c:pt>
                <c:pt idx="11">
                  <c:v>545935.61745167559</c:v>
                </c:pt>
                <c:pt idx="12">
                  <c:v>575874.67835678696</c:v>
                </c:pt>
                <c:pt idx="13">
                  <c:v>605218.41730088741</c:v>
                </c:pt>
                <c:pt idx="14">
                  <c:v>624932.60610889527</c:v>
                </c:pt>
                <c:pt idx="15">
                  <c:v>648208.16879629588</c:v>
                </c:pt>
                <c:pt idx="16">
                  <c:v>672157.29789811396</c:v>
                </c:pt>
                <c:pt idx="17">
                  <c:v>696758.70586411329</c:v>
                </c:pt>
                <c:pt idx="18">
                  <c:v>724404.85216757352</c:v>
                </c:pt>
                <c:pt idx="19">
                  <c:v>747989.9331275943</c:v>
                </c:pt>
                <c:pt idx="20">
                  <c:v>774192.86309390224</c:v>
                </c:pt>
                <c:pt idx="21">
                  <c:v>794468.44740578334</c:v>
                </c:pt>
                <c:pt idx="22">
                  <c:v>813922.48864609085</c:v>
                </c:pt>
                <c:pt idx="23">
                  <c:v>835292.28177726991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75119.816060554236</c:v>
                </c:pt>
                <c:pt idx="1">
                  <c:v>139692.64010831766</c:v>
                </c:pt>
                <c:pt idx="2">
                  <c:v>196719.5218716767</c:v>
                </c:pt>
                <c:pt idx="3">
                  <c:v>248037.48040093106</c:v>
                </c:pt>
                <c:pt idx="4">
                  <c:v>294861.35344664782</c:v>
                </c:pt>
                <c:pt idx="5">
                  <c:v>338040.6958651102</c:v>
                </c:pt>
                <c:pt idx="6">
                  <c:v>378195.34099969739</c:v>
                </c:pt>
                <c:pt idx="7">
                  <c:v>415792.83427107328</c:v>
                </c:pt>
                <c:pt idx="8">
                  <c:v>451195.45915638295</c:v>
                </c:pt>
                <c:pt idx="9">
                  <c:v>484690.22827097052</c:v>
                </c:pt>
                <c:pt idx="10">
                  <c:v>516508.79126325884</c:v>
                </c:pt>
                <c:pt idx="11">
                  <c:v>546841.09803173901</c:v>
                </c:pt>
                <c:pt idx="12">
                  <c:v>575845.04505946382</c:v>
                </c:pt>
                <c:pt idx="13">
                  <c:v>603653.45318671002</c:v>
                </c:pt>
                <c:pt idx="14">
                  <c:v>630379.22259498376</c:v>
                </c:pt>
                <c:pt idx="15">
                  <c:v>656119.21220651641</c:v>
                </c:pt>
                <c:pt idx="16">
                  <c:v>680957.20722976874</c:v>
                </c:pt>
                <c:pt idx="17">
                  <c:v>704966.2224523077</c:v>
                </c:pt>
                <c:pt idx="18">
                  <c:v>728210.31343386066</c:v>
                </c:pt>
                <c:pt idx="19">
                  <c:v>750746.01758082863</c:v>
                </c:pt>
                <c:pt idx="20">
                  <c:v>772623.51301831566</c:v>
                </c:pt>
                <c:pt idx="21">
                  <c:v>793887.55960768613</c:v>
                </c:pt>
                <c:pt idx="22">
                  <c:v>814578.26987220894</c:v>
                </c:pt>
                <c:pt idx="23">
                  <c:v>834731.74573931936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854429.97966295877</c:v>
                </c:pt>
                <c:pt idx="1">
                  <c:v>873605.13032922253</c:v>
                </c:pt>
                <c:pt idx="2">
                  <c:v>892332.05996662157</c:v>
                </c:pt>
                <c:pt idx="3">
                  <c:v>910635.35949050158</c:v>
                </c:pt>
                <c:pt idx="4">
                  <c:v>928537.54441749386</c:v>
                </c:pt>
                <c:pt idx="5">
                  <c:v>946059.28762538824</c:v>
                </c:pt>
                <c:pt idx="6">
                  <c:v>963219.61992612993</c:v>
                </c:pt>
                <c:pt idx="7">
                  <c:v>980036.10369614803</c:v>
                </c:pt>
                <c:pt idx="8">
                  <c:v>996524.98383168457</c:v>
                </c:pt>
                <c:pt idx="9">
                  <c:v>1012701.3195236013</c:v>
                </c:pt>
                <c:pt idx="10">
                  <c:v>1028579.0997297283</c:v>
                </c:pt>
                <c:pt idx="11">
                  <c:v>1044171.3447281675</c:v>
                </c:pt>
                <c:pt idx="12">
                  <c:v>1059490.1957355873</c:v>
                </c:pt>
                <c:pt idx="13">
                  <c:v>1074546.994250207</c:v>
                </c:pt>
                <c:pt idx="14">
                  <c:v>1089352.3525143173</c:v>
                </c:pt>
                <c:pt idx="15">
                  <c:v>1103916.2162737832</c:v>
                </c:pt>
                <c:pt idx="16">
                  <c:v>1118247.9208326295</c:v>
                </c:pt>
                <c:pt idx="17">
                  <c:v>1132356.2412521616</c:v>
                </c:pt>
                <c:pt idx="18">
                  <c:v>1146249.4374203242</c:v>
                </c:pt>
                <c:pt idx="19">
                  <c:v>1159935.2946135232</c:v>
                </c:pt>
                <c:pt idx="20">
                  <c:v>1173421.1600862623</c:v>
                </c:pt>
                <c:pt idx="21">
                  <c:v>1186713.9761507364</c:v>
                </c:pt>
                <c:pt idx="22">
                  <c:v>1199820.3101465818</c:v>
                </c:pt>
                <c:pt idx="23">
                  <c:v>1212746.3816483966</c:v>
                </c:pt>
                <c:pt idx="24">
                  <c:v>1225498.0872138552</c:v>
                </c:pt>
                <c:pt idx="25">
                  <c:v>1238081.0229369476</c:v>
                </c:pt>
                <c:pt idx="26">
                  <c:v>1250500.5050380509</c:v>
                </c:pt>
                <c:pt idx="27">
                  <c:v>1262761.58869431</c:v>
                </c:pt>
                <c:pt idx="28">
                  <c:v>1274869.0852894578</c:v>
                </c:pt>
                <c:pt idx="29">
                  <c:v>1286827.5782411441</c:v>
                </c:pt>
                <c:pt idx="30">
                  <c:v>1298641.437545584</c:v>
                </c:pt>
                <c:pt idx="31">
                  <c:v>1310314.8331634575</c:v>
                </c:pt>
                <c:pt idx="32">
                  <c:v>1321851.7473571482</c:v>
                </c:pt>
                <c:pt idx="33">
                  <c:v>1333255.9860773224</c:v>
                </c:pt>
                <c:pt idx="34">
                  <c:v>1344531.189486251</c:v>
                </c:pt>
                <c:pt idx="35">
                  <c:v>1355680.8416959879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68167.951775605747</c:v>
                </c:pt>
                <c:pt idx="1">
                  <c:v>82759.750612486328</c:v>
                </c:pt>
                <c:pt idx="2">
                  <c:v>45229.055159448064</c:v>
                </c:pt>
                <c:pt idx="3">
                  <c:v>59940.022570193229</c:v>
                </c:pt>
                <c:pt idx="4">
                  <c:v>37769.889929277953</c:v>
                </c:pt>
                <c:pt idx="5">
                  <c:v>44141.810707516976</c:v>
                </c:pt>
                <c:pt idx="6">
                  <c:v>40652.956429324346</c:v>
                </c:pt>
                <c:pt idx="7">
                  <c:v>33639.500883770932</c:v>
                </c:pt>
                <c:pt idx="8">
                  <c:v>39228.063348157928</c:v>
                </c:pt>
                <c:pt idx="9">
                  <c:v>26179.124211507049</c:v>
                </c:pt>
                <c:pt idx="10">
                  <c:v>35179.730673786107</c:v>
                </c:pt>
                <c:pt idx="11">
                  <c:v>33047.761150600985</c:v>
                </c:pt>
                <c:pt idx="12">
                  <c:v>29939.060905111404</c:v>
                </c:pt>
                <c:pt idx="13">
                  <c:v>29343.738944100442</c:v>
                </c:pt>
                <c:pt idx="14">
                  <c:v>19714.188808007919</c:v>
                </c:pt>
                <c:pt idx="15">
                  <c:v>23275.562687400572</c:v>
                </c:pt>
                <c:pt idx="16">
                  <c:v>23949.129101818038</c:v>
                </c:pt>
                <c:pt idx="17">
                  <c:v>24601.407965999329</c:v>
                </c:pt>
                <c:pt idx="18">
                  <c:v>27646.146303460286</c:v>
                </c:pt>
                <c:pt idx="19">
                  <c:v>23585.080960020772</c:v>
                </c:pt>
                <c:pt idx="20">
                  <c:v>26202.929966307904</c:v>
                </c:pt>
                <c:pt idx="21">
                  <c:v>20275.584311881081</c:v>
                </c:pt>
                <c:pt idx="22">
                  <c:v>19454.041240307513</c:v>
                </c:pt>
                <c:pt idx="23">
                  <c:v>21369.793131179074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75119.816060554236</c:v>
                </c:pt>
                <c:pt idx="1">
                  <c:v>64572.824047763424</c:v>
                </c:pt>
                <c:pt idx="2">
                  <c:v>57026.881763359037</c:v>
                </c:pt>
                <c:pt idx="3">
                  <c:v>51317.958529254363</c:v>
                </c:pt>
                <c:pt idx="4">
                  <c:v>46823.873045716755</c:v>
                </c:pt>
                <c:pt idx="5">
                  <c:v>43179.342418462387</c:v>
                </c:pt>
                <c:pt idx="6">
                  <c:v>40154.64513458719</c:v>
                </c:pt>
                <c:pt idx="7">
                  <c:v>37597.49327137589</c:v>
                </c:pt>
                <c:pt idx="8">
                  <c:v>35402.624885309662</c:v>
                </c:pt>
                <c:pt idx="9">
                  <c:v>33494.769114587572</c:v>
                </c:pt>
                <c:pt idx="10">
                  <c:v>31818.562992288324</c:v>
                </c:pt>
                <c:pt idx="11">
                  <c:v>30332.306768480164</c:v>
                </c:pt>
                <c:pt idx="12">
                  <c:v>29003.947027724818</c:v>
                </c:pt>
                <c:pt idx="13">
                  <c:v>27808.408127246192</c:v>
                </c:pt>
                <c:pt idx="14">
                  <c:v>26725.769408273743</c:v>
                </c:pt>
                <c:pt idx="15">
                  <c:v>25739.989611532656</c:v>
                </c:pt>
                <c:pt idx="16">
                  <c:v>24837.995023252326</c:v>
                </c:pt>
                <c:pt idx="17">
                  <c:v>24009.015222538961</c:v>
                </c:pt>
                <c:pt idx="18">
                  <c:v>23244.090981552959</c:v>
                </c:pt>
                <c:pt idx="19">
                  <c:v>22535.704146967968</c:v>
                </c:pt>
                <c:pt idx="20">
                  <c:v>21877.495437487029</c:v>
                </c:pt>
                <c:pt idx="21">
                  <c:v>21264.046589370468</c:v>
                </c:pt>
                <c:pt idx="22">
                  <c:v>20690.710264522815</c:v>
                </c:pt>
                <c:pt idx="23">
                  <c:v>20153.475867110421</c:v>
                </c:pt>
                <c:pt idx="24">
                  <c:v>19648.862675406388</c:v>
                </c:pt>
                <c:pt idx="25">
                  <c:v>19173.833977682865</c:v>
                </c:pt>
                <c:pt idx="26">
                  <c:v>18725.727521090419</c:v>
                </c:pt>
                <c:pt idx="27">
                  <c:v>18302.198747823597</c:v>
                </c:pt>
                <c:pt idx="28">
                  <c:v>17901.174141266383</c:v>
                </c:pt>
                <c:pt idx="29">
                  <c:v>17520.812629596214</c:v>
                </c:pt>
                <c:pt idx="30">
                  <c:v>17159.473459119909</c:v>
                </c:pt>
                <c:pt idx="31">
                  <c:v>16815.689298989484</c:v>
                </c:pt>
                <c:pt idx="32">
                  <c:v>16488.143603709294</c:v>
                </c:pt>
                <c:pt idx="33">
                  <c:v>16175.65146255272</c:v>
                </c:pt>
                <c:pt idx="34">
                  <c:v>15877.143321126234</c:v>
                </c:pt>
                <c:pt idx="35">
                  <c:v>15591.651081741438</c:v>
                </c:pt>
                <c:pt idx="36">
                  <c:v>15318.296184164123</c:v>
                </c:pt>
                <c:pt idx="37">
                  <c:v>15056.279343196191</c:v>
                </c:pt>
                <c:pt idx="38">
                  <c:v>14804.871678778669</c:v>
                </c:pt>
                <c:pt idx="39">
                  <c:v>14563.407021709485</c:v>
                </c:pt>
                <c:pt idx="40">
                  <c:v>14331.275215959875</c:v>
                </c:pt>
                <c:pt idx="41">
                  <c:v>14107.916269233683</c:v>
                </c:pt>
                <c:pt idx="42">
                  <c:v>13892.815228249412</c:v>
                </c:pt>
                <c:pt idx="43">
                  <c:v>13685.497675430495</c:v>
                </c:pt>
                <c:pt idx="44">
                  <c:v>13485.525760293473</c:v>
                </c:pt>
                <c:pt idx="45">
                  <c:v>13292.49469242082</c:v>
                </c:pt>
                <c:pt idx="46">
                  <c:v>13106.029634177452</c:v>
                </c:pt>
                <c:pt idx="47">
                  <c:v>12925.782940669451</c:v>
                </c:pt>
                <c:pt idx="48">
                  <c:v>12751.431702208472</c:v>
                </c:pt>
                <c:pt idx="49">
                  <c:v>12582.675551031483</c:v>
                </c:pt>
                <c:pt idx="50">
                  <c:v>12419.23469950608</c:v>
                </c:pt>
                <c:pt idx="51">
                  <c:v>12260.848181643523</c:v>
                </c:pt>
                <c:pt idx="52">
                  <c:v>12107.272273547249</c:v>
                </c:pt>
                <c:pt idx="53">
                  <c:v>11958.279071827186</c:v>
                </c:pt>
                <c:pt idx="54">
                  <c:v>11813.655211686157</c:v>
                </c:pt>
                <c:pt idx="55">
                  <c:v>11673.200708845397</c:v>
                </c:pt>
                <c:pt idx="56">
                  <c:v>11536.727911481867</c:v>
                </c:pt>
                <c:pt idx="57">
                  <c:v>11404.060550081776</c:v>
                </c:pt>
                <c:pt idx="58">
                  <c:v>11275.032874630764</c:v>
                </c:pt>
                <c:pt idx="59">
                  <c:v>11149.488869881723</c:v>
                </c:pt>
                <c:pt idx="60">
                  <c:v>11027.281540486496</c:v>
                </c:pt>
                <c:pt idx="61">
                  <c:v>10908.272258816054</c:v>
                </c:pt>
                <c:pt idx="62">
                  <c:v>10792.330169107066</c:v>
                </c:pt>
                <c:pt idx="63">
                  <c:v>10679.331642285222</c:v>
                </c:pt>
                <c:pt idx="64">
                  <c:v>10569.159776499961</c:v>
                </c:pt>
                <c:pt idx="65">
                  <c:v>10461.703938895604</c:v>
                </c:pt>
                <c:pt idx="66">
                  <c:v>10356.859344706405</c:v>
                </c:pt>
                <c:pt idx="67">
                  <c:v>10254.526670141611</c:v>
                </c:pt>
                <c:pt idx="68">
                  <c:v>10154.611695905449</c:v>
                </c:pt>
                <c:pt idx="69">
                  <c:v>10057.024978556903</c:v>
                </c:pt>
                <c:pt idx="70">
                  <c:v>9961.6815471865702</c:v>
                </c:pt>
                <c:pt idx="71">
                  <c:v>9868.5006231262814</c:v>
                </c:pt>
                <c:pt idx="72">
                  <c:v>9777.4053607047535</c:v>
                </c:pt>
                <c:pt idx="73">
                  <c:v>9688.3226071791723</c:v>
                </c:pt>
                <c:pt idx="74">
                  <c:v>9601.1826802028809</c:v>
                </c:pt>
                <c:pt idx="75">
                  <c:v>9515.9191613574512</c:v>
                </c:pt>
                <c:pt idx="76">
                  <c:v>9432.4687044136226</c:v>
                </c:pt>
                <c:pt idx="77">
                  <c:v>9350.7708570319228</c:v>
                </c:pt>
                <c:pt idx="78">
                  <c:v>9270.7678949201945</c:v>
                </c:pt>
                <c:pt idx="79">
                  <c:v>9192.404667330673</c:v>
                </c:pt>
                <c:pt idx="80">
                  <c:v>9115.6284530747216</c:v>
                </c:pt>
                <c:pt idx="81">
                  <c:v>9040.3888261569664</c:v>
                </c:pt>
                <c:pt idx="82">
                  <c:v>8966.6375303666573</c:v>
                </c:pt>
                <c:pt idx="83">
                  <c:v>8894.3283620253205</c:v>
                </c:pt>
                <c:pt idx="84">
                  <c:v>8823.417060374748</c:v>
                </c:pt>
                <c:pt idx="85">
                  <c:v>8753.8612049659714</c:v>
                </c:pt>
                <c:pt idx="86">
                  <c:v>8685.6201195477042</c:v>
                </c:pt>
                <c:pt idx="87">
                  <c:v>8618.6547819774132</c:v>
                </c:pt>
                <c:pt idx="88">
                  <c:v>8552.9277397152036</c:v>
                </c:pt>
                <c:pt idx="89">
                  <c:v>8488.4030304930639</c:v>
                </c:pt>
                <c:pt idx="90">
                  <c:v>8425.0461077962536</c:v>
                </c:pt>
                <c:pt idx="91">
                  <c:v>8362.8237708227243</c:v>
                </c:pt>
                <c:pt idx="92">
                  <c:v>8301.7040985862259</c:v>
                </c:pt>
                <c:pt idx="93">
                  <c:v>8241.6563879034948</c:v>
                </c:pt>
                <c:pt idx="94">
                  <c:v>8182.6510949919466</c:v>
                </c:pt>
                <c:pt idx="95">
                  <c:v>8124.6597804140765</c:v>
                </c:pt>
                <c:pt idx="96">
                  <c:v>8067.655057169497</c:v>
                </c:pt>
                <c:pt idx="97">
                  <c:v>8011.6105417292565</c:v>
                </c:pt>
                <c:pt idx="98">
                  <c:v>7956.5008077742532</c:v>
                </c:pt>
                <c:pt idx="99">
                  <c:v>7902.3013425304089</c:v>
                </c:pt>
                <c:pt idx="100">
                  <c:v>7848.9885054714978</c:v>
                </c:pt>
                <c:pt idx="101">
                  <c:v>7796.5394892685581</c:v>
                </c:pt>
                <c:pt idx="102">
                  <c:v>7744.9322828515433</c:v>
                </c:pt>
                <c:pt idx="103">
                  <c:v>7694.1456364323385</c:v>
                </c:pt>
                <c:pt idx="104">
                  <c:v>7644.1590283531696</c:v>
                </c:pt>
                <c:pt idx="105">
                  <c:v>7594.9526337089483</c:v>
                </c:pt>
                <c:pt idx="106">
                  <c:v>7546.5072945624124</c:v>
                </c:pt>
                <c:pt idx="107">
                  <c:v>7498.8044917033985</c:v>
                </c:pt>
                <c:pt idx="108">
                  <c:v>7451.8263178393245</c:v>
                </c:pt>
                <c:pt idx="109">
                  <c:v>7405.5554521481972</c:v>
                </c:pt>
                <c:pt idx="110">
                  <c:v>7359.9751360858791</c:v>
                </c:pt>
                <c:pt idx="111">
                  <c:v>7315.0691504117567</c:v>
                </c:pt>
                <c:pt idx="112">
                  <c:v>7270.8217933359556</c:v>
                </c:pt>
                <c:pt idx="113">
                  <c:v>7227.217859728029</c:v>
                </c:pt>
                <c:pt idx="114">
                  <c:v>7184.2426213240251</c:v>
                </c:pt>
                <c:pt idx="115">
                  <c:v>7141.8818079079501</c:v>
                </c:pt>
                <c:pt idx="116">
                  <c:v>7100.1215893523768</c:v>
                </c:pt>
                <c:pt idx="117">
                  <c:v>7058.9485585375223</c:v>
                </c:pt>
                <c:pt idx="118">
                  <c:v>7018.3497150333133</c:v>
                </c:pt>
                <c:pt idx="119">
                  <c:v>6978.3124495781958</c:v>
                </c:pt>
                <c:pt idx="120">
                  <c:v>6938.8245292329229</c:v>
                </c:pt>
                <c:pt idx="121">
                  <c:v>6899.8740832444746</c:v>
                </c:pt>
                <c:pt idx="122">
                  <c:v>6861.4495895265136</c:v>
                </c:pt>
                <c:pt idx="123">
                  <c:v>6823.5398617461324</c:v>
                </c:pt>
                <c:pt idx="124">
                  <c:v>6786.1340370101389</c:v>
                </c:pt>
                <c:pt idx="125">
                  <c:v>6749.2215640700888</c:v>
                </c:pt>
                <c:pt idx="126">
                  <c:v>6712.7921920509543</c:v>
                </c:pt>
                <c:pt idx="127">
                  <c:v>6676.8359596810769</c:v>
                </c:pt>
                <c:pt idx="128">
                  <c:v>6641.3431849712506</c:v>
                </c:pt>
                <c:pt idx="129">
                  <c:v>6606.304455347592</c:v>
                </c:pt>
                <c:pt idx="130">
                  <c:v>6571.7106182030402</c:v>
                </c:pt>
                <c:pt idx="131">
                  <c:v>6537.5527718379162</c:v>
                </c:pt>
                <c:pt idx="132">
                  <c:v>6503.8222567948978</c:v>
                </c:pt>
                <c:pt idx="133">
                  <c:v>6470.5106475474313</c:v>
                </c:pt>
                <c:pt idx="134">
                  <c:v>6437.6097445185296</c:v>
                </c:pt>
                <c:pt idx="135">
                  <c:v>6405.1115664611571</c:v>
                </c:pt>
                <c:pt idx="136">
                  <c:v>6373.0083431045059</c:v>
                </c:pt>
                <c:pt idx="137">
                  <c:v>6341.2925081460271</c:v>
                </c:pt>
                <c:pt idx="138">
                  <c:v>6309.9566924658138</c:v>
                </c:pt>
                <c:pt idx="139">
                  <c:v>6278.9937176774256</c:v>
                </c:pt>
                <c:pt idx="140">
                  <c:v>6248.3965898877941</c:v>
                </c:pt>
                <c:pt idx="141">
                  <c:v>6218.1584937074222</c:v>
                </c:pt>
                <c:pt idx="142">
                  <c:v>6188.2727865178604</c:v>
                </c:pt>
                <c:pt idx="143">
                  <c:v>6158.7329929443076</c:v>
                </c:pt>
                <c:pt idx="144">
                  <c:v>6129.5327995258849</c:v>
                </c:pt>
                <c:pt idx="145">
                  <c:v>6100.6660496406257</c:v>
                </c:pt>
                <c:pt idx="146">
                  <c:v>6072.1267385554966</c:v>
                </c:pt>
                <c:pt idx="147">
                  <c:v>6043.9090087257791</c:v>
                </c:pt>
                <c:pt idx="148">
                  <c:v>6016.0071452206466</c:v>
                </c:pt>
                <c:pt idx="149">
                  <c:v>5988.4155713585205</c:v>
                </c:pt>
                <c:pt idx="150">
                  <c:v>5961.1288444767706</c:v>
                </c:pt>
                <c:pt idx="151">
                  <c:v>5934.1416518739425</c:v>
                </c:pt>
                <c:pt idx="152">
                  <c:v>5907.4488068886567</c:v>
                </c:pt>
                <c:pt idx="153">
                  <c:v>5881.0452451293822</c:v>
                </c:pt>
                <c:pt idx="154">
                  <c:v>5854.9260208301712</c:v>
                </c:pt>
                <c:pt idx="155">
                  <c:v>5829.0863033544738</c:v>
                </c:pt>
                <c:pt idx="156">
                  <c:v>5803.5213738004677</c:v>
                </c:pt>
                <c:pt idx="157">
                  <c:v>5778.2266217446886</c:v>
                </c:pt>
                <c:pt idx="158">
                  <c:v>5753.1975420992821</c:v>
                </c:pt>
                <c:pt idx="159">
                  <c:v>5728.4297320698388</c:v>
                </c:pt>
                <c:pt idx="160">
                  <c:v>5703.9188882056624</c:v>
                </c:pt>
                <c:pt idx="161">
                  <c:v>5679.6608036095276</c:v>
                </c:pt>
                <c:pt idx="162">
                  <c:v>5655.6513651623391</c:v>
                </c:pt>
                <c:pt idx="163">
                  <c:v>5631.8865509135649</c:v>
                </c:pt>
                <c:pt idx="164">
                  <c:v>5608.3624275019392</c:v>
                </c:pt>
                <c:pt idx="165">
                  <c:v>5585.0751477228478</c:v>
                </c:pt>
                <c:pt idx="166">
                  <c:v>5562.0209481217898</c:v>
                </c:pt>
                <c:pt idx="167">
                  <c:v>5539.1961467028596</c:v>
                </c:pt>
                <c:pt idx="168">
                  <c:v>5516.5971406921744</c:v>
                </c:pt>
                <c:pt idx="169">
                  <c:v>5494.2204044084065</c:v>
                </c:pt>
                <c:pt idx="170">
                  <c:v>5472.0624871482141</c:v>
                </c:pt>
                <c:pt idx="171">
                  <c:v>5450.1200111969374</c:v>
                </c:pt>
                <c:pt idx="172">
                  <c:v>5428.3896698639728</c:v>
                </c:pt>
                <c:pt idx="173">
                  <c:v>5406.8682256173342</c:v>
                </c:pt>
                <c:pt idx="174">
                  <c:v>5385.5525082200766</c:v>
                </c:pt>
                <c:pt idx="175">
                  <c:v>5364.4394130073488</c:v>
                </c:pt>
                <c:pt idx="176">
                  <c:v>5343.5258991378359</c:v>
                </c:pt>
                <c:pt idx="177">
                  <c:v>5322.8089879560284</c:v>
                </c:pt>
                <c:pt idx="178">
                  <c:v>5302.2857613801025</c:v>
                </c:pt>
                <c:pt idx="179">
                  <c:v>5281.9533603480086</c:v>
                </c:pt>
                <c:pt idx="180">
                  <c:v>5261.8089832984842</c:v>
                </c:pt>
                <c:pt idx="181">
                  <c:v>5241.8498847316951</c:v>
                </c:pt>
                <c:pt idx="182">
                  <c:v>5222.0733737726696</c:v>
                </c:pt>
                <c:pt idx="183">
                  <c:v>5202.4768128069118</c:v>
                </c:pt>
                <c:pt idx="184">
                  <c:v>5183.05761614535</c:v>
                </c:pt>
                <c:pt idx="185">
                  <c:v>5163.8132487339899</c:v>
                </c:pt>
                <c:pt idx="186">
                  <c:v>5144.7412249078043</c:v>
                </c:pt>
                <c:pt idx="187">
                  <c:v>5125.8391071609221</c:v>
                </c:pt>
                <c:pt idx="188">
                  <c:v>5107.1045049768873</c:v>
                </c:pt>
                <c:pt idx="189">
                  <c:v>5088.5350736882538</c:v>
                </c:pt>
                <c:pt idx="190">
                  <c:v>5070.1285133496858</c:v>
                </c:pt>
                <c:pt idx="191">
                  <c:v>5051.8825676813722</c:v>
                </c:pt>
                <c:pt idx="192">
                  <c:v>5033.7950230012648</c:v>
                </c:pt>
                <c:pt idx="193">
                  <c:v>5015.8637072248384</c:v>
                </c:pt>
                <c:pt idx="194">
                  <c:v>4998.0864888662472</c:v>
                </c:pt>
                <c:pt idx="195">
                  <c:v>4980.4612760771997</c:v>
                </c:pt>
                <c:pt idx="196">
                  <c:v>4962.9860157351941</c:v>
                </c:pt>
                <c:pt idx="197">
                  <c:v>4945.6586925168522</c:v>
                </c:pt>
                <c:pt idx="198">
                  <c:v>4928.477328015957</c:v>
                </c:pt>
                <c:pt idx="199">
                  <c:v>4911.4399799183011</c:v>
                </c:pt>
                <c:pt idx="200">
                  <c:v>4894.5447411327623</c:v>
                </c:pt>
                <c:pt idx="201">
                  <c:v>4877.7897390029393</c:v>
                </c:pt>
                <c:pt idx="202">
                  <c:v>4861.1731345304288</c:v>
                </c:pt>
                <c:pt idx="203">
                  <c:v>4844.6931215757504</c:v>
                </c:pt>
                <c:pt idx="204">
                  <c:v>4828.3479261668399</c:v>
                </c:pt>
                <c:pt idx="205">
                  <c:v>4812.1358057260513</c:v>
                </c:pt>
                <c:pt idx="206">
                  <c:v>4796.0550483954139</c:v>
                </c:pt>
                <c:pt idx="207">
                  <c:v>4780.1039723535068</c:v>
                </c:pt>
                <c:pt idx="208">
                  <c:v>4764.2809251188301</c:v>
                </c:pt>
                <c:pt idx="209">
                  <c:v>4748.5842829560861</c:v>
                </c:pt>
                <c:pt idx="210">
                  <c:v>4733.0124501879327</c:v>
                </c:pt>
                <c:pt idx="211">
                  <c:v>4717.5638586138375</c:v>
                </c:pt>
                <c:pt idx="212">
                  <c:v>4702.2369669182226</c:v>
                </c:pt>
                <c:pt idx="213">
                  <c:v>4687.030260046944</c:v>
                </c:pt>
                <c:pt idx="214">
                  <c:v>4671.9422487006523</c:v>
                </c:pt>
                <c:pt idx="215">
                  <c:v>4656.9714687294327</c:v>
                </c:pt>
                <c:pt idx="216">
                  <c:v>4642.1164806215093</c:v>
                </c:pt>
                <c:pt idx="217">
                  <c:v>4627.3758689761162</c:v>
                </c:pt>
                <c:pt idx="218">
                  <c:v>4612.7482419894077</c:v>
                </c:pt>
                <c:pt idx="219">
                  <c:v>4598.2322309557348</c:v>
                </c:pt>
                <c:pt idx="220">
                  <c:v>4583.8264897894114</c:v>
                </c:pt>
                <c:pt idx="221">
                  <c:v>4569.5296945474111</c:v>
                </c:pt>
                <c:pt idx="222">
                  <c:v>4555.3405429604463</c:v>
                </c:pt>
                <c:pt idx="223">
                  <c:v>4541.257754013408</c:v>
                </c:pt>
                <c:pt idx="224">
                  <c:v>4527.2800674601458</c:v>
                </c:pt>
                <c:pt idx="225">
                  <c:v>4513.4062434486113</c:v>
                </c:pt>
                <c:pt idx="226">
                  <c:v>4499.6350620654412</c:v>
                </c:pt>
                <c:pt idx="227">
                  <c:v>4485.965322941076</c:v>
                </c:pt>
                <c:pt idx="228">
                  <c:v>4472.3958448693156</c:v>
                </c:pt>
                <c:pt idx="229">
                  <c:v>4458.9254653980024</c:v>
                </c:pt>
                <c:pt idx="230">
                  <c:v>4445.5530404620804</c:v>
                </c:pt>
                <c:pt idx="231">
                  <c:v>4432.2774440231733</c:v>
                </c:pt>
                <c:pt idx="232">
                  <c:v>4419.0975676970556</c:v>
                </c:pt>
                <c:pt idx="233">
                  <c:v>4406.0123204099946</c:v>
                </c:pt>
                <c:pt idx="234">
                  <c:v>4393.0206280560233</c:v>
                </c:pt>
                <c:pt idx="235">
                  <c:v>4380.1214331677184</c:v>
                </c:pt>
                <c:pt idx="236">
                  <c:v>4367.3136945837177</c:v>
                </c:pt>
                <c:pt idx="237">
                  <c:v>4354.5963871283457</c:v>
                </c:pt>
                <c:pt idx="238">
                  <c:v>4341.9685013121925</c:v>
                </c:pt>
                <c:pt idx="239">
                  <c:v>4329.4290430210531</c:v>
                </c:pt>
                <c:pt idx="240">
                  <c:v>4316.9770332193002</c:v>
                </c:pt>
                <c:pt idx="241">
                  <c:v>4304.611507658381</c:v>
                </c:pt>
                <c:pt idx="242">
                  <c:v>4292.3315166090615</c:v>
                </c:pt>
                <c:pt idx="243">
                  <c:v>4280.1361245610751</c:v>
                </c:pt>
                <c:pt idx="244">
                  <c:v>4268.0244099716656</c:v>
                </c:pt>
                <c:pt idx="245">
                  <c:v>4255.9954650034197</c:v>
                </c:pt>
                <c:pt idx="246">
                  <c:v>4244.048395242542</c:v>
                </c:pt>
                <c:pt idx="247">
                  <c:v>4232.182319488842</c:v>
                </c:pt>
                <c:pt idx="248">
                  <c:v>4220.3963694619015</c:v>
                </c:pt>
                <c:pt idx="249">
                  <c:v>4208.6896895971149</c:v>
                </c:pt>
                <c:pt idx="250">
                  <c:v>4197.0614367937669</c:v>
                </c:pt>
                <c:pt idx="251">
                  <c:v>4185.5107801901177</c:v>
                </c:pt>
                <c:pt idx="252">
                  <c:v>4174.0369009361602</c:v>
                </c:pt>
                <c:pt idx="253">
                  <c:v>4162.6389919747598</c:v>
                </c:pt>
                <c:pt idx="254">
                  <c:v>4151.3162578265183</c:v>
                </c:pt>
                <c:pt idx="255">
                  <c:v>4140.0679143858142</c:v>
                </c:pt>
                <c:pt idx="256">
                  <c:v>4128.8931887019426</c:v>
                </c:pt>
                <c:pt idx="257">
                  <c:v>4117.7913187881932</c:v>
                </c:pt>
                <c:pt idx="258">
                  <c:v>4106.7615534244105</c:v>
                </c:pt>
                <c:pt idx="259">
                  <c:v>4095.8031519651413</c:v>
                </c:pt>
                <c:pt idx="260">
                  <c:v>4084.9153841384687</c:v>
                </c:pt>
                <c:pt idx="261">
                  <c:v>4074.0975298895501</c:v>
                </c:pt>
                <c:pt idx="262">
                  <c:v>4063.3488791645505</c:v>
                </c:pt>
                <c:pt idx="263">
                  <c:v>4052.6687317714095</c:v>
                </c:pt>
                <c:pt idx="264">
                  <c:v>4042.0563971637748</c:v>
                </c:pt>
                <c:pt idx="265">
                  <c:v>4031.5111943287775</c:v>
                </c:pt>
                <c:pt idx="266">
                  <c:v>4021.0324515644461</c:v>
                </c:pt>
                <c:pt idx="267">
                  <c:v>4010.6195063516498</c:v>
                </c:pt>
                <c:pt idx="268">
                  <c:v>4000.2717051841319</c:v>
                </c:pt>
                <c:pt idx="269">
                  <c:v>3989.9884034278803</c:v>
                </c:pt>
                <c:pt idx="270">
                  <c:v>3979.7689651357941</c:v>
                </c:pt>
                <c:pt idx="271">
                  <c:v>3969.6127629438415</c:v>
                </c:pt>
                <c:pt idx="272">
                  <c:v>3959.5191778782755</c:v>
                </c:pt>
                <c:pt idx="273">
                  <c:v>3949.4875992573798</c:v>
                </c:pt>
                <c:pt idx="274">
                  <c:v>3939.5174245145172</c:v>
                </c:pt>
                <c:pt idx="275">
                  <c:v>3929.6080590900965</c:v>
                </c:pt>
                <c:pt idx="276">
                  <c:v>3919.7589162699878</c:v>
                </c:pt>
                <c:pt idx="277">
                  <c:v>3909.9694170784205</c:v>
                </c:pt>
                <c:pt idx="278">
                  <c:v>3900.2389901382849</c:v>
                </c:pt>
                <c:pt idx="279">
                  <c:v>3890.5670715444721</c:v>
                </c:pt>
                <c:pt idx="280">
                  <c:v>3880.9531047358178</c:v>
                </c:pt>
                <c:pt idx="281">
                  <c:v>3871.3965403889306</c:v>
                </c:pt>
                <c:pt idx="282">
                  <c:v>3861.8968362826854</c:v>
                </c:pt>
                <c:pt idx="283">
                  <c:v>3852.4534571901895</c:v>
                </c:pt>
                <c:pt idx="284">
                  <c:v>3843.0658747670241</c:v>
                </c:pt>
                <c:pt idx="285">
                  <c:v>3833.7335674348287</c:v>
                </c:pt>
                <c:pt idx="286">
                  <c:v>3824.4560202630237</c:v>
                </c:pt>
                <c:pt idx="287">
                  <c:v>3815.2327248854563</c:v>
                </c:pt>
                <c:pt idx="288">
                  <c:v>3806.0631793676876</c:v>
                </c:pt>
                <c:pt idx="289">
                  <c:v>3796.9468881268986</c:v>
                </c:pt>
                <c:pt idx="290">
                  <c:v>3787.8833618136123</c:v>
                </c:pt>
                <c:pt idx="291">
                  <c:v>3778.8721172101796</c:v>
                </c:pt>
                <c:pt idx="292">
                  <c:v>3769.9126771595329</c:v>
                </c:pt>
                <c:pt idx="293">
                  <c:v>3761.0045704385266</c:v>
                </c:pt>
                <c:pt idx="294">
                  <c:v>3752.1473316801712</c:v>
                </c:pt>
                <c:pt idx="295">
                  <c:v>3743.3405012777075</c:v>
                </c:pt>
                <c:pt idx="296">
                  <c:v>3734.5836252965964</c:v>
                </c:pt>
                <c:pt idx="297">
                  <c:v>3725.876255386509</c:v>
                </c:pt>
                <c:pt idx="298">
                  <c:v>3717.2179486844689</c:v>
                </c:pt>
                <c:pt idx="299">
                  <c:v>3708.6082677436061</c:v>
                </c:pt>
                <c:pt idx="300">
                  <c:v>3700.0467804460786</c:v>
                </c:pt>
                <c:pt idx="301">
                  <c:v>3691.5330599076115</c:v>
                </c:pt>
                <c:pt idx="302">
                  <c:v>3683.0666844239458</c:v>
                </c:pt>
                <c:pt idx="303">
                  <c:v>3674.6472373539582</c:v>
                </c:pt>
                <c:pt idx="304">
                  <c:v>3666.2743070824072</c:v>
                </c:pt>
                <c:pt idx="305">
                  <c:v>3657.947486916557</c:v>
                </c:pt>
                <c:pt idx="306">
                  <c:v>3649.6663750172593</c:v>
                </c:pt>
                <c:pt idx="307">
                  <c:v>3641.4305743365549</c:v>
                </c:pt>
                <c:pt idx="308">
                  <c:v>3633.2396925273351</c:v>
                </c:pt>
                <c:pt idx="309">
                  <c:v>3625.0933418856002</c:v>
                </c:pt>
                <c:pt idx="310">
                  <c:v>3616.9911392843351</c:v>
                </c:pt>
                <c:pt idx="311">
                  <c:v>3608.9327060850337</c:v>
                </c:pt>
                <c:pt idx="312">
                  <c:v>3600.9176680999808</c:v>
                </c:pt>
                <c:pt idx="313">
                  <c:v>3592.9456554944627</c:v>
                </c:pt>
                <c:pt idx="314">
                  <c:v>3585.0163027518429</c:v>
                </c:pt>
                <c:pt idx="315">
                  <c:v>3577.1292485902086</c:v>
                </c:pt>
                <c:pt idx="316">
                  <c:v>3569.2841359116137</c:v>
                </c:pt>
                <c:pt idx="317">
                  <c:v>3561.4806117224507</c:v>
                </c:pt>
                <c:pt idx="318">
                  <c:v>3553.7183271092363</c:v>
                </c:pt>
                <c:pt idx="319">
                  <c:v>3545.9969371347688</c:v>
                </c:pt>
                <c:pt idx="320">
                  <c:v>3538.3161008139141</c:v>
                </c:pt>
                <c:pt idx="321">
                  <c:v>3530.6754810488783</c:v>
                </c:pt>
                <c:pt idx="322">
                  <c:v>3523.0747445542365</c:v>
                </c:pt>
                <c:pt idx="323">
                  <c:v>3515.5135618378408</c:v>
                </c:pt>
                <c:pt idx="324">
                  <c:v>3507.9916071007028</c:v>
                </c:pt>
                <c:pt idx="325">
                  <c:v>3500.5085582341999</c:v>
                </c:pt>
                <c:pt idx="326">
                  <c:v>3493.0640967325307</c:v>
                </c:pt>
                <c:pt idx="327">
                  <c:v>3485.6579076373018</c:v>
                </c:pt>
                <c:pt idx="328">
                  <c:v>3478.2896795286797</c:v>
                </c:pt>
                <c:pt idx="329">
                  <c:v>3470.9591044313274</c:v>
                </c:pt>
                <c:pt idx="330">
                  <c:v>3463.6658777808771</c:v>
                </c:pt>
                <c:pt idx="331">
                  <c:v>3456.4096983913332</c:v>
                </c:pt>
                <c:pt idx="332">
                  <c:v>3449.1902683801018</c:v>
                </c:pt>
                <c:pt idx="333">
                  <c:v>3442.0072931488976</c:v>
                </c:pt>
                <c:pt idx="334">
                  <c:v>3434.8604813171551</c:v>
                </c:pt>
                <c:pt idx="335">
                  <c:v>3427.7495446894318</c:v>
                </c:pt>
                <c:pt idx="336">
                  <c:v>3420.6741982055828</c:v>
                </c:pt>
                <c:pt idx="337">
                  <c:v>3413.6341599007137</c:v>
                </c:pt>
                <c:pt idx="338">
                  <c:v>3406.6291508697905</c:v>
                </c:pt>
                <c:pt idx="339">
                  <c:v>3399.6588951959275</c:v>
                </c:pt>
                <c:pt idx="340">
                  <c:v>3392.7231199601665</c:v>
                </c:pt>
                <c:pt idx="341">
                  <c:v>3385.8215551450849</c:v>
                </c:pt>
                <c:pt idx="342">
                  <c:v>3378.9539336380549</c:v>
                </c:pt>
                <c:pt idx="343">
                  <c:v>3372.1199911711738</c:v>
                </c:pt>
                <c:pt idx="344">
                  <c:v>3365.3194662891328</c:v>
                </c:pt>
                <c:pt idx="345">
                  <c:v>3358.5521003035828</c:v>
                </c:pt>
                <c:pt idx="346">
                  <c:v>3351.8176372707821</c:v>
                </c:pt>
                <c:pt idx="347">
                  <c:v>3345.115823934786</c:v>
                </c:pt>
                <c:pt idx="348">
                  <c:v>3338.4464097172022</c:v>
                </c:pt>
                <c:pt idx="349">
                  <c:v>3331.8091466585174</c:v>
                </c:pt>
                <c:pt idx="350">
                  <c:v>3325.2037893855013</c:v>
                </c:pt>
                <c:pt idx="351">
                  <c:v>3318.6300951000303</c:v>
                </c:pt>
                <c:pt idx="352">
                  <c:v>3312.087823511567</c:v>
                </c:pt>
                <c:pt idx="353">
                  <c:v>3305.5767368366942</c:v>
                </c:pt>
                <c:pt idx="354">
                  <c:v>3299.096599734854</c:v>
                </c:pt>
                <c:pt idx="355">
                  <c:v>3292.6471793027595</c:v>
                </c:pt>
                <c:pt idx="356">
                  <c:v>3286.2282450296916</c:v>
                </c:pt>
                <c:pt idx="357">
                  <c:v>3279.8395687662996</c:v>
                </c:pt>
                <c:pt idx="358">
                  <c:v>3273.4809246971272</c:v>
                </c:pt>
                <c:pt idx="359">
                  <c:v>3267.1520893098786</c:v>
                </c:pt>
                <c:pt idx="360">
                  <c:v>3260.8528413637541</c:v>
                </c:pt>
                <c:pt idx="361">
                  <c:v>3254.5829618638381</c:v>
                </c:pt>
                <c:pt idx="362">
                  <c:v>3248.3422340257093</c:v>
                </c:pt>
                <c:pt idx="363">
                  <c:v>3242.130443261005</c:v>
                </c:pt>
                <c:pt idx="364">
                  <c:v>3235.9473771280609</c:v>
                </c:pt>
                <c:pt idx="365">
                  <c:v>3229.7928253207356</c:v>
                </c:pt>
                <c:pt idx="366">
                  <c:v>3223.6665796404704</c:v>
                </c:pt>
                <c:pt idx="367">
                  <c:v>3217.568433960434</c:v>
                </c:pt>
                <c:pt idx="368">
                  <c:v>3211.4981842096895</c:v>
                </c:pt>
                <c:pt idx="369">
                  <c:v>3205.4556283359416</c:v>
                </c:pt>
                <c:pt idx="370">
                  <c:v>3199.4405662985519</c:v>
                </c:pt>
                <c:pt idx="371">
                  <c:v>3193.4528000121936</c:v>
                </c:pt>
                <c:pt idx="372">
                  <c:v>3187.492133367341</c:v>
                </c:pt>
                <c:pt idx="373">
                  <c:v>3181.5583721501753</c:v>
                </c:pt>
                <c:pt idx="374">
                  <c:v>3175.6513240742497</c:v>
                </c:pt>
                <c:pt idx="375">
                  <c:v>3169.7707987199537</c:v>
                </c:pt>
                <c:pt idx="376">
                  <c:v>3163.9166075191461</c:v>
                </c:pt>
                <c:pt idx="377">
                  <c:v>3158.0885637444444</c:v>
                </c:pt>
                <c:pt idx="378">
                  <c:v>3152.2864824710414</c:v>
                </c:pt>
                <c:pt idx="379">
                  <c:v>3146.5101805650629</c:v>
                </c:pt>
                <c:pt idx="380">
                  <c:v>3140.7594766542315</c:v>
                </c:pt>
                <c:pt idx="381">
                  <c:v>3135.034191114828</c:v>
                </c:pt>
                <c:pt idx="382">
                  <c:v>3129.3341460428201</c:v>
                </c:pt>
                <c:pt idx="383">
                  <c:v>3123.6591652347706</c:v>
                </c:pt>
                <c:pt idx="384">
                  <c:v>3118.0090741729364</c:v>
                </c:pt>
                <c:pt idx="385">
                  <c:v>3112.3836999922059</c:v>
                </c:pt>
                <c:pt idx="386">
                  <c:v>3106.7828714768402</c:v>
                </c:pt>
                <c:pt idx="387">
                  <c:v>3101.2064190255478</c:v>
                </c:pt>
                <c:pt idx="388">
                  <c:v>3095.6541746412404</c:v>
                </c:pt>
                <c:pt idx="389">
                  <c:v>3090.1259719110094</c:v>
                </c:pt>
                <c:pt idx="390">
                  <c:v>3084.621645977255</c:v>
                </c:pt>
                <c:pt idx="391">
                  <c:v>3079.1410335432738</c:v>
                </c:pt>
                <c:pt idx="392">
                  <c:v>3073.6839728178456</c:v>
                </c:pt>
                <c:pt idx="393">
                  <c:v>3068.2503035352565</c:v>
                </c:pt>
                <c:pt idx="394">
                  <c:v>3062.8398669147864</c:v>
                </c:pt>
                <c:pt idx="395">
                  <c:v>3057.4525056406856</c:v>
                </c:pt>
                <c:pt idx="396">
                  <c:v>3052.0880638724193</c:v>
                </c:pt>
                <c:pt idx="397">
                  <c:v>3046.7463871850632</c:v>
                </c:pt>
                <c:pt idx="398">
                  <c:v>3041.4273225944489</c:v>
                </c:pt>
                <c:pt idx="399">
                  <c:v>3036.130718503613</c:v>
                </c:pt>
                <c:pt idx="400">
                  <c:v>3030.8564247251488</c:v>
                </c:pt>
                <c:pt idx="401">
                  <c:v>3025.6042924271896</c:v>
                </c:pt>
                <c:pt idx="402">
                  <c:v>3020.3741741417907</c:v>
                </c:pt>
                <c:pt idx="403">
                  <c:v>3015.1659237453714</c:v>
                </c:pt>
                <c:pt idx="404">
                  <c:v>3009.9793964363635</c:v>
                </c:pt>
                <c:pt idx="405">
                  <c:v>3004.8144487156533</c:v>
                </c:pt>
                <c:pt idx="406">
                  <c:v>2999.6709383968264</c:v>
                </c:pt>
                <c:pt idx="407">
                  <c:v>2994.5487245600671</c:v>
                </c:pt>
                <c:pt idx="408">
                  <c:v>2989.4476675582118</c:v>
                </c:pt>
                <c:pt idx="409">
                  <c:v>2984.3676289939322</c:v>
                </c:pt>
                <c:pt idx="410">
                  <c:v>2979.3084717062302</c:v>
                </c:pt>
                <c:pt idx="411">
                  <c:v>2974.2700597574003</c:v>
                </c:pt>
                <c:pt idx="412">
                  <c:v>2969.2522584246472</c:v>
                </c:pt>
                <c:pt idx="413">
                  <c:v>2964.2549341726117</c:v>
                </c:pt>
                <c:pt idx="414">
                  <c:v>2959.2779546561651</c:v>
                </c:pt>
                <c:pt idx="415">
                  <c:v>2954.3211886924691</c:v>
                </c:pt>
                <c:pt idx="416">
                  <c:v>2949.3845062595792</c:v>
                </c:pt>
                <c:pt idx="417">
                  <c:v>2944.4677784778178</c:v>
                </c:pt>
                <c:pt idx="418">
                  <c:v>2939.5708775976673</c:v>
                </c:pt>
                <c:pt idx="419">
                  <c:v>2934.6936769895256</c:v>
                </c:pt>
                <c:pt idx="420">
                  <c:v>2929.8360511204228</c:v>
                </c:pt>
                <c:pt idx="421">
                  <c:v>2924.99787556706</c:v>
                </c:pt>
                <c:pt idx="422">
                  <c:v>2920.1790269664489</c:v>
                </c:pt>
                <c:pt idx="423">
                  <c:v>2915.379383048974</c:v>
                </c:pt>
                <c:pt idx="424">
                  <c:v>2910.5988225755282</c:v>
                </c:pt>
                <c:pt idx="425">
                  <c:v>2905.8372253808193</c:v>
                </c:pt>
                <c:pt idx="426">
                  <c:v>2901.0944723091088</c:v>
                </c:pt>
                <c:pt idx="427">
                  <c:v>2896.3704452496022</c:v>
                </c:pt>
                <c:pt idx="428">
                  <c:v>2891.665027085226</c:v>
                </c:pt>
                <c:pt idx="429">
                  <c:v>2886.9781017121859</c:v>
                </c:pt>
                <c:pt idx="430">
                  <c:v>2882.3095540096983</c:v>
                </c:pt>
                <c:pt idx="431">
                  <c:v>2877.6592698441818</c:v>
                </c:pt>
                <c:pt idx="432">
                  <c:v>2873.0271360431798</c:v>
                </c:pt>
                <c:pt idx="433">
                  <c:v>2868.4130403976887</c:v>
                </c:pt>
                <c:pt idx="434">
                  <c:v>2863.8168716435321</c:v>
                </c:pt>
                <c:pt idx="435">
                  <c:v>2859.2385194613598</c:v>
                </c:pt>
                <c:pt idx="436">
                  <c:v>2854.6778744496405</c:v>
                </c:pt>
                <c:pt idx="437">
                  <c:v>2850.1348281372339</c:v>
                </c:pt>
                <c:pt idx="438">
                  <c:v>2845.6092729442753</c:v>
                </c:pt>
                <c:pt idx="439">
                  <c:v>2841.1011022147723</c:v>
                </c:pt>
                <c:pt idx="440">
                  <c:v>2836.6102101560682</c:v>
                </c:pt>
                <c:pt idx="441">
                  <c:v>2832.1364918709733</c:v>
                </c:pt>
                <c:pt idx="442">
                  <c:v>2827.6798433293588</c:v>
                </c:pt>
                <c:pt idx="443">
                  <c:v>2823.2401613644324</c:v>
                </c:pt>
                <c:pt idx="444">
                  <c:v>2818.8173436536454</c:v>
                </c:pt>
                <c:pt idx="445">
                  <c:v>2814.4112887284718</c:v>
                </c:pt>
                <c:pt idx="446">
                  <c:v>2810.0218959501944</c:v>
                </c:pt>
                <c:pt idx="447">
                  <c:v>2805.6490655015223</c:v>
                </c:pt>
                <c:pt idx="448">
                  <c:v>2801.2926983959042</c:v>
                </c:pt>
                <c:pt idx="449">
                  <c:v>2796.9526964388788</c:v>
                </c:pt>
                <c:pt idx="450">
                  <c:v>2792.6289622494951</c:v>
                </c:pt>
                <c:pt idx="451">
                  <c:v>2788.3213992328383</c:v>
                </c:pt>
                <c:pt idx="452">
                  <c:v>2784.0299115814269</c:v>
                </c:pt>
                <c:pt idx="453">
                  <c:v>2779.7544042612426</c:v>
                </c:pt>
                <c:pt idx="454">
                  <c:v>2775.4947830028832</c:v>
                </c:pt>
                <c:pt idx="455">
                  <c:v>2771.2509543076158</c:v>
                </c:pt>
                <c:pt idx="456">
                  <c:v>2767.0228254180402</c:v>
                </c:pt>
                <c:pt idx="457">
                  <c:v>2762.8103043339215</c:v>
                </c:pt>
                <c:pt idx="458">
                  <c:v>2758.6132997758687</c:v>
                </c:pt>
                <c:pt idx="459">
                  <c:v>2754.4317212039605</c:v>
                </c:pt>
                <c:pt idx="460">
                  <c:v>2750.2654788070358</c:v>
                </c:pt>
                <c:pt idx="461">
                  <c:v>2746.1144834733568</c:v>
                </c:pt>
                <c:pt idx="462">
                  <c:v>2741.9786468092352</c:v>
                </c:pt>
                <c:pt idx="463">
                  <c:v>2737.8578811241314</c:v>
                </c:pt>
                <c:pt idx="464">
                  <c:v>2733.7520994096994</c:v>
                </c:pt>
                <c:pt idx="465">
                  <c:v>2729.6612153542228</c:v>
                </c:pt>
                <c:pt idx="466">
                  <c:v>2725.5851433230564</c:v>
                </c:pt>
                <c:pt idx="467">
                  <c:v>2721.5237983525731</c:v>
                </c:pt>
                <c:pt idx="468">
                  <c:v>2717.4770961506292</c:v>
                </c:pt>
                <c:pt idx="469">
                  <c:v>2713.4449530756101</c:v>
                </c:pt>
                <c:pt idx="470">
                  <c:v>2709.4272861462086</c:v>
                </c:pt>
                <c:pt idx="471">
                  <c:v>2705.424013029784</c:v>
                </c:pt>
                <c:pt idx="472">
                  <c:v>2701.4350520246662</c:v>
                </c:pt>
                <c:pt idx="473">
                  <c:v>2697.4603220727295</c:v>
                </c:pt>
                <c:pt idx="474">
                  <c:v>2693.4997427384369</c:v>
                </c:pt>
                <c:pt idx="475">
                  <c:v>2689.5532342088409</c:v>
                </c:pt>
                <c:pt idx="476">
                  <c:v>2685.6207172875293</c:v>
                </c:pt>
                <c:pt idx="477">
                  <c:v>2681.7021133843809</c:v>
                </c:pt>
                <c:pt idx="478">
                  <c:v>2677.7973445202224</c:v>
                </c:pt>
                <c:pt idx="479">
                  <c:v>2673.9063332993537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75119.816060554236</c:v>
                </c:pt>
                <c:pt idx="1">
                  <c:v>64572.824047763424</c:v>
                </c:pt>
                <c:pt idx="2">
                  <c:v>57026.881763359037</c:v>
                </c:pt>
                <c:pt idx="3">
                  <c:v>51317.958529254363</c:v>
                </c:pt>
                <c:pt idx="4">
                  <c:v>46823.873045716755</c:v>
                </c:pt>
                <c:pt idx="5">
                  <c:v>43179.342418462387</c:v>
                </c:pt>
                <c:pt idx="6">
                  <c:v>40154.64513458719</c:v>
                </c:pt>
                <c:pt idx="7">
                  <c:v>37597.49327137589</c:v>
                </c:pt>
                <c:pt idx="8">
                  <c:v>35402.624885309662</c:v>
                </c:pt>
                <c:pt idx="9">
                  <c:v>33494.769114587572</c:v>
                </c:pt>
                <c:pt idx="10">
                  <c:v>31818.562992288324</c:v>
                </c:pt>
                <c:pt idx="11">
                  <c:v>30340.004227036949</c:v>
                </c:pt>
                <c:pt idx="12">
                  <c:v>29010.425477534431</c:v>
                </c:pt>
                <c:pt idx="13">
                  <c:v>27813.917350173801</c:v>
                </c:pt>
                <c:pt idx="14">
                  <c:v>26730.497603928634</c:v>
                </c:pt>
                <c:pt idx="15">
                  <c:v>25744.080887728764</c:v>
                </c:pt>
                <c:pt idx="16">
                  <c:v>24841.56132584405</c:v>
                </c:pt>
                <c:pt idx="17">
                  <c:v>24012.14464389006</c:v>
                </c:pt>
                <c:pt idx="18">
                  <c:v>23246.853655994997</c:v>
                </c:pt>
                <c:pt idx="19">
                  <c:v>22538.15650505458</c:v>
                </c:pt>
                <c:pt idx="20">
                  <c:v>21879.68332307968</c:v>
                </c:pt>
                <c:pt idx="21">
                  <c:v>21266.007575442371</c:v>
                </c:pt>
                <c:pt idx="22">
                  <c:v>20692.475395613215</c:v>
                </c:pt>
                <c:pt idx="23">
                  <c:v>20155.070985735096</c:v>
                </c:pt>
                <c:pt idx="24">
                  <c:v>19650.309442643404</c:v>
                </c:pt>
                <c:pt idx="25">
                  <c:v>19175.150666263773</c:v>
                </c:pt>
                <c:pt idx="26">
                  <c:v>18726.929637399066</c:v>
                </c:pt>
                <c:pt idx="27">
                  <c:v>18303.299523880047</c:v>
                </c:pt>
                <c:pt idx="28">
                  <c:v>17902.184926992257</c:v>
                </c:pt>
                <c:pt idx="29">
                  <c:v>17521.743207894433</c:v>
                </c:pt>
                <c:pt idx="30">
                  <c:v>17160.332300741662</c:v>
                </c:pt>
                <c:pt idx="31">
                  <c:v>16816.483770018142</c:v>
                </c:pt>
                <c:pt idx="32">
                  <c:v>16488.880135536572</c:v>
                </c:pt>
                <c:pt idx="33">
                  <c:v>16176.335691916747</c:v>
                </c:pt>
                <c:pt idx="34">
                  <c:v>15877.780206127003</c:v>
                </c:pt>
                <c:pt idx="35">
                  <c:v>15592.244998439173</c:v>
                </c:pt>
                <c:pt idx="36">
                  <c:v>15318.851007419871</c:v>
                </c:pt>
                <c:pt idx="37">
                  <c:v>15056.798514619661</c:v>
                </c:pt>
                <c:pt idx="38">
                  <c:v>14805.358264110262</c:v>
                </c:pt>
                <c:pt idx="39">
                  <c:v>14563.863759466054</c:v>
                </c:pt>
                <c:pt idx="40">
                  <c:v>14331.704558846377</c:v>
                </c:pt>
                <c:pt idx="41">
                  <c:v>14108.32041953201</c:v>
                </c:pt>
                <c:pt idx="42">
                  <c:v>13893.196168162645</c:v>
                </c:pt>
                <c:pt idx="43">
                  <c:v>13685.857193198934</c:v>
                </c:pt>
                <c:pt idx="44">
                  <c:v>13485.865472738989</c:v>
                </c:pt>
                <c:pt idx="45">
                  <c:v>13292.816064474258</c:v>
                </c:pt>
                <c:pt idx="46">
                  <c:v>13106.333995845371</c:v>
                </c:pt>
                <c:pt idx="47">
                  <c:v>12926.071501814842</c:v>
                </c:pt>
                <c:pt idx="48">
                  <c:v>12751.70556545868</c:v>
                </c:pt>
                <c:pt idx="49">
                  <c:v>12582.935723092403</c:v>
                </c:pt>
                <c:pt idx="50">
                  <c:v>12419.482101103258</c:v>
                </c:pt>
                <c:pt idx="51">
                  <c:v>12261.083656259185</c:v>
                </c:pt>
                <c:pt idx="52">
                  <c:v>12107.496595147873</c:v>
                </c:pt>
                <c:pt idx="53">
                  <c:v>11958.492951686165</c:v>
                </c:pt>
                <c:pt idx="54">
                  <c:v>11813.859304439939</c:v>
                </c:pt>
                <c:pt idx="55">
                  <c:v>11673.395617873473</c:v>
                </c:pt>
                <c:pt idx="56">
                  <c:v>11536.914193690871</c:v>
                </c:pt>
                <c:pt idx="57">
                  <c:v>11404.238720174209</c:v>
                </c:pt>
                <c:pt idx="58">
                  <c:v>11275.203408928617</c:v>
                </c:pt>
                <c:pt idx="59">
                  <c:v>11149.652209736832</c:v>
                </c:pt>
                <c:pt idx="60">
                  <c:v>11027.43809534719</c:v>
                </c:pt>
                <c:pt idx="61">
                  <c:v>10908.422408983561</c:v>
                </c:pt>
                <c:pt idx="62">
                  <c:v>10792.474268212045</c:v>
                </c:pt>
                <c:pt idx="63">
                  <c:v>10679.470019526078</c:v>
                </c:pt>
                <c:pt idx="64">
                  <c:v>10569.292738653958</c:v>
                </c:pt>
                <c:pt idx="65">
                  <c:v>10461.831772148407</c:v>
                </c:pt>
                <c:pt idx="66">
                  <c:v>10356.982316305466</c:v>
                </c:pt>
                <c:pt idx="67">
                  <c:v>10254.645029891752</c:v>
                </c:pt>
                <c:pt idx="68">
                  <c:v>10154.725677532584</c:v>
                </c:pt>
                <c:pt idx="69">
                  <c:v>10057.134800946833</c:v>
                </c:pt>
                <c:pt idx="70">
                  <c:v>9961.7874155074514</c:v>
                </c:pt>
                <c:pt idx="71">
                  <c:v>9868.6027298651697</c:v>
                </c:pt>
                <c:pt idx="72">
                  <c:v>9777.5038866012801</c:v>
                </c:pt>
                <c:pt idx="73">
                  <c:v>9688.4177220807669</c:v>
                </c:pt>
                <c:pt idx="74">
                  <c:v>9601.2745438552538</c:v>
                </c:pt>
                <c:pt idx="75">
                  <c:v>9516.0079241284311</c:v>
                </c:pt>
                <c:pt idx="76">
                  <c:v>9432.5545079375497</c:v>
                </c:pt>
                <c:pt idx="77">
                  <c:v>9350.8538348345119</c:v>
                </c:pt>
                <c:pt idx="78">
                  <c:v>9270.8481729630184</c:v>
                </c:pt>
                <c:pt idx="79">
                  <c:v>9192.4823645310553</c:v>
                </c:pt>
                <c:pt idx="80">
                  <c:v>9115.7036817705666</c:v>
                </c:pt>
                <c:pt idx="81">
                  <c:v>9040.0374955227271</c:v>
                </c:pt>
                <c:pt idx="82">
                  <c:v>8965.0168698138441</c:v>
                </c:pt>
                <c:pt idx="83">
                  <c:v>8890.6188183236191</c:v>
                </c:pt>
                <c:pt idx="84">
                  <c:v>8816.8381744909693</c:v>
                </c:pt>
                <c:pt idx="85">
                  <c:v>8743.6698146305407</c:v>
                </c:pt>
                <c:pt idx="86">
                  <c:v>8671.1086575766367</c:v>
                </c:pt>
                <c:pt idx="87">
                  <c:v>8599.1496643308856</c:v>
                </c:pt>
                <c:pt idx="88">
                  <c:v>8527.7878377121942</c:v>
                </c:pt>
                <c:pt idx="89">
                  <c:v>8457.018222009192</c:v>
                </c:pt>
                <c:pt idx="90">
                  <c:v>8386.835902637029</c:v>
                </c:pt>
                <c:pt idx="91">
                  <c:v>8317.2360057952264</c:v>
                </c:pt>
                <c:pt idx="92">
                  <c:v>8248.2136981298645</c:v>
                </c:pt>
                <c:pt idx="93">
                  <c:v>8179.7641863970439</c:v>
                </c:pt>
                <c:pt idx="94">
                  <c:v>8111.8827171310959</c:v>
                </c:pt>
                <c:pt idx="95">
                  <c:v>8044.5645763138518</c:v>
                </c:pt>
                <c:pt idx="96">
                  <c:v>7977.8050890474278</c:v>
                </c:pt>
                <c:pt idx="97">
                  <c:v>7911.5996192293005</c:v>
                </c:pt>
                <c:pt idx="98">
                  <c:v>7845.9435692309089</c:v>
                </c:pt>
                <c:pt idx="99">
                  <c:v>7780.8323795780261</c:v>
                </c:pt>
                <c:pt idx="100">
                  <c:v>7716.2615286339242</c:v>
                </c:pt>
                <c:pt idx="101">
                  <c:v>7652.2265322858739</c:v>
                </c:pt>
                <c:pt idx="102">
                  <c:v>7588.7229436333973</c:v>
                </c:pt>
                <c:pt idx="103">
                  <c:v>7525.7463526795382</c:v>
                </c:pt>
                <c:pt idx="104">
                  <c:v>7463.292386024621</c:v>
                </c:pt>
                <c:pt idx="105">
                  <c:v>7401.3567065625029</c:v>
                </c:pt>
                <c:pt idx="106">
                  <c:v>7339.935013179419</c:v>
                </c:pt>
                <c:pt idx="107">
                  <c:v>7279.0230404554241</c:v>
                </c:pt>
                <c:pt idx="108">
                  <c:v>7218.6165583678076</c:v>
                </c:pt>
                <c:pt idx="109">
                  <c:v>7158.7113719977242</c:v>
                </c:pt>
                <c:pt idx="110">
                  <c:v>7099.3033212386963</c:v>
                </c:pt>
                <c:pt idx="111">
                  <c:v>7040.3882805079147</c:v>
                </c:pt>
                <c:pt idx="112">
                  <c:v>6981.9621584593124</c:v>
                </c:pt>
                <c:pt idx="113">
                  <c:v>6924.0208976998429</c:v>
                </c:pt>
                <c:pt idx="114">
                  <c:v>6866.5604745075398</c:v>
                </c:pt>
                <c:pt idx="115">
                  <c:v>6809.5768985520554</c:v>
                </c:pt>
                <c:pt idx="116">
                  <c:v>6753.0662126178995</c:v>
                </c:pt>
                <c:pt idx="117">
                  <c:v>6697.024492329143</c:v>
                </c:pt>
                <c:pt idx="118">
                  <c:v>6641.4478458770091</c:v>
                </c:pt>
                <c:pt idx="119">
                  <c:v>6586.332413749873</c:v>
                </c:pt>
                <c:pt idx="120">
                  <c:v>6531.6743684651119</c:v>
                </c:pt>
                <c:pt idx="121">
                  <c:v>6477.4699143030439</c:v>
                </c:pt>
                <c:pt idx="122">
                  <c:v>6423.7152870437658</c:v>
                </c:pt>
                <c:pt idx="123">
                  <c:v>6370.4067537054507</c:v>
                </c:pt>
                <c:pt idx="124">
                  <c:v>6317.5406122851309</c:v>
                </c:pt>
                <c:pt idx="125">
                  <c:v>6265.1131915017686</c:v>
                </c:pt>
                <c:pt idx="126">
                  <c:v>6213.1208505410905</c:v>
                </c:pt>
                <c:pt idx="127">
                  <c:v>6161.5599788032241</c:v>
                </c:pt>
                <c:pt idx="128">
                  <c:v>6110.4269956510625</c:v>
                </c:pt>
                <c:pt idx="129">
                  <c:v>6059.7183501626751</c:v>
                </c:pt>
                <c:pt idx="130">
                  <c:v>6009.4305208838259</c:v>
                </c:pt>
                <c:pt idx="131">
                  <c:v>5959.5600155840193</c:v>
                </c:pt>
                <c:pt idx="132">
                  <c:v>5910.1033710135816</c:v>
                </c:pt>
                <c:pt idx="133">
                  <c:v>5861.0571526635495</c:v>
                </c:pt>
                <c:pt idx="134">
                  <c:v>5812.4179545268044</c:v>
                </c:pt>
                <c:pt idx="135">
                  <c:v>5764.1823988616925</c:v>
                </c:pt>
                <c:pt idx="136">
                  <c:v>5716.3471359573132</c:v>
                </c:pt>
                <c:pt idx="137">
                  <c:v>5668.9088439014995</c:v>
                </c:pt>
                <c:pt idx="138">
                  <c:v>5621.8642283490135</c:v>
                </c:pt>
                <c:pt idx="139">
                  <c:v>5575.2100222939926</c:v>
                </c:pt>
                <c:pt idx="140">
                  <c:v>5528.9429858421881</c:v>
                </c:pt>
                <c:pt idx="141">
                  <c:v>5483.0599059863225</c:v>
                </c:pt>
                <c:pt idx="142">
                  <c:v>5437.5575963829988</c:v>
                </c:pt>
                <c:pt idx="143">
                  <c:v>5392.4328971313789</c:v>
                </c:pt>
                <c:pt idx="144">
                  <c:v>5347.6826745536227</c:v>
                </c:pt>
                <c:pt idx="145">
                  <c:v>5303.3038209773058</c:v>
                </c:pt>
                <c:pt idx="146">
                  <c:v>5259.2932545199019</c:v>
                </c:pt>
                <c:pt idx="147">
                  <c:v>5215.6479188743197</c:v>
                </c:pt>
                <c:pt idx="148">
                  <c:v>5172.3647830969157</c:v>
                </c:pt>
                <c:pt idx="149">
                  <c:v>5129.4408413969695</c:v>
                </c:pt>
                <c:pt idx="150">
                  <c:v>5086.873112928025</c:v>
                </c:pt>
                <c:pt idx="151">
                  <c:v>5044.6586415806851</c:v>
                </c:pt>
                <c:pt idx="152">
                  <c:v>5002.7944957774798</c:v>
                </c:pt>
                <c:pt idx="153">
                  <c:v>4961.2777682691976</c:v>
                </c:pt>
                <c:pt idx="154">
                  <c:v>4920.1055759330684</c:v>
                </c:pt>
                <c:pt idx="155">
                  <c:v>4879.2750595725229</c:v>
                </c:pt>
                <c:pt idx="156">
                  <c:v>4838.783383718699</c:v>
                </c:pt>
                <c:pt idx="157">
                  <c:v>4798.6277364333137</c:v>
                </c:pt>
                <c:pt idx="158">
                  <c:v>4758.8053291137021</c:v>
                </c:pt>
                <c:pt idx="159">
                  <c:v>4719.3133962989004</c:v>
                </c:pt>
                <c:pt idx="160">
                  <c:v>4680.1491954774956</c:v>
                </c:pt>
                <c:pt idx="161">
                  <c:v>4641.3100068978592</c:v>
                </c:pt>
                <c:pt idx="162">
                  <c:v>4602.7931333783799</c:v>
                </c:pt>
                <c:pt idx="163">
                  <c:v>4564.5959001207102</c:v>
                </c:pt>
                <c:pt idx="164">
                  <c:v>4526.7156545237413</c:v>
                </c:pt>
                <c:pt idx="165">
                  <c:v>4489.1497659998531</c:v>
                </c:pt>
                <c:pt idx="166">
                  <c:v>4451.8956257915897</c:v>
                </c:pt>
                <c:pt idx="167">
                  <c:v>4414.9506467908222</c:v>
                </c:pt>
                <c:pt idx="168">
                  <c:v>4378.3122633593603</c:v>
                </c:pt>
                <c:pt idx="169">
                  <c:v>4341.9779311500906</c:v>
                </c:pt>
                <c:pt idx="170">
                  <c:v>4305.9451269310166</c:v>
                </c:pt>
                <c:pt idx="171">
                  <c:v>4270.2113484096144</c:v>
                </c:pt>
                <c:pt idx="172">
                  <c:v>4234.774114058946</c:v>
                </c:pt>
                <c:pt idx="173">
                  <c:v>4199.6309629459611</c:v>
                </c:pt>
                <c:pt idx="174">
                  <c:v>4164.779454559688</c:v>
                </c:pt>
                <c:pt idx="175">
                  <c:v>4130.2171686427528</c:v>
                </c:pt>
                <c:pt idx="176">
                  <c:v>4095.9417050222683</c:v>
                </c:pt>
                <c:pt idx="177">
                  <c:v>4061.9506834440526</c:v>
                </c:pt>
                <c:pt idx="178">
                  <c:v>4028.2417434068429</c:v>
                </c:pt>
                <c:pt idx="179">
                  <c:v>3994.8125439984824</c:v>
                </c:pt>
                <c:pt idx="180">
                  <c:v>3961.660763733249</c:v>
                </c:pt>
                <c:pt idx="181">
                  <c:v>3928.7841003909507</c:v>
                </c:pt>
                <c:pt idx="182">
                  <c:v>3896.180270856798</c:v>
                </c:pt>
                <c:pt idx="183">
                  <c:v>3863.847010962781</c:v>
                </c:pt>
                <c:pt idx="184">
                  <c:v>3831.7820753306569</c:v>
                </c:pt>
                <c:pt idx="185">
                  <c:v>3799.9832372158712</c:v>
                </c:pt>
                <c:pt idx="186">
                  <c:v>3768.4482883530354</c:v>
                </c:pt>
                <c:pt idx="187">
                  <c:v>3737.1750388024452</c:v>
                </c:pt>
                <c:pt idx="188">
                  <c:v>3706.1613167981523</c:v>
                </c:pt>
                <c:pt idx="189">
                  <c:v>3675.4049685969203</c:v>
                </c:pt>
                <c:pt idx="190">
                  <c:v>3644.9038583288957</c:v>
                </c:pt>
                <c:pt idx="191">
                  <c:v>3614.6558678492092</c:v>
                </c:pt>
                <c:pt idx="192">
                  <c:v>3584.6588965907736</c:v>
                </c:pt>
                <c:pt idx="193">
                  <c:v>3554.9108614184811</c:v>
                </c:pt>
                <c:pt idx="194">
                  <c:v>3525.4096964847017</c:v>
                </c:pt>
                <c:pt idx="195">
                  <c:v>3496.1533530855031</c:v>
                </c:pt>
                <c:pt idx="196">
                  <c:v>3467.1397995186403</c:v>
                </c:pt>
                <c:pt idx="197">
                  <c:v>3438.3670209423203</c:v>
                </c:pt>
                <c:pt idx="198">
                  <c:v>3409.8330192353706</c:v>
                </c:pt>
                <c:pt idx="199">
                  <c:v>3381.5358128584453</c:v>
                </c:pt>
                <c:pt idx="200">
                  <c:v>3353.4734367163705</c:v>
                </c:pt>
                <c:pt idx="201">
                  <c:v>3325.6439420217916</c:v>
                </c:pt>
                <c:pt idx="202">
                  <c:v>3298.045396159649</c:v>
                </c:pt>
                <c:pt idx="203">
                  <c:v>3270.6758825532083</c:v>
                </c:pt>
                <c:pt idx="204">
                  <c:v>3243.5335005308234</c:v>
                </c:pt>
                <c:pt idx="205">
                  <c:v>3216.6163651938868</c:v>
                </c:pt>
                <c:pt idx="206">
                  <c:v>3189.9226072861343</c:v>
                </c:pt>
                <c:pt idx="207">
                  <c:v>3163.4503730636743</c:v>
                </c:pt>
                <c:pt idx="208">
                  <c:v>3137.1978241661573</c:v>
                </c:pt>
                <c:pt idx="209">
                  <c:v>3111.1631374894559</c:v>
                </c:pt>
                <c:pt idx="210">
                  <c:v>3085.3445050587015</c:v>
                </c:pt>
                <c:pt idx="211">
                  <c:v>3059.7401339029875</c:v>
                </c:pt>
                <c:pt idx="212">
                  <c:v>3034.348245930641</c:v>
                </c:pt>
                <c:pt idx="213">
                  <c:v>3009.1670778058947</c:v>
                </c:pt>
                <c:pt idx="214">
                  <c:v>2984.194880826496</c:v>
                </c:pt>
                <c:pt idx="215">
                  <c:v>2959.429920801937</c:v>
                </c:pt>
                <c:pt idx="216">
                  <c:v>2934.8704779334498</c:v>
                </c:pt>
                <c:pt idx="217">
                  <c:v>2910.5148466942615</c:v>
                </c:pt>
                <c:pt idx="218">
                  <c:v>2886.3613357113541</c:v>
                </c:pt>
                <c:pt idx="219">
                  <c:v>2862.408267647796</c:v>
                </c:pt>
                <c:pt idx="220">
                  <c:v>2838.6539790865249</c:v>
                </c:pt>
                <c:pt idx="221">
                  <c:v>2815.096820414602</c:v>
                </c:pt>
                <c:pt idx="222">
                  <c:v>2791.7351557087582</c:v>
                </c:pt>
                <c:pt idx="223">
                  <c:v>2768.5673626217754</c:v>
                </c:pt>
                <c:pt idx="224">
                  <c:v>2745.5918322698003</c:v>
                </c:pt>
                <c:pt idx="225">
                  <c:v>2722.8069691206961</c:v>
                </c:pt>
                <c:pt idx="226">
                  <c:v>2700.2111908831739</c:v>
                </c:pt>
                <c:pt idx="227">
                  <c:v>2677.802928396804</c:v>
                </c:pt>
                <c:pt idx="228">
                  <c:v>2655.5806255232765</c:v>
                </c:pt>
                <c:pt idx="229">
                  <c:v>2633.5427390381774</c:v>
                </c:pt>
                <c:pt idx="230">
                  <c:v>2611.6877385238581</c:v>
                </c:pt>
                <c:pt idx="231">
                  <c:v>2590.0141062632356</c:v>
                </c:pt>
                <c:pt idx="232">
                  <c:v>2568.5203371341677</c:v>
                </c:pt>
                <c:pt idx="233">
                  <c:v>2547.2049385051728</c:v>
                </c:pt>
                <c:pt idx="234">
                  <c:v>2526.066430131727</c:v>
                </c:pt>
                <c:pt idx="235">
                  <c:v>2505.103344053332</c:v>
                </c:pt>
                <c:pt idx="236">
                  <c:v>2484.3142244916294</c:v>
                </c:pt>
                <c:pt idx="237">
                  <c:v>2463.6976277494932</c:v>
                </c:pt>
                <c:pt idx="238">
                  <c:v>2443.2521221104939</c:v>
                </c:pt>
                <c:pt idx="239">
                  <c:v>2422.9762877396506</c:v>
                </c:pt>
                <c:pt idx="240">
                  <c:v>2402.868716584765</c:v>
                </c:pt>
                <c:pt idx="241">
                  <c:v>2382.9280122786272</c:v>
                </c:pt>
                <c:pt idx="242">
                  <c:v>2363.1527900421115</c:v>
                </c:pt>
                <c:pt idx="243">
                  <c:v>2343.5416765879445</c:v>
                </c:pt>
                <c:pt idx="244">
                  <c:v>2324.0933100253524</c:v>
                </c:pt>
                <c:pt idx="245">
                  <c:v>2304.8063397654942</c:v>
                </c:pt>
                <c:pt idx="246">
                  <c:v>2285.6794264277178</c:v>
                </c:pt>
                <c:pt idx="247">
                  <c:v>2266.7112417464418</c:v>
                </c:pt>
                <c:pt idx="248">
                  <c:v>2247.900468479027</c:v>
                </c:pt>
                <c:pt idx="249">
                  <c:v>2229.245800314161</c:v>
                </c:pt>
                <c:pt idx="250">
                  <c:v>2210.745941781337</c:v>
                </c:pt>
                <c:pt idx="251">
                  <c:v>2192.3996081607452</c:v>
                </c:pt>
                <c:pt idx="252">
                  <c:v>2174.2055253939457</c:v>
                </c:pt>
                <c:pt idx="253">
                  <c:v>2156.1624299957844</c:v>
                </c:pt>
                <c:pt idx="254">
                  <c:v>2138.2690689662059</c:v>
                </c:pt>
                <c:pt idx="255">
                  <c:v>2120.52419970347</c:v>
                </c:pt>
                <c:pt idx="256">
                  <c:v>2102.9265899179854</c:v>
                </c:pt>
                <c:pt idx="257">
                  <c:v>2085.4750175463078</c:v>
                </c:pt>
                <c:pt idx="258">
                  <c:v>2068.168270666738</c:v>
                </c:pt>
                <c:pt idx="259">
                  <c:v>2051.0051474149254</c:v>
                </c:pt>
                <c:pt idx="260">
                  <c:v>2033.9844559004059</c:v>
                </c:pt>
                <c:pt idx="261">
                  <c:v>2017.1050141238115</c:v>
                </c:pt>
                <c:pt idx="262">
                  <c:v>2000.3656498949126</c:v>
                </c:pt>
                <c:pt idx="263">
                  <c:v>1983.7652007511792</c:v>
                </c:pt>
                <c:pt idx="264">
                  <c:v>1967.302513876964</c:v>
                </c:pt>
                <c:pt idx="265">
                  <c:v>1950.9764460235169</c:v>
                </c:pt>
                <c:pt idx="266">
                  <c:v>1934.7858634295183</c:v>
                </c:pt>
                <c:pt idx="267">
                  <c:v>1918.7296417424682</c:v>
                </c:pt>
                <c:pt idx="268">
                  <c:v>1902.806665940544</c:v>
                </c:pt>
                <c:pt idx="269">
                  <c:v>1887.0158302551054</c:v>
                </c:pt>
                <c:pt idx="270">
                  <c:v>1871.3560380940041</c:v>
                </c:pt>
                <c:pt idx="271">
                  <c:v>1855.8262019653885</c:v>
                </c:pt>
                <c:pt idx="272">
                  <c:v>1840.4252434021803</c:v>
                </c:pt>
                <c:pt idx="273">
                  <c:v>1825.1520928871496</c:v>
                </c:pt>
                <c:pt idx="274">
                  <c:v>1810.005689778744</c:v>
                </c:pt>
                <c:pt idx="275">
                  <c:v>1794.984982237303</c:v>
                </c:pt>
                <c:pt idx="276">
                  <c:v>1780.0889271521071</c:v>
                </c:pt>
                <c:pt idx="277">
                  <c:v>1765.3164900688917</c:v>
                </c:pt>
                <c:pt idx="278">
                  <c:v>1750.6666451180363</c:v>
                </c:pt>
                <c:pt idx="279">
                  <c:v>1736.1383749433248</c:v>
                </c:pt>
                <c:pt idx="280">
                  <c:v>1721.7306706312504</c:v>
                </c:pt>
                <c:pt idx="281">
                  <c:v>1707.4425316410218</c:v>
                </c:pt>
                <c:pt idx="282">
                  <c:v>1693.2729657349846</c:v>
                </c:pt>
                <c:pt idx="283">
                  <c:v>1679.2209889098463</c:v>
                </c:pt>
                <c:pt idx="284">
                  <c:v>1665.2856253282398</c:v>
                </c:pt>
                <c:pt idx="285">
                  <c:v>1651.4659072509353</c:v>
                </c:pt>
                <c:pt idx="286">
                  <c:v>1637.7608749698045</c:v>
                </c:pt>
                <c:pt idx="287">
                  <c:v>1624.1695767409153</c:v>
                </c:pt>
                <c:pt idx="288">
                  <c:v>1610.6910687187155</c:v>
                </c:pt>
                <c:pt idx="289">
                  <c:v>1597.324414890244</c:v>
                </c:pt>
                <c:pt idx="290">
                  <c:v>1584.0686870102743</c:v>
                </c:pt>
                <c:pt idx="291">
                  <c:v>1570.9229645368744</c:v>
                </c:pt>
                <c:pt idx="292">
                  <c:v>1557.8863345673044</c:v>
                </c:pt>
                <c:pt idx="293">
                  <c:v>1544.9578917748479</c:v>
                </c:pt>
                <c:pt idx="294">
                  <c:v>1532.1367383457471</c:v>
                </c:pt>
                <c:pt idx="295">
                  <c:v>1519.4219839169682</c:v>
                </c:pt>
                <c:pt idx="296">
                  <c:v>1506.8127455143826</c:v>
                </c:pt>
                <c:pt idx="297">
                  <c:v>1494.308147491364</c:v>
                </c:pt>
                <c:pt idx="298">
                  <c:v>1481.9073214679795</c:v>
                </c:pt>
                <c:pt idx="299">
                  <c:v>1469.6094062708078</c:v>
                </c:pt>
                <c:pt idx="300">
                  <c:v>1457.4135478730132</c:v>
                </c:pt>
                <c:pt idx="301">
                  <c:v>1445.3188993350702</c:v>
                </c:pt>
                <c:pt idx="302">
                  <c:v>1433.3246207460079</c:v>
                </c:pt>
                <c:pt idx="303">
                  <c:v>1421.4298791649373</c:v>
                </c:pt>
                <c:pt idx="304">
                  <c:v>1409.633848563386</c:v>
                </c:pt>
                <c:pt idx="305">
                  <c:v>1397.9357097678119</c:v>
                </c:pt>
                <c:pt idx="306">
                  <c:v>1386.3346504027945</c:v>
                </c:pt>
                <c:pt idx="307">
                  <c:v>1374.8298648345092</c:v>
                </c:pt>
                <c:pt idx="308">
                  <c:v>1363.4205541149295</c:v>
                </c:pt>
                <c:pt idx="309">
                  <c:v>1352.1059259261849</c:v>
                </c:pt>
                <c:pt idx="310">
                  <c:v>1340.8851945256713</c:v>
                </c:pt>
                <c:pt idx="311">
                  <c:v>1329.7575806914458</c:v>
                </c:pt>
                <c:pt idx="312">
                  <c:v>1318.7223116680389</c:v>
                </c:pt>
                <c:pt idx="313">
                  <c:v>1307.7786211129398</c:v>
                </c:pt>
                <c:pt idx="314">
                  <c:v>1296.9257490431864</c:v>
                </c:pt>
                <c:pt idx="315">
                  <c:v>1286.1629417827585</c:v>
                </c:pt>
                <c:pt idx="316">
                  <c:v>1275.4894519101804</c:v>
                </c:pt>
                <c:pt idx="317">
                  <c:v>1264.9045382065895</c:v>
                </c:pt>
                <c:pt idx="318">
                  <c:v>1254.4074656042467</c:v>
                </c:pt>
                <c:pt idx="319">
                  <c:v>1243.9975051355907</c:v>
                </c:pt>
                <c:pt idx="320">
                  <c:v>1233.6739338825021</c:v>
                </c:pt>
                <c:pt idx="321">
                  <c:v>1223.436034926161</c:v>
                </c:pt>
                <c:pt idx="322">
                  <c:v>1213.2830972972463</c:v>
                </c:pt>
                <c:pt idx="323">
                  <c:v>1203.2144159265981</c:v>
                </c:pt>
                <c:pt idx="324">
                  <c:v>1193.2292915961164</c:v>
                </c:pt>
                <c:pt idx="325">
                  <c:v>1183.327030890463</c:v>
                </c:pt>
                <c:pt idx="326">
                  <c:v>1173.5069461485818</c:v>
                </c:pt>
                <c:pt idx="327">
                  <c:v>1163.7683554162584</c:v>
                </c:pt>
                <c:pt idx="328">
                  <c:v>1154.110582398522</c:v>
                </c:pt>
                <c:pt idx="329">
                  <c:v>1144.5329564128017</c:v>
                </c:pt>
                <c:pt idx="330">
                  <c:v>1135.0348123423676</c:v>
                </c:pt>
                <c:pt idx="331">
                  <c:v>1125.6154905900569</c:v>
                </c:pt>
                <c:pt idx="332">
                  <c:v>1116.27433703252</c:v>
                </c:pt>
                <c:pt idx="333">
                  <c:v>1107.0107029747512</c:v>
                </c:pt>
                <c:pt idx="334">
                  <c:v>1097.8239451051129</c:v>
                </c:pt>
                <c:pt idx="335">
                  <c:v>1088.7134254506718</c:v>
                </c:pt>
                <c:pt idx="336">
                  <c:v>1079.6785113327155</c:v>
                </c:pt>
                <c:pt idx="337">
                  <c:v>1070.7185753230747</c:v>
                </c:pt>
                <c:pt idx="338">
                  <c:v>1061.832995200341</c:v>
                </c:pt>
                <c:pt idx="339">
                  <c:v>1053.0211539067855</c:v>
                </c:pt>
                <c:pt idx="340">
                  <c:v>1044.2824395054599</c:v>
                </c:pt>
                <c:pt idx="341">
                  <c:v>1035.6162451376335</c:v>
                </c:pt>
                <c:pt idx="342">
                  <c:v>1027.0219689808025</c:v>
                </c:pt>
                <c:pt idx="343">
                  <c:v>1018.4990142068018</c:v>
                </c:pt>
                <c:pt idx="344">
                  <c:v>1010.0467889403078</c:v>
                </c:pt>
                <c:pt idx="345">
                  <c:v>1001.6647062178326</c:v>
                </c:pt>
                <c:pt idx="346">
                  <c:v>993.35218394697881</c:v>
                </c:pt>
                <c:pt idx="347">
                  <c:v>985.10864486584956</c:v>
                </c:pt>
                <c:pt idx="348">
                  <c:v>976.93351650321131</c:v>
                </c:pt>
                <c:pt idx="349">
                  <c:v>968.82623113847535</c:v>
                </c:pt>
                <c:pt idx="350">
                  <c:v>960.7862257624696</c:v>
                </c:pt>
                <c:pt idx="351">
                  <c:v>952.81294203827736</c:v>
                </c:pt>
                <c:pt idx="352">
                  <c:v>944.90582626239836</c:v>
                </c:pt>
                <c:pt idx="353">
                  <c:v>937.06432932643008</c:v>
                </c:pt>
                <c:pt idx="354">
                  <c:v>929.28790667880082</c:v>
                </c:pt>
                <c:pt idx="355">
                  <c:v>921.57601828704742</c:v>
                </c:pt>
                <c:pt idx="356">
                  <c:v>913.92812860024912</c:v>
                </c:pt>
                <c:pt idx="357">
                  <c:v>906.34370651190216</c:v>
                </c:pt>
                <c:pt idx="358">
                  <c:v>898.82222532296339</c:v>
                </c:pt>
                <c:pt idx="359">
                  <c:v>891.36316270532234</c:v>
                </c:pt>
                <c:pt idx="360">
                  <c:v>883.96600066554493</c:v>
                </c:pt>
                <c:pt idx="361">
                  <c:v>876.63022550883886</c:v>
                </c:pt>
                <c:pt idx="362">
                  <c:v>869.35532780343317</c:v>
                </c:pt>
                <c:pt idx="363">
                  <c:v>862.14080234515347</c:v>
                </c:pt>
                <c:pt idx="364">
                  <c:v>854.98614812241158</c:v>
                </c:pt>
                <c:pt idx="365">
                  <c:v>847.89086828132542</c:v>
                </c:pt>
                <c:pt idx="366">
                  <c:v>840.85447009129302</c:v>
                </c:pt>
                <c:pt idx="367">
                  <c:v>833.87646491070893</c:v>
                </c:pt>
                <c:pt idx="368">
                  <c:v>826.95636815308308</c:v>
                </c:pt>
                <c:pt idx="369">
                  <c:v>820.09369925336784</c:v>
                </c:pt>
                <c:pt idx="370">
                  <c:v>813.28798163455644</c:v>
                </c:pt>
                <c:pt idx="371">
                  <c:v>806.53874267465858</c:v>
                </c:pt>
                <c:pt idx="372">
                  <c:v>799.84551367379288</c:v>
                </c:pt>
                <c:pt idx="373">
                  <c:v>793.20782982170658</c:v>
                </c:pt>
                <c:pt idx="374">
                  <c:v>786.62523016546504</c:v>
                </c:pt>
                <c:pt idx="375">
                  <c:v>780.09725757743922</c:v>
                </c:pt>
                <c:pt idx="376">
                  <c:v>773.6234587235914</c:v>
                </c:pt>
                <c:pt idx="377">
                  <c:v>767.20338403194307</c:v>
                </c:pt>
                <c:pt idx="378">
                  <c:v>760.83658766139274</c:v>
                </c:pt>
                <c:pt idx="379">
                  <c:v>754.52262747075463</c:v>
                </c:pt>
                <c:pt idx="380">
                  <c:v>748.26106498803074</c:v>
                </c:pt>
                <c:pt idx="381">
                  <c:v>742.05146537996836</c:v>
                </c:pt>
                <c:pt idx="382">
                  <c:v>735.89339742189054</c:v>
                </c:pt>
                <c:pt idx="383">
                  <c:v>729.78643346770775</c:v>
                </c:pt>
                <c:pt idx="384">
                  <c:v>723.73014942024088</c:v>
                </c:pt>
                <c:pt idx="385">
                  <c:v>717.72412470177824</c:v>
                </c:pt>
                <c:pt idx="386">
                  <c:v>711.76794222485307</c:v>
                </c:pt>
                <c:pt idx="387">
                  <c:v>705.86118836330638</c:v>
                </c:pt>
                <c:pt idx="388">
                  <c:v>700.00345292350528</c:v>
                </c:pt>
                <c:pt idx="389">
                  <c:v>694.19432911591218</c:v>
                </c:pt>
                <c:pt idx="390">
                  <c:v>688.43341352683524</c:v>
                </c:pt>
                <c:pt idx="391">
                  <c:v>682.72030609034823</c:v>
                </c:pt>
                <c:pt idx="392">
                  <c:v>677.05461006061114</c:v>
                </c:pt>
                <c:pt idx="393">
                  <c:v>671.43593198421866</c:v>
                </c:pt>
                <c:pt idx="394">
                  <c:v>665.86388167293637</c:v>
                </c:pt>
                <c:pt idx="395">
                  <c:v>660.33807217659364</c:v>
                </c:pt>
                <c:pt idx="396">
                  <c:v>654.85811975618356</c:v>
                </c:pt>
                <c:pt idx="397">
                  <c:v>649.42364385727467</c:v>
                </c:pt>
                <c:pt idx="398">
                  <c:v>644.03426708351344</c:v>
                </c:pt>
                <c:pt idx="399">
                  <c:v>638.68961517045079</c:v>
                </c:pt>
                <c:pt idx="400">
                  <c:v>633.38931695956387</c:v>
                </c:pt>
                <c:pt idx="401">
                  <c:v>628.13300437244618</c:v>
                </c:pt>
                <c:pt idx="402">
                  <c:v>622.92031238529603</c:v>
                </c:pt>
                <c:pt idx="403">
                  <c:v>617.75087900350923</c:v>
                </c:pt>
                <c:pt idx="404">
                  <c:v>612.6243452365826</c:v>
                </c:pt>
                <c:pt idx="405">
                  <c:v>607.54035507316075</c:v>
                </c:pt>
                <c:pt idx="406">
                  <c:v>602.49855545634261</c:v>
                </c:pt>
                <c:pt idx="407">
                  <c:v>597.49859625910346</c:v>
                </c:pt>
                <c:pt idx="408">
                  <c:v>592.54013026006908</c:v>
                </c:pt>
                <c:pt idx="409">
                  <c:v>587.62281311932736</c:v>
                </c:pt>
                <c:pt idx="410">
                  <c:v>582.74630335452616</c:v>
                </c:pt>
                <c:pt idx="411">
                  <c:v>577.91026231720491</c:v>
                </c:pt>
                <c:pt idx="412">
                  <c:v>573.11435416924189</c:v>
                </c:pt>
                <c:pt idx="413">
                  <c:v>568.35824585953662</c:v>
                </c:pt>
                <c:pt idx="414">
                  <c:v>563.64160710087265</c:v>
                </c:pt>
                <c:pt idx="415">
                  <c:v>558.9641103469886</c:v>
                </c:pt>
                <c:pt idx="416">
                  <c:v>554.32543076984393</c:v>
                </c:pt>
                <c:pt idx="417">
                  <c:v>549.72524623705283</c:v>
                </c:pt>
                <c:pt idx="418">
                  <c:v>545.16323728951318</c:v>
                </c:pt>
                <c:pt idx="419">
                  <c:v>540.63908711920431</c:v>
                </c:pt>
                <c:pt idx="420">
                  <c:v>536.1524815472178</c:v>
                </c:pt>
                <c:pt idx="421">
                  <c:v>531.70310900191907</c:v>
                </c:pt>
                <c:pt idx="422">
                  <c:v>527.29066049730193</c:v>
                </c:pt>
                <c:pt idx="423">
                  <c:v>522.9148296115917</c:v>
                </c:pt>
                <c:pt idx="424">
                  <c:v>518.57531246584654</c:v>
                </c:pt>
                <c:pt idx="425">
                  <c:v>514.2718077029881</c:v>
                </c:pt>
                <c:pt idx="426">
                  <c:v>510.00401646679302</c:v>
                </c:pt>
                <c:pt idx="427">
                  <c:v>505.77164238113073</c:v>
                </c:pt>
                <c:pt idx="428">
                  <c:v>501.5743915294608</c:v>
                </c:pt>
                <c:pt idx="429">
                  <c:v>497.4119724343177</c:v>
                </c:pt>
                <c:pt idx="430">
                  <c:v>493.28409603717131</c:v>
                </c:pt>
                <c:pt idx="431">
                  <c:v>489.19047567826198</c:v>
                </c:pt>
                <c:pt idx="432">
                  <c:v>485.13082707675335</c:v>
                </c:pt>
                <c:pt idx="433">
                  <c:v>481.10486831098217</c:v>
                </c:pt>
                <c:pt idx="434">
                  <c:v>477.11231979885781</c:v>
                </c:pt>
                <c:pt idx="435">
                  <c:v>473.15290427846276</c:v>
                </c:pt>
                <c:pt idx="436">
                  <c:v>469.22634678878921</c:v>
                </c:pt>
                <c:pt idx="437">
                  <c:v>465.33237465065747</c:v>
                </c:pt>
                <c:pt idx="438">
                  <c:v>461.47071744777696</c:v>
                </c:pt>
                <c:pt idx="439">
                  <c:v>457.64110700795044</c:v>
                </c:pt>
                <c:pt idx="440">
                  <c:v>453.84327738447189</c:v>
                </c:pt>
                <c:pt idx="441">
                  <c:v>450.07696483764238</c:v>
                </c:pt>
                <c:pt idx="442">
                  <c:v>446.34190781647322</c:v>
                </c:pt>
                <c:pt idx="443">
                  <c:v>442.63784694049968</c:v>
                </c:pt>
                <c:pt idx="444">
                  <c:v>438.96452498178297</c:v>
                </c:pt>
                <c:pt idx="445">
                  <c:v>435.32168684704186</c:v>
                </c:pt>
                <c:pt idx="446">
                  <c:v>431.70907955994647</c:v>
                </c:pt>
                <c:pt idx="447">
                  <c:v>428.12645224353554</c:v>
                </c:pt>
                <c:pt idx="448">
                  <c:v>424.57355610281508</c:v>
                </c:pt>
                <c:pt idx="449">
                  <c:v>421.05014440744173</c:v>
                </c:pt>
                <c:pt idx="450">
                  <c:v>417.55597247464567</c:v>
                </c:pt>
                <c:pt idx="451">
                  <c:v>414.09079765219303</c:v>
                </c:pt>
                <c:pt idx="452">
                  <c:v>410.65437930154246</c:v>
                </c:pt>
                <c:pt idx="453">
                  <c:v>407.24647878115132</c:v>
                </c:pt>
                <c:pt idx="454">
                  <c:v>403.86685942989828</c:v>
                </c:pt>
                <c:pt idx="455">
                  <c:v>400.51528655063612</c:v>
                </c:pt>
                <c:pt idx="456">
                  <c:v>397.19152739389318</c:v>
                </c:pt>
                <c:pt idx="457">
                  <c:v>393.89535114173771</c:v>
                </c:pt>
                <c:pt idx="458">
                  <c:v>390.62652889170005</c:v>
                </c:pt>
                <c:pt idx="459">
                  <c:v>387.38483364094157</c:v>
                </c:pt>
                <c:pt idx="460">
                  <c:v>384.17004027041702</c:v>
                </c:pt>
                <c:pt idx="461">
                  <c:v>380.98192552929686</c:v>
                </c:pt>
                <c:pt idx="462">
                  <c:v>377.82026801945364</c:v>
                </c:pt>
                <c:pt idx="463">
                  <c:v>374.68484818005953</c:v>
                </c:pt>
                <c:pt idx="464">
                  <c:v>371.57544827236484</c:v>
                </c:pt>
                <c:pt idx="465">
                  <c:v>368.4918523645743</c:v>
                </c:pt>
                <c:pt idx="466">
                  <c:v>365.43384631684017</c:v>
                </c:pt>
                <c:pt idx="467">
                  <c:v>362.40121776641047</c:v>
                </c:pt>
                <c:pt idx="468">
                  <c:v>359.39375611284925</c:v>
                </c:pt>
                <c:pt idx="469">
                  <c:v>356.41125250345777</c:v>
                </c:pt>
                <c:pt idx="470">
                  <c:v>353.45349981871499</c:v>
                </c:pt>
                <c:pt idx="471">
                  <c:v>350.52029265795818</c:v>
                </c:pt>
                <c:pt idx="472">
                  <c:v>347.6114273250509</c:v>
                </c:pt>
                <c:pt idx="473">
                  <c:v>344.7267018142968</c:v>
                </c:pt>
                <c:pt idx="474">
                  <c:v>341.86591579638031</c:v>
                </c:pt>
                <c:pt idx="475">
                  <c:v>339.02887060444255</c:v>
                </c:pt>
                <c:pt idx="476">
                  <c:v>336.21536922032055</c:v>
                </c:pt>
                <c:pt idx="477">
                  <c:v>333.42521626085033</c:v>
                </c:pt>
                <c:pt idx="478">
                  <c:v>330.65821796428088</c:v>
                </c:pt>
                <c:pt idx="479">
                  <c:v>327.91418217684378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G37" sqref="G37:G38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2690.6772815380168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2.2838216513413849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1.4247329285141188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881043024.94192588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68167.951775605747</v>
      </c>
      <c r="C10" s="47">
        <f>B10</f>
        <v>68167.951775605747</v>
      </c>
      <c r="D10" s="51">
        <f t="shared" ref="D10:D33" si="0">IF(b=0,Qi*EXP(-A10*Di/12),Qi*(1+b*(Di/12)*A10)^(-1/b))</f>
        <v>2273.6657768347213</v>
      </c>
      <c r="E10" s="37">
        <f t="shared" ref="E10:E33" si="1">IF(b=1,(Qi/(Di/12))*LN(Qi/D10),Qi^b/((1-b)*Di/12)*(Qi^(1-b)-D10^(1-b))*30.4375)</f>
        <v>75119.816060554236</v>
      </c>
      <c r="F10" s="41">
        <f>E10</f>
        <v>75119.816060554236</v>
      </c>
      <c r="G10" s="45">
        <v>1</v>
      </c>
      <c r="H10" s="53">
        <f>G10*(F10-B10)^2</f>
        <v>48328417.036342375</v>
      </c>
      <c r="I10" s="53">
        <f>H10</f>
        <v>48328417.036342375</v>
      </c>
      <c r="J10" s="42">
        <f>H10</f>
        <v>48328417.036342375</v>
      </c>
      <c r="Y10" s="2" t="s">
        <v>41</v>
      </c>
    </row>
    <row r="11" spans="1:25" x14ac:dyDescent="0.2">
      <c r="A11" s="2">
        <v>2</v>
      </c>
      <c r="B11" s="46">
        <v>82759.750612486328</v>
      </c>
      <c r="C11" s="47">
        <f>B11+C10</f>
        <v>150927.70238809206</v>
      </c>
      <c r="D11" s="51">
        <f t="shared" si="0"/>
        <v>1985.1226936543658</v>
      </c>
      <c r="E11" s="37">
        <f t="shared" si="1"/>
        <v>139692.64010831766</v>
      </c>
      <c r="F11" s="37">
        <f>E11-E10</f>
        <v>64572.824047763424</v>
      </c>
      <c r="G11" s="45">
        <v>1</v>
      </c>
      <c r="H11" s="53">
        <f t="shared" ref="H11:H33" si="2">G11*(F11-B11)^2</f>
        <v>330764297.87062365</v>
      </c>
      <c r="I11" s="53">
        <f>I10+H11</f>
        <v>379092714.90696603</v>
      </c>
      <c r="J11" s="42">
        <f t="shared" ref="J11:J33" si="3">H11</f>
        <v>330764297.87062365</v>
      </c>
      <c r="Y11" s="2" t="s">
        <v>42</v>
      </c>
    </row>
    <row r="12" spans="1:25" x14ac:dyDescent="0.2">
      <c r="A12" s="2">
        <v>3</v>
      </c>
      <c r="B12" s="46">
        <v>45229.055159448064</v>
      </c>
      <c r="C12" s="47">
        <f t="shared" ref="C12:C33" si="4">B12+C11</f>
        <v>196156.75754754012</v>
      </c>
      <c r="D12" s="51">
        <f t="shared" si="0"/>
        <v>1771.8162019526842</v>
      </c>
      <c r="E12" s="37">
        <f t="shared" si="1"/>
        <v>196719.5218716767</v>
      </c>
      <c r="F12" s="37">
        <f t="shared" ref="F12:F33" si="5">E12-E11</f>
        <v>57026.881763359037</v>
      </c>
      <c r="G12" s="45">
        <v>1</v>
      </c>
      <c r="H12" s="53">
        <f t="shared" si="2"/>
        <v>139188712.57594952</v>
      </c>
      <c r="I12" s="53">
        <f t="shared" ref="I12:I33" si="6">I11+H12</f>
        <v>518281427.48291552</v>
      </c>
      <c r="J12" s="42">
        <f t="shared" si="3"/>
        <v>139188712.57594952</v>
      </c>
    </row>
    <row r="13" spans="1:25" x14ac:dyDescent="0.2">
      <c r="A13" s="2">
        <v>4</v>
      </c>
      <c r="B13" s="46">
        <v>59940.022570193229</v>
      </c>
      <c r="C13" s="47">
        <f t="shared" si="4"/>
        <v>256096.78011773335</v>
      </c>
      <c r="D13" s="51">
        <f t="shared" si="0"/>
        <v>1606.7277436775598</v>
      </c>
      <c r="E13" s="37">
        <f t="shared" si="1"/>
        <v>248037.48040093106</v>
      </c>
      <c r="F13" s="37">
        <f t="shared" si="5"/>
        <v>51317.958529254363</v>
      </c>
      <c r="G13" s="45">
        <v>1</v>
      </c>
      <c r="H13" s="53">
        <f t="shared" si="2"/>
        <v>74339988.326051027</v>
      </c>
      <c r="I13" s="53">
        <f t="shared" si="6"/>
        <v>592621415.80896652</v>
      </c>
      <c r="J13" s="42">
        <f t="shared" si="3"/>
        <v>74339988.326051027</v>
      </c>
    </row>
    <row r="14" spans="1:25" x14ac:dyDescent="0.2">
      <c r="A14" s="2">
        <v>5</v>
      </c>
      <c r="B14" s="46">
        <v>37769.889929277953</v>
      </c>
      <c r="C14" s="47">
        <f t="shared" si="4"/>
        <v>293866.67004701128</v>
      </c>
      <c r="D14" s="51">
        <f t="shared" si="0"/>
        <v>1474.5768973275704</v>
      </c>
      <c r="E14" s="37">
        <f t="shared" si="1"/>
        <v>294861.35344664782</v>
      </c>
      <c r="F14" s="37">
        <f t="shared" si="5"/>
        <v>46823.873045716755</v>
      </c>
      <c r="G14" s="45">
        <v>1</v>
      </c>
      <c r="H14" s="53">
        <f t="shared" si="2"/>
        <v>81974610.272758871</v>
      </c>
      <c r="I14" s="53">
        <f t="shared" si="6"/>
        <v>674596026.08172536</v>
      </c>
      <c r="J14" s="42">
        <f t="shared" si="3"/>
        <v>81974610.272758871</v>
      </c>
    </row>
    <row r="15" spans="1:25" x14ac:dyDescent="0.2">
      <c r="A15" s="2">
        <v>6</v>
      </c>
      <c r="B15" s="46">
        <v>44141.810707516976</v>
      </c>
      <c r="C15" s="47">
        <f t="shared" si="4"/>
        <v>338008.48075452825</v>
      </c>
      <c r="D15" s="51">
        <f t="shared" si="0"/>
        <v>1366.0229877946119</v>
      </c>
      <c r="E15" s="37">
        <f t="shared" si="1"/>
        <v>338040.6958651102</v>
      </c>
      <c r="F15" s="37">
        <f t="shared" si="5"/>
        <v>43179.342418462387</v>
      </c>
      <c r="G15" s="45">
        <v>1</v>
      </c>
      <c r="H15" s="53">
        <f t="shared" si="2"/>
        <v>926345.20743566647</v>
      </c>
      <c r="I15" s="53">
        <f t="shared" si="6"/>
        <v>675522371.28916097</v>
      </c>
      <c r="J15" s="42">
        <f t="shared" si="3"/>
        <v>926345.20743566647</v>
      </c>
    </row>
    <row r="16" spans="1:25" x14ac:dyDescent="0.2">
      <c r="A16" s="2">
        <v>7</v>
      </c>
      <c r="B16" s="46">
        <v>40652.956429324346</v>
      </c>
      <c r="C16" s="47">
        <f t="shared" si="4"/>
        <v>378661.4371838526</v>
      </c>
      <c r="D16" s="51">
        <f t="shared" si="0"/>
        <v>1275.0106025836319</v>
      </c>
      <c r="E16" s="37">
        <f t="shared" si="1"/>
        <v>378195.34099969739</v>
      </c>
      <c r="F16" s="37">
        <f t="shared" si="5"/>
        <v>40154.64513458719</v>
      </c>
      <c r="G16" s="45">
        <v>1</v>
      </c>
      <c r="H16" s="53">
        <f t="shared" si="2"/>
        <v>248314.14646262029</v>
      </c>
      <c r="I16" s="53">
        <f t="shared" si="6"/>
        <v>675770685.43562365</v>
      </c>
      <c r="J16" s="42">
        <f t="shared" si="3"/>
        <v>248314.14646262029</v>
      </c>
    </row>
    <row r="17" spans="1:10" x14ac:dyDescent="0.2">
      <c r="A17" s="2">
        <v>8</v>
      </c>
      <c r="B17" s="46">
        <v>33639.500883770932</v>
      </c>
      <c r="C17" s="47">
        <f t="shared" si="4"/>
        <v>412300.93806762353</v>
      </c>
      <c r="D17" s="51">
        <f t="shared" si="0"/>
        <v>1197.4290745650464</v>
      </c>
      <c r="E17" s="37">
        <f t="shared" si="1"/>
        <v>415792.83427107328</v>
      </c>
      <c r="F17" s="37">
        <f t="shared" si="5"/>
        <v>37597.49327137589</v>
      </c>
      <c r="G17" s="45">
        <v>1</v>
      </c>
      <c r="H17" s="53">
        <f t="shared" si="2"/>
        <v>15665703.740338795</v>
      </c>
      <c r="I17" s="53">
        <f t="shared" si="6"/>
        <v>691436389.17596245</v>
      </c>
      <c r="J17" s="42">
        <f t="shared" si="3"/>
        <v>15665703.740338795</v>
      </c>
    </row>
    <row r="18" spans="1:10" x14ac:dyDescent="0.2">
      <c r="A18" s="2">
        <v>9</v>
      </c>
      <c r="B18" s="46">
        <v>39228.063348157928</v>
      </c>
      <c r="C18" s="47">
        <f t="shared" si="4"/>
        <v>451529.00141578144</v>
      </c>
      <c r="D18" s="51">
        <f t="shared" si="0"/>
        <v>1130.3824084304229</v>
      </c>
      <c r="E18" s="37">
        <f t="shared" si="1"/>
        <v>451195.45915638295</v>
      </c>
      <c r="F18" s="37">
        <f t="shared" si="5"/>
        <v>35402.624885309662</v>
      </c>
      <c r="G18" s="45">
        <v>1</v>
      </c>
      <c r="H18" s="53">
        <f t="shared" si="2"/>
        <v>14633979.433038902</v>
      </c>
      <c r="I18" s="53">
        <f t="shared" si="6"/>
        <v>706070368.6090014</v>
      </c>
      <c r="J18" s="42">
        <f t="shared" si="3"/>
        <v>14633979.433038902</v>
      </c>
    </row>
    <row r="19" spans="1:10" x14ac:dyDescent="0.2">
      <c r="A19" s="2">
        <v>10</v>
      </c>
      <c r="B19" s="46">
        <v>26179.124211507049</v>
      </c>
      <c r="C19" s="47">
        <f t="shared" si="4"/>
        <v>477708.12562728848</v>
      </c>
      <c r="D19" s="51">
        <f t="shared" si="0"/>
        <v>1071.7670395726757</v>
      </c>
      <c r="E19" s="37">
        <f t="shared" si="1"/>
        <v>484690.22827097052</v>
      </c>
      <c r="F19" s="37">
        <f t="shared" si="5"/>
        <v>33494.769114587572</v>
      </c>
      <c r="G19" s="45">
        <v>1</v>
      </c>
      <c r="H19" s="53">
        <f t="shared" si="2"/>
        <v>53518660.347968042</v>
      </c>
      <c r="I19" s="53">
        <f t="shared" si="6"/>
        <v>759589028.9569695</v>
      </c>
      <c r="J19" s="42">
        <f t="shared" si="3"/>
        <v>53518660.347968042</v>
      </c>
    </row>
    <row r="20" spans="1:10" x14ac:dyDescent="0.2">
      <c r="A20" s="2">
        <v>11</v>
      </c>
      <c r="B20" s="46">
        <v>35179.730673786107</v>
      </c>
      <c r="C20" s="47">
        <f t="shared" si="4"/>
        <v>512887.85630107461</v>
      </c>
      <c r="D20" s="51">
        <f t="shared" si="0"/>
        <v>1020.0153538882228</v>
      </c>
      <c r="E20" s="37">
        <f t="shared" si="1"/>
        <v>516508.79126325884</v>
      </c>
      <c r="F20" s="37">
        <f t="shared" si="5"/>
        <v>31818.562992288324</v>
      </c>
      <c r="G20" s="45">
        <v>1</v>
      </c>
      <c r="H20" s="53">
        <f t="shared" si="2"/>
        <v>11297448.183145186</v>
      </c>
      <c r="I20" s="53">
        <f t="shared" si="6"/>
        <v>770886477.14011467</v>
      </c>
      <c r="J20" s="42">
        <f t="shared" si="3"/>
        <v>11297448.183145186</v>
      </c>
    </row>
    <row r="21" spans="1:10" x14ac:dyDescent="0.2">
      <c r="A21" s="2">
        <v>12</v>
      </c>
      <c r="B21" s="46">
        <v>33047.761150600985</v>
      </c>
      <c r="C21" s="47">
        <f t="shared" si="4"/>
        <v>545935.61745167559</v>
      </c>
      <c r="D21" s="51">
        <f t="shared" si="0"/>
        <v>973.93340207025517</v>
      </c>
      <c r="E21" s="37">
        <f t="shared" si="1"/>
        <v>546841.09803173901</v>
      </c>
      <c r="F21" s="37">
        <f t="shared" si="5"/>
        <v>30332.306768480164</v>
      </c>
      <c r="G21" s="45">
        <v>1</v>
      </c>
      <c r="H21" s="53">
        <f t="shared" si="2"/>
        <v>7373692.5013791686</v>
      </c>
      <c r="I21" s="53">
        <f t="shared" si="6"/>
        <v>778260169.6414938</v>
      </c>
      <c r="J21" s="42">
        <f t="shared" si="3"/>
        <v>7373692.5013791686</v>
      </c>
    </row>
    <row r="22" spans="1:10" x14ac:dyDescent="0.2">
      <c r="A22" s="2">
        <v>13</v>
      </c>
      <c r="B22" s="46">
        <v>29939.060905111404</v>
      </c>
      <c r="C22" s="47">
        <f t="shared" si="4"/>
        <v>575874.67835678696</v>
      </c>
      <c r="D22" s="51">
        <f t="shared" si="0"/>
        <v>932.59460468620284</v>
      </c>
      <c r="E22" s="37">
        <f t="shared" si="1"/>
        <v>575845.04505946382</v>
      </c>
      <c r="F22" s="37">
        <f t="shared" si="5"/>
        <v>29003.947027724818</v>
      </c>
      <c r="G22" s="45">
        <v>1</v>
      </c>
      <c r="H22" s="53">
        <f t="shared" si="2"/>
        <v>874437.96368097491</v>
      </c>
      <c r="I22" s="53">
        <f t="shared" si="6"/>
        <v>779134607.60517478</v>
      </c>
      <c r="J22" s="42">
        <f t="shared" si="3"/>
        <v>874437.96368097491</v>
      </c>
    </row>
    <row r="23" spans="1:10" x14ac:dyDescent="0.2">
      <c r="A23" s="2">
        <v>14</v>
      </c>
      <c r="B23" s="46">
        <v>29343.738944100442</v>
      </c>
      <c r="C23" s="47">
        <f t="shared" si="4"/>
        <v>605218.41730088741</v>
      </c>
      <c r="D23" s="51">
        <f t="shared" si="0"/>
        <v>895.26803631417636</v>
      </c>
      <c r="E23" s="37">
        <f t="shared" si="1"/>
        <v>603653.45318671002</v>
      </c>
      <c r="F23" s="37">
        <f t="shared" si="5"/>
        <v>27808.408127246192</v>
      </c>
      <c r="G23" s="45">
        <v>1</v>
      </c>
      <c r="H23" s="53">
        <f t="shared" si="2"/>
        <v>2357240.7171823382</v>
      </c>
      <c r="I23" s="53">
        <f t="shared" si="6"/>
        <v>781491848.32235718</v>
      </c>
      <c r="J23" s="42">
        <f t="shared" si="3"/>
        <v>2357240.7171823382</v>
      </c>
    </row>
    <row r="24" spans="1:10" x14ac:dyDescent="0.2">
      <c r="A24" s="2">
        <v>15</v>
      </c>
      <c r="B24" s="46">
        <v>19714.188808007919</v>
      </c>
      <c r="C24" s="47">
        <f t="shared" si="4"/>
        <v>624932.60610889527</v>
      </c>
      <c r="D24" s="51">
        <f t="shared" si="0"/>
        <v>861.36877962989229</v>
      </c>
      <c r="E24" s="37">
        <f t="shared" si="1"/>
        <v>630379.22259498376</v>
      </c>
      <c r="F24" s="37">
        <f t="shared" si="5"/>
        <v>26725.769408273743</v>
      </c>
      <c r="G24" s="45">
        <v>1</v>
      </c>
      <c r="H24" s="53">
        <f t="shared" si="2"/>
        <v>49162262.514024064</v>
      </c>
      <c r="I24" s="53">
        <f t="shared" si="6"/>
        <v>830654110.8363812</v>
      </c>
      <c r="J24" s="42">
        <f t="shared" si="3"/>
        <v>49162262.514024064</v>
      </c>
    </row>
    <row r="25" spans="1:10" x14ac:dyDescent="0.2">
      <c r="A25" s="2">
        <v>16</v>
      </c>
      <c r="B25" s="46">
        <v>23275.562687400572</v>
      </c>
      <c r="C25" s="47">
        <f t="shared" si="4"/>
        <v>648208.16879629588</v>
      </c>
      <c r="D25" s="51">
        <f t="shared" si="0"/>
        <v>830.42277475328376</v>
      </c>
      <c r="E25" s="37">
        <f t="shared" si="1"/>
        <v>656119.21220651641</v>
      </c>
      <c r="F25" s="37">
        <f t="shared" si="5"/>
        <v>25739.989611532656</v>
      </c>
      <c r="G25" s="45">
        <v>1</v>
      </c>
      <c r="H25" s="53">
        <f t="shared" si="2"/>
        <v>6073400.0643871222</v>
      </c>
      <c r="I25" s="53">
        <f t="shared" si="6"/>
        <v>836727510.90076828</v>
      </c>
      <c r="J25" s="42">
        <f t="shared" si="3"/>
        <v>6073400.0643871222</v>
      </c>
    </row>
    <row r="26" spans="1:10" x14ac:dyDescent="0.2">
      <c r="A26" s="2">
        <v>17</v>
      </c>
      <c r="B26" s="46">
        <v>23949.129101818038</v>
      </c>
      <c r="C26" s="47">
        <f t="shared" si="4"/>
        <v>672157.29789811396</v>
      </c>
      <c r="D26" s="51">
        <f t="shared" si="0"/>
        <v>802.0414314231964</v>
      </c>
      <c r="E26" s="37">
        <f t="shared" si="1"/>
        <v>680957.20722976874</v>
      </c>
      <c r="F26" s="37">
        <f t="shared" si="5"/>
        <v>24837.995023252326</v>
      </c>
      <c r="G26" s="45">
        <v>1</v>
      </c>
      <c r="H26" s="53">
        <f t="shared" si="2"/>
        <v>790082.62628722563</v>
      </c>
      <c r="I26" s="53">
        <f t="shared" si="6"/>
        <v>837517593.5270555</v>
      </c>
      <c r="J26" s="42">
        <f t="shared" si="3"/>
        <v>790082.62628722563</v>
      </c>
    </row>
    <row r="27" spans="1:10" x14ac:dyDescent="0.2">
      <c r="A27" s="2">
        <v>18</v>
      </c>
      <c r="B27" s="46">
        <v>24601.407965999329</v>
      </c>
      <c r="C27" s="47">
        <f t="shared" si="4"/>
        <v>696758.70586411329</v>
      </c>
      <c r="D27" s="51">
        <f t="shared" si="0"/>
        <v>775.90296476875142</v>
      </c>
      <c r="E27" s="37">
        <f t="shared" si="1"/>
        <v>704966.2224523077</v>
      </c>
      <c r="F27" s="37">
        <f t="shared" si="5"/>
        <v>24009.015222538961</v>
      </c>
      <c r="G27" s="45">
        <v>1</v>
      </c>
      <c r="H27" s="53">
        <f t="shared" si="2"/>
        <v>350929.16250450182</v>
      </c>
      <c r="I27" s="53">
        <f t="shared" si="6"/>
        <v>837868522.68956006</v>
      </c>
      <c r="J27" s="42">
        <f t="shared" si="3"/>
        <v>350929.16250450182</v>
      </c>
    </row>
    <row r="28" spans="1:10" x14ac:dyDescent="0.2">
      <c r="A28" s="2">
        <v>19</v>
      </c>
      <c r="B28" s="46">
        <v>27646.146303460286</v>
      </c>
      <c r="C28" s="47">
        <f t="shared" si="4"/>
        <v>724404.85216757352</v>
      </c>
      <c r="D28" s="51">
        <f t="shared" si="0"/>
        <v>751.73845453850686</v>
      </c>
      <c r="E28" s="37">
        <f t="shared" si="1"/>
        <v>728210.31343386066</v>
      </c>
      <c r="F28" s="37">
        <f t="shared" si="5"/>
        <v>23244.090981552959</v>
      </c>
      <c r="G28" s="45">
        <v>1</v>
      </c>
      <c r="H28" s="53">
        <f t="shared" si="2"/>
        <v>19378091.057132613</v>
      </c>
      <c r="I28" s="53">
        <f t="shared" si="6"/>
        <v>857246613.74669266</v>
      </c>
      <c r="J28" s="42">
        <f t="shared" si="3"/>
        <v>19378091.057132613</v>
      </c>
    </row>
    <row r="29" spans="1:10" x14ac:dyDescent="0.2">
      <c r="A29" s="2">
        <v>20</v>
      </c>
      <c r="B29" s="46">
        <v>23585.080960020772</v>
      </c>
      <c r="C29" s="47">
        <f t="shared" si="4"/>
        <v>747989.9331275943</v>
      </c>
      <c r="D29" s="51">
        <f t="shared" si="0"/>
        <v>729.32128239973417</v>
      </c>
      <c r="E29" s="37">
        <f t="shared" si="1"/>
        <v>750746.01758082863</v>
      </c>
      <c r="F29" s="37">
        <f t="shared" si="5"/>
        <v>22535.704146967968</v>
      </c>
      <c r="G29" s="45">
        <v>1</v>
      </c>
      <c r="H29" s="53">
        <f t="shared" si="2"/>
        <v>1101191.69577286</v>
      </c>
      <c r="I29" s="53">
        <f t="shared" si="6"/>
        <v>858347805.44246554</v>
      </c>
      <c r="J29" s="42">
        <f t="shared" si="3"/>
        <v>1101191.69577286</v>
      </c>
    </row>
    <row r="30" spans="1:10" x14ac:dyDescent="0.2">
      <c r="A30" s="2">
        <v>21</v>
      </c>
      <c r="B30" s="46">
        <v>26202.929966307904</v>
      </c>
      <c r="C30" s="47">
        <f t="shared" si="4"/>
        <v>774192.86309390224</v>
      </c>
      <c r="D30" s="51">
        <f t="shared" si="0"/>
        <v>708.45902437130633</v>
      </c>
      <c r="E30" s="37">
        <f t="shared" si="1"/>
        <v>772623.51301831566</v>
      </c>
      <c r="F30" s="37">
        <f t="shared" si="5"/>
        <v>21877.495437487029</v>
      </c>
      <c r="G30" s="45">
        <v>1</v>
      </c>
      <c r="H30" s="53">
        <f t="shared" si="2"/>
        <v>18709383.863115866</v>
      </c>
      <c r="I30" s="53">
        <f t="shared" si="6"/>
        <v>877057189.30558145</v>
      </c>
      <c r="J30" s="42">
        <f t="shared" si="3"/>
        <v>18709383.863115866</v>
      </c>
    </row>
    <row r="31" spans="1:10" x14ac:dyDescent="0.2">
      <c r="A31" s="2">
        <v>22</v>
      </c>
      <c r="B31" s="46">
        <v>20275.584311881081</v>
      </c>
      <c r="C31" s="47">
        <f t="shared" si="4"/>
        <v>794468.44740578334</v>
      </c>
      <c r="D31" s="51">
        <f t="shared" si="0"/>
        <v>688.98715389781944</v>
      </c>
      <c r="E31" s="37">
        <f t="shared" si="1"/>
        <v>793887.55960768613</v>
      </c>
      <c r="F31" s="37">
        <f t="shared" si="5"/>
        <v>21264.046589370468</v>
      </c>
      <c r="G31" s="45">
        <v>1</v>
      </c>
      <c r="H31" s="53">
        <f t="shared" si="2"/>
        <v>977057.67401950574</v>
      </c>
      <c r="I31" s="53">
        <f t="shared" si="6"/>
        <v>878034246.97960091</v>
      </c>
      <c r="J31" s="42">
        <f t="shared" si="3"/>
        <v>977057.67401950574</v>
      </c>
    </row>
    <row r="32" spans="1:10" x14ac:dyDescent="0.2">
      <c r="A32" s="2">
        <v>23</v>
      </c>
      <c r="B32" s="46">
        <v>19454.041240307513</v>
      </c>
      <c r="C32" s="47">
        <f t="shared" si="4"/>
        <v>813922.48864609085</v>
      </c>
      <c r="D32" s="51">
        <f t="shared" si="0"/>
        <v>670.76409817928663</v>
      </c>
      <c r="E32" s="37">
        <f t="shared" si="1"/>
        <v>814578.26987220894</v>
      </c>
      <c r="F32" s="37">
        <f t="shared" si="5"/>
        <v>20690.710264522815</v>
      </c>
      <c r="G32" s="45">
        <v>1</v>
      </c>
      <c r="H32" s="53">
        <f t="shared" si="2"/>
        <v>1529350.2754536266</v>
      </c>
      <c r="I32" s="53">
        <f t="shared" si="6"/>
        <v>879563597.25505447</v>
      </c>
      <c r="J32" s="42">
        <f t="shared" si="3"/>
        <v>1529350.2754536266</v>
      </c>
    </row>
    <row r="33" spans="1:10" x14ac:dyDescent="0.2">
      <c r="A33" s="2">
        <v>24</v>
      </c>
      <c r="B33" s="46">
        <v>21369.793131179074</v>
      </c>
      <c r="C33" s="47">
        <f t="shared" si="4"/>
        <v>835292.28177726991</v>
      </c>
      <c r="D33" s="51">
        <f t="shared" si="0"/>
        <v>653.6673183319316</v>
      </c>
      <c r="E33" s="37">
        <f t="shared" si="1"/>
        <v>834731.74573931936</v>
      </c>
      <c r="F33" s="37">
        <f t="shared" si="5"/>
        <v>20153.475867110421</v>
      </c>
      <c r="G33" s="45">
        <v>1</v>
      </c>
      <c r="H33" s="53">
        <f t="shared" si="2"/>
        <v>1479427.6868714544</v>
      </c>
      <c r="I33" s="53">
        <f t="shared" si="6"/>
        <v>881043024.94192588</v>
      </c>
      <c r="J33" s="42">
        <f t="shared" si="3"/>
        <v>1479427.6868714544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2690.6772815380168</v>
      </c>
      <c r="D4" s="2" t="s">
        <v>7</v>
      </c>
    </row>
    <row r="5" spans="1:12" x14ac:dyDescent="0.2">
      <c r="B5" s="3" t="s">
        <v>3</v>
      </c>
      <c r="C5" s="5">
        <f>Di</f>
        <v>2.2838216513413849</v>
      </c>
      <c r="D5" s="2" t="s">
        <v>20</v>
      </c>
    </row>
    <row r="6" spans="1:12" x14ac:dyDescent="0.2">
      <c r="B6" s="3" t="s">
        <v>4</v>
      </c>
      <c r="C6" s="5">
        <f>b</f>
        <v>1.4247329285141188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>
        <f>SUM(D14:D518)</f>
        <v>3385135.8403915721</v>
      </c>
      <c r="H9" s="3" t="s">
        <v>17</v>
      </c>
      <c r="I9" s="7">
        <f>SUM(I14:I518)</f>
        <v>2622967.3308494105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>
        <f>$C$4*(1+($C$6*$C$5*A14))^(-1/$C$6)</f>
        <v>2690.6772815380168</v>
      </c>
      <c r="C14" s="26">
        <f>((C4^C6)/((1-C6)*C5))*((C4^(1-C6))-(B14^(1-C6)))</f>
        <v>0</v>
      </c>
      <c r="D14" s="26">
        <v>0</v>
      </c>
      <c r="E14" s="27"/>
      <c r="F14" s="28">
        <f>C5</f>
        <v>2.2838216513413849</v>
      </c>
      <c r="G14" s="29">
        <f>$C$6</f>
        <v>1.4247329285141188</v>
      </c>
      <c r="H14" s="30">
        <f>IF($C$6=0, $C$4*EXP(-A14*($C$5/12)), $C$4*(1+$C$6*($C$5/12)*A14)^(-1/$C$6))</f>
        <v>2690.6772815380168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>
        <f>$C$4*(1+($C$6*($C$5/12)*A15))^(-1/$C$6)</f>
        <v>2273.6657768347213</v>
      </c>
      <c r="C15" s="32">
        <f>(($C$4^$C$6)/((1-$C$6)*($C$5/12)))*(($C$4^(1-$C$6))-(B15^(1-$C$6)))*30.4375</f>
        <v>75119.816060554236</v>
      </c>
      <c r="D15" s="32">
        <f>C15</f>
        <v>75119.816060554236</v>
      </c>
      <c r="E15" s="33">
        <f>-LN(B15/B14)*12</f>
        <v>2.0207943696771435</v>
      </c>
      <c r="F15" s="34">
        <f>IF(E15&gt;0.1,E15,0.1)</f>
        <v>2.0207943696771435</v>
      </c>
      <c r="G15" s="29">
        <f t="shared" ref="G15:G25" si="0">$C$6</f>
        <v>1.4247329285141188</v>
      </c>
      <c r="H15" s="35">
        <f>H14*EXP(-F15/12)</f>
        <v>2273.6657768347213</v>
      </c>
      <c r="I15" s="32">
        <f>IF(G15=0,((H14-H15)/(F15/12)*30.4375),D15)</f>
        <v>75119.816060554236</v>
      </c>
      <c r="J15" s="36">
        <f>I15+J14</f>
        <v>75119.816060554236</v>
      </c>
      <c r="K15" s="36">
        <v>4490</v>
      </c>
    </row>
    <row r="16" spans="1:12" x14ac:dyDescent="0.2">
      <c r="A16" s="2">
        <v>2</v>
      </c>
      <c r="B16" s="25">
        <f t="shared" ref="B16:B79" si="1">$C$4*(1+($C$6*($C$5/12)*A16))^(-1/$C$6)</f>
        <v>1985.1226936543658</v>
      </c>
      <c r="C16" s="32">
        <f t="shared" ref="C16:C79" si="2">(($C$4^$C$6)/((1-$C$6)*($C$5/12)))*(($C$4^(1-$C$6))-(B16^(1-$C$6)))*30.4375</f>
        <v>139692.64010831766</v>
      </c>
      <c r="D16" s="32">
        <f>C16-C15</f>
        <v>64572.824047763424</v>
      </c>
      <c r="E16" s="33">
        <f t="shared" ref="E16:E79" si="3">-LN(B16/B15)*12</f>
        <v>1.6285522320709502</v>
      </c>
      <c r="F16" s="34">
        <f t="shared" ref="F16:F79" si="4">IF(E16&gt;0.1,E16,0.1)</f>
        <v>1.6285522320709502</v>
      </c>
      <c r="G16" s="29">
        <f t="shared" si="0"/>
        <v>1.4247329285141188</v>
      </c>
      <c r="H16" s="35">
        <f t="shared" ref="H16:H79" si="5">H15*EXP(-F16/12)</f>
        <v>1985.1226936543658</v>
      </c>
      <c r="I16" s="32">
        <f t="shared" ref="I16:I79" si="6">IF(G16=0,((H15-H16)/(F16/12)*30.4375),D16)</f>
        <v>64572.824047763424</v>
      </c>
      <c r="J16" s="36">
        <f t="shared" ref="J16:J79" si="7">I16+J15</f>
        <v>139692.64010831766</v>
      </c>
      <c r="K16" s="36">
        <v>11223</v>
      </c>
      <c r="L16" s="38"/>
    </row>
    <row r="17" spans="1:11" x14ac:dyDescent="0.2">
      <c r="A17" s="2">
        <v>3</v>
      </c>
      <c r="B17" s="25">
        <f t="shared" si="1"/>
        <v>1771.8162019526842</v>
      </c>
      <c r="C17" s="32">
        <f t="shared" si="2"/>
        <v>196719.5218716767</v>
      </c>
      <c r="D17" s="32">
        <f t="shared" ref="D17:D80" si="8">C17-C16</f>
        <v>57026.881763359037</v>
      </c>
      <c r="E17" s="33">
        <f t="shared" si="3"/>
        <v>1.3641071920074794</v>
      </c>
      <c r="F17" s="34">
        <f t="shared" si="4"/>
        <v>1.3641071920074794</v>
      </c>
      <c r="G17" s="29">
        <f t="shared" si="0"/>
        <v>1.4247329285141188</v>
      </c>
      <c r="H17" s="35">
        <f t="shared" si="5"/>
        <v>1771.8162019526842</v>
      </c>
      <c r="I17" s="32">
        <f t="shared" si="6"/>
        <v>57026.881763359037</v>
      </c>
      <c r="J17" s="36">
        <f t="shared" si="7"/>
        <v>196719.5218716767</v>
      </c>
      <c r="K17" s="36">
        <v>16252</v>
      </c>
    </row>
    <row r="18" spans="1:11" x14ac:dyDescent="0.2">
      <c r="A18" s="2">
        <v>4</v>
      </c>
      <c r="B18" s="25">
        <f t="shared" si="1"/>
        <v>1606.7277436775598</v>
      </c>
      <c r="C18" s="32">
        <f t="shared" si="2"/>
        <v>248037.48040093106</v>
      </c>
      <c r="D18" s="32">
        <f t="shared" si="8"/>
        <v>51317.958529254363</v>
      </c>
      <c r="E18" s="33">
        <f t="shared" si="3"/>
        <v>1.173665638695683</v>
      </c>
      <c r="F18" s="34">
        <f t="shared" si="4"/>
        <v>1.173665638695683</v>
      </c>
      <c r="G18" s="29">
        <f t="shared" si="0"/>
        <v>1.4247329285141188</v>
      </c>
      <c r="H18" s="35">
        <f t="shared" si="5"/>
        <v>1606.7277436775598</v>
      </c>
      <c r="I18" s="32">
        <f t="shared" si="6"/>
        <v>51317.958529254363</v>
      </c>
      <c r="J18" s="36">
        <f t="shared" si="7"/>
        <v>248037.48040093106</v>
      </c>
      <c r="K18" s="36">
        <v>19597</v>
      </c>
    </row>
    <row r="19" spans="1:11" x14ac:dyDescent="0.2">
      <c r="A19" s="2">
        <v>5</v>
      </c>
      <c r="B19" s="25">
        <f t="shared" si="1"/>
        <v>1474.5768973275704</v>
      </c>
      <c r="C19" s="32">
        <f t="shared" si="2"/>
        <v>294861.35344664782</v>
      </c>
      <c r="D19" s="32">
        <f t="shared" si="8"/>
        <v>46823.873045716755</v>
      </c>
      <c r="E19" s="33">
        <f t="shared" si="3"/>
        <v>1.0299426484285141</v>
      </c>
      <c r="F19" s="34">
        <f t="shared" si="4"/>
        <v>1.0299426484285141</v>
      </c>
      <c r="G19" s="29">
        <f t="shared" si="0"/>
        <v>1.4247329285141188</v>
      </c>
      <c r="H19" s="35">
        <f t="shared" si="5"/>
        <v>1474.5768973275704</v>
      </c>
      <c r="I19" s="32">
        <f t="shared" si="6"/>
        <v>46823.873045716755</v>
      </c>
      <c r="J19" s="36">
        <f t="shared" si="7"/>
        <v>294861.35344664782</v>
      </c>
      <c r="K19" s="36">
        <v>23131</v>
      </c>
    </row>
    <row r="20" spans="1:11" x14ac:dyDescent="0.2">
      <c r="A20" s="2">
        <v>6</v>
      </c>
      <c r="B20" s="25">
        <f t="shared" si="1"/>
        <v>1366.0229877946119</v>
      </c>
      <c r="C20" s="32">
        <f t="shared" si="2"/>
        <v>338040.6958651102</v>
      </c>
      <c r="D20" s="32">
        <f t="shared" si="8"/>
        <v>43179.342418462387</v>
      </c>
      <c r="E20" s="33">
        <f t="shared" si="3"/>
        <v>0.91761011783580437</v>
      </c>
      <c r="F20" s="34">
        <f t="shared" si="4"/>
        <v>0.91761011783580437</v>
      </c>
      <c r="G20" s="29">
        <f t="shared" si="0"/>
        <v>1.4247329285141188</v>
      </c>
      <c r="H20" s="35">
        <f t="shared" si="5"/>
        <v>1366.0229877946119</v>
      </c>
      <c r="I20" s="32">
        <f t="shared" si="6"/>
        <v>43179.342418462387</v>
      </c>
      <c r="J20" s="36">
        <f t="shared" si="7"/>
        <v>338040.6958651102</v>
      </c>
      <c r="K20" s="36">
        <v>26363</v>
      </c>
    </row>
    <row r="21" spans="1:11" x14ac:dyDescent="0.2">
      <c r="A21" s="2">
        <v>7</v>
      </c>
      <c r="B21" s="25">
        <f t="shared" si="1"/>
        <v>1275.0106025836319</v>
      </c>
      <c r="C21" s="32">
        <f t="shared" si="2"/>
        <v>378195.34099969739</v>
      </c>
      <c r="D21" s="32">
        <f t="shared" si="8"/>
        <v>40154.64513458719</v>
      </c>
      <c r="E21" s="33">
        <f t="shared" si="3"/>
        <v>0.82738914271063146</v>
      </c>
      <c r="F21" s="34">
        <f t="shared" si="4"/>
        <v>0.82738914271063146</v>
      </c>
      <c r="G21" s="29">
        <f t="shared" si="0"/>
        <v>1.4247329285141188</v>
      </c>
      <c r="H21" s="35">
        <f t="shared" si="5"/>
        <v>1275.0106025836319</v>
      </c>
      <c r="I21" s="32">
        <f t="shared" si="6"/>
        <v>40154.64513458719</v>
      </c>
      <c r="J21" s="36">
        <f t="shared" si="7"/>
        <v>378195.34099969739</v>
      </c>
      <c r="K21" s="36">
        <v>29372.6</v>
      </c>
    </row>
    <row r="22" spans="1:11" x14ac:dyDescent="0.2">
      <c r="A22" s="2">
        <v>8</v>
      </c>
      <c r="B22" s="25">
        <f t="shared" si="1"/>
        <v>1197.4290745650464</v>
      </c>
      <c r="C22" s="32">
        <f t="shared" si="2"/>
        <v>415792.83427107328</v>
      </c>
      <c r="D22" s="32">
        <f t="shared" si="8"/>
        <v>37597.49327137589</v>
      </c>
      <c r="E22" s="33">
        <f t="shared" si="3"/>
        <v>0.75333208439304633</v>
      </c>
      <c r="F22" s="34">
        <f t="shared" si="4"/>
        <v>0.75333208439304633</v>
      </c>
      <c r="G22" s="29">
        <f t="shared" si="0"/>
        <v>1.4247329285141188</v>
      </c>
      <c r="H22" s="35">
        <f t="shared" si="5"/>
        <v>1197.4290745650464</v>
      </c>
      <c r="I22" s="32">
        <f t="shared" si="6"/>
        <v>37597.49327137589</v>
      </c>
      <c r="J22" s="36">
        <f t="shared" si="7"/>
        <v>415792.83427107328</v>
      </c>
      <c r="K22" s="36">
        <v>32047.8</v>
      </c>
    </row>
    <row r="23" spans="1:11" x14ac:dyDescent="0.2">
      <c r="A23" s="2">
        <v>9</v>
      </c>
      <c r="B23" s="25">
        <f t="shared" si="1"/>
        <v>1130.3824084304229</v>
      </c>
      <c r="C23" s="32">
        <f t="shared" si="2"/>
        <v>451195.45915638295</v>
      </c>
      <c r="D23" s="32">
        <f t="shared" si="8"/>
        <v>35402.624885309662</v>
      </c>
      <c r="E23" s="33">
        <f t="shared" si="3"/>
        <v>0.69144996735719855</v>
      </c>
      <c r="F23" s="34">
        <f t="shared" si="4"/>
        <v>0.69144996735719855</v>
      </c>
      <c r="G23" s="29">
        <f t="shared" si="0"/>
        <v>1.4247329285141188</v>
      </c>
      <c r="H23" s="35">
        <f t="shared" si="5"/>
        <v>1130.3824084304229</v>
      </c>
      <c r="I23" s="32">
        <f t="shared" si="6"/>
        <v>35402.624885309662</v>
      </c>
      <c r="J23" s="36">
        <f t="shared" si="7"/>
        <v>451195.45915638295</v>
      </c>
      <c r="K23" s="36">
        <v>34783.800000000003</v>
      </c>
    </row>
    <row r="24" spans="1:11" x14ac:dyDescent="0.2">
      <c r="A24" s="2">
        <v>10</v>
      </c>
      <c r="B24" s="25">
        <f t="shared" si="1"/>
        <v>1071.7670395726757</v>
      </c>
      <c r="C24" s="32">
        <f t="shared" si="2"/>
        <v>484690.22827097052</v>
      </c>
      <c r="D24" s="32">
        <f t="shared" si="8"/>
        <v>33494.769114587572</v>
      </c>
      <c r="E24" s="33">
        <f t="shared" si="3"/>
        <v>0.63896717776899226</v>
      </c>
      <c r="F24" s="34">
        <f t="shared" si="4"/>
        <v>0.63896717776899226</v>
      </c>
      <c r="G24" s="29">
        <f t="shared" si="0"/>
        <v>1.4247329285141188</v>
      </c>
      <c r="H24" s="35">
        <f t="shared" si="5"/>
        <v>1071.7670395726757</v>
      </c>
      <c r="I24" s="32">
        <f t="shared" si="6"/>
        <v>33494.769114587572</v>
      </c>
      <c r="J24" s="36">
        <f t="shared" si="7"/>
        <v>484690.22827097052</v>
      </c>
      <c r="K24" s="36">
        <v>37580.600000000006</v>
      </c>
    </row>
    <row r="25" spans="1:11" x14ac:dyDescent="0.2">
      <c r="A25" s="2">
        <v>11</v>
      </c>
      <c r="B25" s="25">
        <f t="shared" si="1"/>
        <v>1020.0153538882228</v>
      </c>
      <c r="C25" s="32">
        <f t="shared" si="2"/>
        <v>516508.79126325884</v>
      </c>
      <c r="D25" s="32">
        <f t="shared" si="8"/>
        <v>31818.562992288324</v>
      </c>
      <c r="E25" s="33">
        <f t="shared" si="3"/>
        <v>0.59389254223921117</v>
      </c>
      <c r="F25" s="34">
        <f t="shared" si="4"/>
        <v>0.59389254223921117</v>
      </c>
      <c r="G25" s="29">
        <f t="shared" si="0"/>
        <v>1.4247329285141188</v>
      </c>
      <c r="H25" s="35">
        <f t="shared" si="5"/>
        <v>1020.0153538882228</v>
      </c>
      <c r="I25" s="32">
        <f t="shared" si="6"/>
        <v>31818.562992288324</v>
      </c>
      <c r="J25" s="36">
        <f t="shared" si="7"/>
        <v>516508.79126325884</v>
      </c>
      <c r="K25" s="36">
        <v>39951.800000000003</v>
      </c>
    </row>
    <row r="26" spans="1:11" x14ac:dyDescent="0.2">
      <c r="A26" s="2">
        <v>12</v>
      </c>
      <c r="B26" s="25">
        <f t="shared" si="1"/>
        <v>973.93340207025517</v>
      </c>
      <c r="C26" s="32">
        <f t="shared" si="2"/>
        <v>546841.09803173901</v>
      </c>
      <c r="D26" s="32">
        <f t="shared" si="8"/>
        <v>30332.306768480164</v>
      </c>
      <c r="E26" s="33">
        <f t="shared" si="3"/>
        <v>0.55476040067633325</v>
      </c>
      <c r="F26" s="34">
        <f t="shared" si="4"/>
        <v>0.55476040067633325</v>
      </c>
      <c r="G26" s="29">
        <v>0</v>
      </c>
      <c r="H26" s="35">
        <f t="shared" si="5"/>
        <v>973.93340207025517</v>
      </c>
      <c r="I26" s="32">
        <f t="shared" si="6"/>
        <v>30340.004227036949</v>
      </c>
      <c r="J26" s="36">
        <f t="shared" si="7"/>
        <v>546848.79549029574</v>
      </c>
      <c r="K26" s="36">
        <v>42839.8</v>
      </c>
    </row>
    <row r="27" spans="1:11" x14ac:dyDescent="0.2">
      <c r="A27" s="2">
        <v>13</v>
      </c>
      <c r="B27" s="25">
        <f t="shared" si="1"/>
        <v>932.59460468620284</v>
      </c>
      <c r="C27" s="32">
        <f t="shared" si="2"/>
        <v>575845.04505946382</v>
      </c>
      <c r="D27" s="32">
        <f t="shared" si="8"/>
        <v>29003.947027724818</v>
      </c>
      <c r="E27" s="33">
        <f t="shared" si="3"/>
        <v>0.52046791786000246</v>
      </c>
      <c r="F27" s="34">
        <f t="shared" si="4"/>
        <v>0.52046791786000246</v>
      </c>
      <c r="G27" s="29">
        <v>0</v>
      </c>
      <c r="H27" s="35">
        <f t="shared" si="5"/>
        <v>932.59460468620284</v>
      </c>
      <c r="I27" s="32">
        <f t="shared" si="6"/>
        <v>29010.425477534431</v>
      </c>
      <c r="J27" s="36">
        <f t="shared" si="7"/>
        <v>575859.22096783016</v>
      </c>
      <c r="K27" s="36">
        <v>45423.8</v>
      </c>
    </row>
    <row r="28" spans="1:11" x14ac:dyDescent="0.2">
      <c r="A28" s="2">
        <v>14</v>
      </c>
      <c r="B28" s="25">
        <f t="shared" si="1"/>
        <v>895.26803631417636</v>
      </c>
      <c r="C28" s="32">
        <f t="shared" si="2"/>
        <v>603653.45318671002</v>
      </c>
      <c r="D28" s="32">
        <f t="shared" si="8"/>
        <v>27808.408127246192</v>
      </c>
      <c r="E28" s="33">
        <f t="shared" si="3"/>
        <v>0.49016932517049716</v>
      </c>
      <c r="F28" s="34">
        <f t="shared" si="4"/>
        <v>0.49016932517049716</v>
      </c>
      <c r="G28" s="29">
        <v>0</v>
      </c>
      <c r="H28" s="35">
        <f t="shared" si="5"/>
        <v>895.26803631417636</v>
      </c>
      <c r="I28" s="32">
        <f t="shared" si="6"/>
        <v>27813.917350173801</v>
      </c>
      <c r="J28" s="36">
        <f t="shared" si="7"/>
        <v>603673.13831800397</v>
      </c>
      <c r="K28" s="36">
        <v>47411.8</v>
      </c>
    </row>
    <row r="29" spans="1:11" x14ac:dyDescent="0.2">
      <c r="A29" s="2">
        <v>15</v>
      </c>
      <c r="B29" s="25">
        <f t="shared" si="1"/>
        <v>861.36877962989229</v>
      </c>
      <c r="C29" s="32">
        <f t="shared" si="2"/>
        <v>630379.22259498376</v>
      </c>
      <c r="D29" s="32">
        <f t="shared" si="8"/>
        <v>26725.769408273743</v>
      </c>
      <c r="E29" s="33">
        <f t="shared" si="3"/>
        <v>0.4632051257480142</v>
      </c>
      <c r="F29" s="34">
        <f t="shared" si="4"/>
        <v>0.4632051257480142</v>
      </c>
      <c r="G29" s="29">
        <v>0</v>
      </c>
      <c r="H29" s="35">
        <f t="shared" si="5"/>
        <v>861.36877962989229</v>
      </c>
      <c r="I29" s="32">
        <f t="shared" si="6"/>
        <v>26730.497603928634</v>
      </c>
      <c r="J29" s="36">
        <f t="shared" si="7"/>
        <v>630403.63592193264</v>
      </c>
      <c r="K29" s="36">
        <v>50299.8</v>
      </c>
    </row>
    <row r="30" spans="1:11" x14ac:dyDescent="0.2">
      <c r="A30" s="2">
        <v>16</v>
      </c>
      <c r="B30" s="25">
        <f t="shared" si="1"/>
        <v>830.42277475328376</v>
      </c>
      <c r="C30" s="32">
        <f t="shared" si="2"/>
        <v>656119.21220651641</v>
      </c>
      <c r="D30" s="32">
        <f t="shared" si="8"/>
        <v>25739.989611532656</v>
      </c>
      <c r="E30" s="33">
        <f t="shared" si="3"/>
        <v>0.43905347914630716</v>
      </c>
      <c r="F30" s="34">
        <f t="shared" si="4"/>
        <v>0.43905347914630716</v>
      </c>
      <c r="G30" s="29">
        <v>0</v>
      </c>
      <c r="H30" s="35">
        <f t="shared" si="5"/>
        <v>830.42277475328376</v>
      </c>
      <c r="I30" s="32">
        <f t="shared" si="6"/>
        <v>25744.080887728764</v>
      </c>
      <c r="J30" s="36">
        <f t="shared" si="7"/>
        <v>656147.71680966136</v>
      </c>
      <c r="K30" s="36">
        <v>52944.600000000006</v>
      </c>
    </row>
    <row r="31" spans="1:11" x14ac:dyDescent="0.2">
      <c r="A31" s="2">
        <v>17</v>
      </c>
      <c r="B31" s="25">
        <f t="shared" si="1"/>
        <v>802.0414314231964</v>
      </c>
      <c r="C31" s="32">
        <f t="shared" si="2"/>
        <v>680957.20722976874</v>
      </c>
      <c r="D31" s="32">
        <f t="shared" si="8"/>
        <v>24837.995023252326</v>
      </c>
      <c r="E31" s="33">
        <f t="shared" si="3"/>
        <v>0.4172960594280275</v>
      </c>
      <c r="F31" s="34">
        <f t="shared" si="4"/>
        <v>0.4172960594280275</v>
      </c>
      <c r="G31" s="29">
        <v>0</v>
      </c>
      <c r="H31" s="35">
        <f t="shared" si="5"/>
        <v>802.0414314231964</v>
      </c>
      <c r="I31" s="32">
        <f t="shared" si="6"/>
        <v>24841.56132584405</v>
      </c>
      <c r="J31" s="36">
        <f t="shared" si="7"/>
        <v>680989.27813550539</v>
      </c>
      <c r="K31" s="36">
        <v>55437.400000000009</v>
      </c>
    </row>
    <row r="32" spans="1:11" x14ac:dyDescent="0.2">
      <c r="A32" s="2">
        <v>18</v>
      </c>
      <c r="B32" s="25">
        <f t="shared" si="1"/>
        <v>775.90296476875142</v>
      </c>
      <c r="C32" s="32">
        <f t="shared" si="2"/>
        <v>704966.2224523077</v>
      </c>
      <c r="D32" s="32">
        <f t="shared" si="8"/>
        <v>24009.015222538961</v>
      </c>
      <c r="E32" s="33">
        <f t="shared" si="3"/>
        <v>0.39759359637063085</v>
      </c>
      <c r="F32" s="34">
        <f t="shared" si="4"/>
        <v>0.39759359637063085</v>
      </c>
      <c r="G32" s="29">
        <v>0</v>
      </c>
      <c r="H32" s="35">
        <f t="shared" si="5"/>
        <v>775.90296476875142</v>
      </c>
      <c r="I32" s="32">
        <f t="shared" si="6"/>
        <v>24012.14464389006</v>
      </c>
      <c r="J32" s="36">
        <f t="shared" si="7"/>
        <v>705001.42277939548</v>
      </c>
      <c r="K32" s="36">
        <v>57717.400000000009</v>
      </c>
    </row>
    <row r="33" spans="1:11" x14ac:dyDescent="0.2">
      <c r="A33" s="2">
        <v>19</v>
      </c>
      <c r="B33" s="25">
        <f t="shared" si="1"/>
        <v>751.73845453850686</v>
      </c>
      <c r="C33" s="32">
        <f t="shared" si="2"/>
        <v>728210.31343386066</v>
      </c>
      <c r="D33" s="32">
        <f t="shared" si="8"/>
        <v>23244.090981552959</v>
      </c>
      <c r="E33" s="33">
        <f t="shared" si="3"/>
        <v>0.37966803990787445</v>
      </c>
      <c r="F33" s="34">
        <f t="shared" si="4"/>
        <v>0.37966803990787445</v>
      </c>
      <c r="G33" s="29">
        <v>0</v>
      </c>
      <c r="H33" s="35">
        <f t="shared" si="5"/>
        <v>751.73845453850686</v>
      </c>
      <c r="I33" s="32">
        <f t="shared" si="6"/>
        <v>23246.853655994997</v>
      </c>
      <c r="J33" s="36">
        <f t="shared" si="7"/>
        <v>728248.27643539046</v>
      </c>
      <c r="K33" s="36">
        <v>60423.000000000007</v>
      </c>
    </row>
    <row r="34" spans="1:11" x14ac:dyDescent="0.2">
      <c r="A34" s="2">
        <v>20</v>
      </c>
      <c r="B34" s="25">
        <f t="shared" si="1"/>
        <v>729.32128239973417</v>
      </c>
      <c r="C34" s="32">
        <f t="shared" si="2"/>
        <v>750746.01758082863</v>
      </c>
      <c r="D34" s="32">
        <f t="shared" si="8"/>
        <v>22535.704146967968</v>
      </c>
      <c r="E34" s="33">
        <f t="shared" si="3"/>
        <v>0.36328934541964192</v>
      </c>
      <c r="F34" s="34">
        <f t="shared" si="4"/>
        <v>0.36328934541964192</v>
      </c>
      <c r="G34" s="29">
        <v>0</v>
      </c>
      <c r="H34" s="35">
        <f t="shared" si="5"/>
        <v>729.32128239973417</v>
      </c>
      <c r="I34" s="32">
        <f t="shared" si="6"/>
        <v>22538.15650505458</v>
      </c>
      <c r="J34" s="36">
        <f t="shared" si="7"/>
        <v>750786.43294044503</v>
      </c>
      <c r="K34" s="36">
        <v>63037.400000000009</v>
      </c>
    </row>
    <row r="35" spans="1:11" x14ac:dyDescent="0.2">
      <c r="A35" s="2">
        <v>21</v>
      </c>
      <c r="B35" s="25">
        <f t="shared" si="1"/>
        <v>708.45902437130633</v>
      </c>
      <c r="C35" s="32">
        <f t="shared" si="2"/>
        <v>772623.51301831566</v>
      </c>
      <c r="D35" s="32">
        <f t="shared" si="8"/>
        <v>21877.495437487029</v>
      </c>
      <c r="E35" s="33">
        <f t="shared" si="3"/>
        <v>0.3482655407926043</v>
      </c>
      <c r="F35" s="34">
        <f t="shared" si="4"/>
        <v>0.3482655407926043</v>
      </c>
      <c r="G35" s="29">
        <v>0</v>
      </c>
      <c r="H35" s="35">
        <f t="shared" si="5"/>
        <v>708.45902437130633</v>
      </c>
      <c r="I35" s="32">
        <f t="shared" si="6"/>
        <v>21879.68332307968</v>
      </c>
      <c r="J35" s="36">
        <f t="shared" si="7"/>
        <v>772666.11626352475</v>
      </c>
      <c r="K35" s="36">
        <v>65621.400000000009</v>
      </c>
    </row>
    <row r="36" spans="1:11" x14ac:dyDescent="0.2">
      <c r="A36" s="2">
        <v>22</v>
      </c>
      <c r="B36" s="25">
        <f t="shared" si="1"/>
        <v>688.98715389781944</v>
      </c>
      <c r="C36" s="32">
        <f t="shared" si="2"/>
        <v>793887.55960768613</v>
      </c>
      <c r="D36" s="32">
        <f t="shared" si="8"/>
        <v>21264.046589370468</v>
      </c>
      <c r="E36" s="33">
        <f t="shared" si="3"/>
        <v>0.33443516208721852</v>
      </c>
      <c r="F36" s="34">
        <f t="shared" si="4"/>
        <v>0.33443516208721852</v>
      </c>
      <c r="G36" s="29">
        <v>0</v>
      </c>
      <c r="H36" s="35">
        <f t="shared" si="5"/>
        <v>688.98715389781944</v>
      </c>
      <c r="I36" s="32">
        <f t="shared" si="6"/>
        <v>21266.007575442371</v>
      </c>
      <c r="J36" s="36">
        <f t="shared" si="7"/>
        <v>793932.12383896706</v>
      </c>
      <c r="K36" s="36">
        <v>67992.600000000006</v>
      </c>
    </row>
    <row r="37" spans="1:11" x14ac:dyDescent="0.2">
      <c r="A37" s="2">
        <v>23</v>
      </c>
      <c r="B37" s="25">
        <f t="shared" si="1"/>
        <v>670.76409817928663</v>
      </c>
      <c r="C37" s="32">
        <f t="shared" si="2"/>
        <v>814578.26987220894</v>
      </c>
      <c r="D37" s="32">
        <f t="shared" si="8"/>
        <v>20690.710264522815</v>
      </c>
      <c r="E37" s="33">
        <f t="shared" si="3"/>
        <v>0.32166142396888708</v>
      </c>
      <c r="F37" s="34">
        <f t="shared" si="4"/>
        <v>0.32166142396888708</v>
      </c>
      <c r="G37" s="29">
        <v>0</v>
      </c>
      <c r="H37" s="35">
        <f t="shared" si="5"/>
        <v>670.76409817928663</v>
      </c>
      <c r="I37" s="32">
        <f t="shared" si="6"/>
        <v>20692.475395613215</v>
      </c>
      <c r="J37" s="36">
        <f t="shared" si="7"/>
        <v>814624.5992345803</v>
      </c>
      <c r="K37" s="36">
        <v>70637.400000000009</v>
      </c>
    </row>
    <row r="38" spans="1:11" x14ac:dyDescent="0.2">
      <c r="A38" s="2">
        <v>24</v>
      </c>
      <c r="B38" s="25">
        <f t="shared" si="1"/>
        <v>653.6673183319316</v>
      </c>
      <c r="C38" s="32">
        <f t="shared" si="2"/>
        <v>834731.74573931936</v>
      </c>
      <c r="D38" s="32">
        <f t="shared" si="8"/>
        <v>20153.475867110421</v>
      </c>
      <c r="E38" s="33">
        <f t="shared" si="3"/>
        <v>0.30982767779215908</v>
      </c>
      <c r="F38" s="34">
        <f t="shared" si="4"/>
        <v>0.30982767779215908</v>
      </c>
      <c r="G38" s="29">
        <v>0</v>
      </c>
      <c r="H38" s="35">
        <f t="shared" si="5"/>
        <v>653.6673183319316</v>
      </c>
      <c r="I38" s="32">
        <f t="shared" si="6"/>
        <v>20155.070985735096</v>
      </c>
      <c r="J38" s="36">
        <f t="shared" si="7"/>
        <v>834779.67022031534</v>
      </c>
      <c r="K38" s="36">
        <v>73160.600000000006</v>
      </c>
    </row>
    <row r="39" spans="1:11" x14ac:dyDescent="0.2">
      <c r="A39" s="2">
        <v>25</v>
      </c>
      <c r="B39" s="25">
        <f t="shared" si="1"/>
        <v>637.59017288597181</v>
      </c>
      <c r="C39" s="32">
        <f t="shared" si="2"/>
        <v>854380.60841472575</v>
      </c>
      <c r="D39" s="32">
        <f t="shared" si="8"/>
        <v>19648.862675406388</v>
      </c>
      <c r="E39" s="33">
        <f t="shared" si="3"/>
        <v>0.29883383726230384</v>
      </c>
      <c r="F39" s="34">
        <f t="shared" si="4"/>
        <v>0.29883383726230384</v>
      </c>
      <c r="G39" s="29">
        <v>0</v>
      </c>
      <c r="H39" s="35">
        <f t="shared" si="5"/>
        <v>637.59017288597181</v>
      </c>
      <c r="I39" s="32">
        <f t="shared" si="6"/>
        <v>19650.309442643404</v>
      </c>
      <c r="J39" s="36">
        <f t="shared" si="7"/>
        <v>854429.97966295877</v>
      </c>
      <c r="K39" s="36">
        <v>75616.415094630167</v>
      </c>
    </row>
    <row r="40" spans="1:11" x14ac:dyDescent="0.2">
      <c r="A40" s="2">
        <v>26</v>
      </c>
      <c r="B40" s="25">
        <f t="shared" si="1"/>
        <v>622.43938685001774</v>
      </c>
      <c r="C40" s="32">
        <f t="shared" si="2"/>
        <v>873554.44239240861</v>
      </c>
      <c r="D40" s="32">
        <f t="shared" si="8"/>
        <v>19173.833977682865</v>
      </c>
      <c r="E40" s="33">
        <f t="shared" si="3"/>
        <v>0.2885935394170478</v>
      </c>
      <c r="F40" s="34">
        <f t="shared" si="4"/>
        <v>0.2885935394170478</v>
      </c>
      <c r="G40" s="29">
        <v>0</v>
      </c>
      <c r="H40" s="35">
        <f t="shared" si="5"/>
        <v>622.43938685001774</v>
      </c>
      <c r="I40" s="32">
        <f t="shared" si="6"/>
        <v>19175.150666263773</v>
      </c>
      <c r="J40" s="36">
        <f t="shared" si="7"/>
        <v>873605.13032922253</v>
      </c>
      <c r="K40" s="36">
        <v>78059.981760376933</v>
      </c>
    </row>
    <row r="41" spans="1:11" x14ac:dyDescent="0.2">
      <c r="A41" s="2">
        <v>27</v>
      </c>
      <c r="B41" s="25">
        <f t="shared" si="1"/>
        <v>608.13299341722779</v>
      </c>
      <c r="C41" s="32">
        <f t="shared" si="2"/>
        <v>892280.16991349903</v>
      </c>
      <c r="D41" s="32">
        <f t="shared" si="8"/>
        <v>18725.727521090419</v>
      </c>
      <c r="E41" s="33">
        <f t="shared" si="3"/>
        <v>0.27903187028005899</v>
      </c>
      <c r="F41" s="34">
        <f t="shared" si="4"/>
        <v>0.27903187028005899</v>
      </c>
      <c r="G41" s="29">
        <v>0</v>
      </c>
      <c r="H41" s="35">
        <f t="shared" si="5"/>
        <v>608.13299341722779</v>
      </c>
      <c r="I41" s="32">
        <f t="shared" si="6"/>
        <v>18726.929637399066</v>
      </c>
      <c r="J41" s="36">
        <f t="shared" si="7"/>
        <v>892332.05996662157</v>
      </c>
      <c r="K41" s="36">
        <v>80491.361086534176</v>
      </c>
    </row>
    <row r="42" spans="1:11" x14ac:dyDescent="0.2">
      <c r="A42" s="2">
        <v>28</v>
      </c>
      <c r="B42" s="25">
        <f t="shared" si="1"/>
        <v>594.59864785707805</v>
      </c>
      <c r="C42" s="32">
        <f t="shared" si="2"/>
        <v>910582.36866132263</v>
      </c>
      <c r="D42" s="32">
        <f t="shared" si="8"/>
        <v>18302.198747823597</v>
      </c>
      <c r="E42" s="33">
        <f t="shared" si="3"/>
        <v>0.27008352834936061</v>
      </c>
      <c r="F42" s="34">
        <f t="shared" si="4"/>
        <v>0.27008352834936061</v>
      </c>
      <c r="G42" s="29">
        <v>0</v>
      </c>
      <c r="H42" s="35">
        <f t="shared" si="5"/>
        <v>594.59864785707805</v>
      </c>
      <c r="I42" s="32">
        <f t="shared" si="6"/>
        <v>18303.299523880047</v>
      </c>
      <c r="J42" s="36">
        <f t="shared" si="7"/>
        <v>910635.35949050158</v>
      </c>
      <c r="K42" s="36">
        <v>82910.613857711709</v>
      </c>
    </row>
    <row r="43" spans="1:11" x14ac:dyDescent="0.2">
      <c r="A43" s="2">
        <v>29</v>
      </c>
      <c r="B43" s="25">
        <f t="shared" si="1"/>
        <v>581.77223691988149</v>
      </c>
      <c r="C43" s="32">
        <f t="shared" si="2"/>
        <v>928483.54280258901</v>
      </c>
      <c r="D43" s="32">
        <f t="shared" si="8"/>
        <v>17901.174141266383</v>
      </c>
      <c r="E43" s="33">
        <f t="shared" si="3"/>
        <v>0.26169133063458655</v>
      </c>
      <c r="F43" s="34">
        <f t="shared" si="4"/>
        <v>0.26169133063458655</v>
      </c>
      <c r="G43" s="29">
        <v>0</v>
      </c>
      <c r="H43" s="35">
        <f t="shared" si="5"/>
        <v>581.77223691988149</v>
      </c>
      <c r="I43" s="32">
        <f t="shared" si="6"/>
        <v>17902.184926992257</v>
      </c>
      <c r="J43" s="36">
        <f t="shared" si="7"/>
        <v>928537.54441749386</v>
      </c>
      <c r="K43" s="36">
        <v>85317.800555354857</v>
      </c>
    </row>
    <row r="44" spans="1:11" x14ac:dyDescent="0.2">
      <c r="A44" s="2">
        <v>30</v>
      </c>
      <c r="B44" s="25">
        <f t="shared" si="1"/>
        <v>569.59672469223108</v>
      </c>
      <c r="C44" s="32">
        <f t="shared" si="2"/>
        <v>946004.35543218523</v>
      </c>
      <c r="D44" s="32">
        <f t="shared" si="8"/>
        <v>17520.812629596214</v>
      </c>
      <c r="E44" s="33">
        <f t="shared" si="3"/>
        <v>0.25380498894343273</v>
      </c>
      <c r="F44" s="34">
        <f t="shared" si="4"/>
        <v>0.25380498894343273</v>
      </c>
      <c r="G44" s="29">
        <v>0</v>
      </c>
      <c r="H44" s="35">
        <f t="shared" si="5"/>
        <v>569.59672469223108</v>
      </c>
      <c r="I44" s="32">
        <f t="shared" si="6"/>
        <v>17521.743207894433</v>
      </c>
      <c r="J44" s="36">
        <f t="shared" si="7"/>
        <v>946059.28762538824</v>
      </c>
      <c r="K44" s="36">
        <v>87712.981359256402</v>
      </c>
    </row>
    <row r="45" spans="1:11" x14ac:dyDescent="0.2">
      <c r="A45" s="2">
        <v>31</v>
      </c>
      <c r="B45" s="25">
        <f t="shared" si="1"/>
        <v>558.02118901453605</v>
      </c>
      <c r="C45" s="32">
        <f t="shared" si="2"/>
        <v>963163.82889130514</v>
      </c>
      <c r="D45" s="32">
        <f t="shared" si="8"/>
        <v>17159.473459119909</v>
      </c>
      <c r="E45" s="33">
        <f t="shared" si="3"/>
        <v>0.2463801010482401</v>
      </c>
      <c r="F45" s="34">
        <f t="shared" si="4"/>
        <v>0.2463801010482401</v>
      </c>
      <c r="G45" s="29">
        <v>0</v>
      </c>
      <c r="H45" s="35">
        <f t="shared" si="5"/>
        <v>558.02118901453605</v>
      </c>
      <c r="I45" s="32">
        <f t="shared" si="6"/>
        <v>17160.332300741662</v>
      </c>
      <c r="J45" s="36">
        <f t="shared" si="7"/>
        <v>963219.61992612993</v>
      </c>
      <c r="K45" s="36">
        <v>90096.216149061205</v>
      </c>
    </row>
    <row r="46" spans="1:11" x14ac:dyDescent="0.2">
      <c r="A46" s="2">
        <v>32</v>
      </c>
      <c r="B46" s="25">
        <f t="shared" si="1"/>
        <v>547.00001251862716</v>
      </c>
      <c r="C46" s="32">
        <f t="shared" si="2"/>
        <v>979979.51819029462</v>
      </c>
      <c r="D46" s="32">
        <f t="shared" si="8"/>
        <v>16815.689298989484</v>
      </c>
      <c r="E46" s="33">
        <f t="shared" si="3"/>
        <v>0.23937731396070433</v>
      </c>
      <c r="F46" s="34">
        <f t="shared" si="4"/>
        <v>0.23937731396070433</v>
      </c>
      <c r="G46" s="29">
        <v>0</v>
      </c>
      <c r="H46" s="35">
        <f t="shared" si="5"/>
        <v>547.00001251862716</v>
      </c>
      <c r="I46" s="32">
        <f t="shared" si="6"/>
        <v>16816.483770018142</v>
      </c>
      <c r="J46" s="36">
        <f t="shared" si="7"/>
        <v>980036.10369614803</v>
      </c>
      <c r="K46" s="36">
        <v>92467.564505763163</v>
      </c>
    </row>
    <row r="47" spans="1:11" x14ac:dyDescent="0.2">
      <c r="A47" s="2">
        <v>33</v>
      </c>
      <c r="B47" s="25">
        <f t="shared" si="1"/>
        <v>536.49219992086</v>
      </c>
      <c r="C47" s="32">
        <f t="shared" si="2"/>
        <v>996467.66179400391</v>
      </c>
      <c r="D47" s="32">
        <f t="shared" si="8"/>
        <v>16488.143603709294</v>
      </c>
      <c r="E47" s="33">
        <f t="shared" si="3"/>
        <v>0.23276162600411554</v>
      </c>
      <c r="F47" s="34">
        <f t="shared" si="4"/>
        <v>0.23276162600411554</v>
      </c>
      <c r="G47" s="29">
        <v>0</v>
      </c>
      <c r="H47" s="35">
        <f t="shared" si="5"/>
        <v>536.49219992086</v>
      </c>
      <c r="I47" s="32">
        <f t="shared" si="6"/>
        <v>16488.880135536572</v>
      </c>
      <c r="J47" s="36">
        <f t="shared" si="7"/>
        <v>996524.98383168457</v>
      </c>
      <c r="K47" s="36">
        <v>94827.08571319461</v>
      </c>
    </row>
    <row r="48" spans="1:11" x14ac:dyDescent="0.2">
      <c r="A48" s="2">
        <v>34</v>
      </c>
      <c r="B48" s="25">
        <f t="shared" si="1"/>
        <v>526.46079902673068</v>
      </c>
      <c r="C48" s="32">
        <f t="shared" si="2"/>
        <v>1012643.3132565566</v>
      </c>
      <c r="D48" s="32">
        <f t="shared" si="8"/>
        <v>16175.65146255272</v>
      </c>
      <c r="E48" s="33">
        <f t="shared" si="3"/>
        <v>0.22650180154283056</v>
      </c>
      <c r="F48" s="34">
        <f t="shared" si="4"/>
        <v>0.22650180154283056</v>
      </c>
      <c r="G48" s="29">
        <v>0</v>
      </c>
      <c r="H48" s="35">
        <f t="shared" si="5"/>
        <v>526.46079902673068</v>
      </c>
      <c r="I48" s="32">
        <f t="shared" si="6"/>
        <v>16176.335691916747</v>
      </c>
      <c r="J48" s="36">
        <f t="shared" si="7"/>
        <v>1012701.3195236013</v>
      </c>
      <c r="K48" s="36">
        <v>97174.838759508755</v>
      </c>
    </row>
    <row r="49" spans="1:11" x14ac:dyDescent="0.2">
      <c r="A49" s="2">
        <v>35</v>
      </c>
      <c r="B49" s="25">
        <f t="shared" si="1"/>
        <v>516.87240740909078</v>
      </c>
      <c r="C49" s="32">
        <f t="shared" si="2"/>
        <v>1028520.4565776829</v>
      </c>
      <c r="D49" s="32">
        <f t="shared" si="8"/>
        <v>15877.143321126234</v>
      </c>
      <c r="E49" s="33">
        <f t="shared" si="3"/>
        <v>0.22056987770819131</v>
      </c>
      <c r="F49" s="34">
        <f t="shared" si="4"/>
        <v>0.22056987770819131</v>
      </c>
      <c r="G49" s="29">
        <v>0</v>
      </c>
      <c r="H49" s="35">
        <f t="shared" si="5"/>
        <v>516.87240740909078</v>
      </c>
      <c r="I49" s="32">
        <f t="shared" si="6"/>
        <v>15877.780206127003</v>
      </c>
      <c r="J49" s="36">
        <f t="shared" si="7"/>
        <v>1028579.0997297283</v>
      </c>
      <c r="K49" s="36">
        <v>99510.882338653959</v>
      </c>
    </row>
    <row r="50" spans="1:11" x14ac:dyDescent="0.2">
      <c r="A50" s="2">
        <v>36</v>
      </c>
      <c r="B50" s="25">
        <f t="shared" si="1"/>
        <v>507.69675023625086</v>
      </c>
      <c r="C50" s="32">
        <f t="shared" si="2"/>
        <v>1044112.1076594243</v>
      </c>
      <c r="D50" s="32">
        <f t="shared" si="8"/>
        <v>15591.651081741438</v>
      </c>
      <c r="E50" s="33">
        <f t="shared" si="3"/>
        <v>0.21494074667985694</v>
      </c>
      <c r="F50" s="34">
        <f t="shared" si="4"/>
        <v>0.21494074667985694</v>
      </c>
      <c r="G50" s="29">
        <v>0</v>
      </c>
      <c r="H50" s="35">
        <f t="shared" si="5"/>
        <v>507.69675023625086</v>
      </c>
      <c r="I50" s="32">
        <f t="shared" si="6"/>
        <v>15592.244998439173</v>
      </c>
      <c r="J50" s="36">
        <f t="shared" si="7"/>
        <v>1044171.3447281675</v>
      </c>
      <c r="K50" s="36">
        <v>101835.27485184139</v>
      </c>
    </row>
    <row r="51" spans="1:11" x14ac:dyDescent="0.2">
      <c r="A51" s="2">
        <v>37</v>
      </c>
      <c r="B51" s="25">
        <f t="shared" si="1"/>
        <v>498.90631748598059</v>
      </c>
      <c r="C51" s="32">
        <f t="shared" si="2"/>
        <v>1059430.4038435884</v>
      </c>
      <c r="D51" s="32">
        <f t="shared" si="8"/>
        <v>15318.296184164123</v>
      </c>
      <c r="E51" s="33">
        <f t="shared" si="3"/>
        <v>0.20959180035637606</v>
      </c>
      <c r="F51" s="34">
        <f t="shared" si="4"/>
        <v>0.20959180035637606</v>
      </c>
      <c r="G51" s="29">
        <v>0</v>
      </c>
      <c r="H51" s="35">
        <f t="shared" si="5"/>
        <v>498.90631748598059</v>
      </c>
      <c r="I51" s="32">
        <f t="shared" si="6"/>
        <v>15318.851007419871</v>
      </c>
      <c r="J51" s="36">
        <f t="shared" si="7"/>
        <v>1059490.1957355873</v>
      </c>
      <c r="K51" s="36">
        <v>104148.07440900491</v>
      </c>
    </row>
    <row r="52" spans="1:11" x14ac:dyDescent="0.2">
      <c r="A52" s="2">
        <v>38</v>
      </c>
      <c r="B52" s="25">
        <f t="shared" si="1"/>
        <v>490.4760509629283</v>
      </c>
      <c r="C52" s="32">
        <f t="shared" si="2"/>
        <v>1074486.6831867846</v>
      </c>
      <c r="D52" s="32">
        <f t="shared" si="8"/>
        <v>15056.279343196191</v>
      </c>
      <c r="E52" s="33">
        <f t="shared" si="3"/>
        <v>0.20450262680709264</v>
      </c>
      <c r="F52" s="34">
        <f t="shared" si="4"/>
        <v>0.20450262680709264</v>
      </c>
      <c r="G52" s="29">
        <v>0</v>
      </c>
      <c r="H52" s="35">
        <f t="shared" si="5"/>
        <v>490.4760509629283</v>
      </c>
      <c r="I52" s="32">
        <f t="shared" si="6"/>
        <v>15056.798514619661</v>
      </c>
      <c r="J52" s="36">
        <f t="shared" si="7"/>
        <v>1074546.994250207</v>
      </c>
      <c r="K52" s="36">
        <v>106449.33883025391</v>
      </c>
    </row>
    <row r="53" spans="1:11" x14ac:dyDescent="0.2">
      <c r="A53" s="2">
        <v>39</v>
      </c>
      <c r="B53" s="25">
        <f t="shared" si="1"/>
        <v>482.38307327216432</v>
      </c>
      <c r="C53" s="32">
        <f t="shared" si="2"/>
        <v>1089291.5548655633</v>
      </c>
      <c r="D53" s="32">
        <f t="shared" si="8"/>
        <v>14804.871678778669</v>
      </c>
      <c r="E53" s="33">
        <f t="shared" si="3"/>
        <v>0.19965474991017934</v>
      </c>
      <c r="F53" s="34">
        <f t="shared" si="4"/>
        <v>0.19965474991017934</v>
      </c>
      <c r="G53" s="29">
        <v>0</v>
      </c>
      <c r="H53" s="35">
        <f t="shared" si="5"/>
        <v>482.38307327216432</v>
      </c>
      <c r="I53" s="32">
        <f t="shared" si="6"/>
        <v>14805.358264110262</v>
      </c>
      <c r="J53" s="36">
        <f t="shared" si="7"/>
        <v>1089352.3525143173</v>
      </c>
      <c r="K53" s="36">
        <v>108739.1256473188</v>
      </c>
    </row>
    <row r="54" spans="1:11" x14ac:dyDescent="0.2">
      <c r="A54" s="2">
        <v>40</v>
      </c>
      <c r="B54" s="25">
        <f t="shared" si="1"/>
        <v>474.60645228988909</v>
      </c>
      <c r="C54" s="32">
        <f t="shared" si="2"/>
        <v>1103854.9618872728</v>
      </c>
      <c r="D54" s="32">
        <f t="shared" si="8"/>
        <v>14563.407021709485</v>
      </c>
      <c r="E54" s="33">
        <f t="shared" si="3"/>
        <v>0.19503140517432066</v>
      </c>
      <c r="F54" s="34">
        <f t="shared" si="4"/>
        <v>0.19503140517432066</v>
      </c>
      <c r="G54" s="29">
        <v>0</v>
      </c>
      <c r="H54" s="35">
        <f t="shared" si="5"/>
        <v>474.60645228988909</v>
      </c>
      <c r="I54" s="32">
        <f t="shared" si="6"/>
        <v>14563.863759466054</v>
      </c>
      <c r="J54" s="36">
        <f t="shared" si="7"/>
        <v>1103916.2162737832</v>
      </c>
      <c r="K54" s="36">
        <v>111017.49210498926</v>
      </c>
    </row>
    <row r="55" spans="1:11" x14ac:dyDescent="0.2">
      <c r="A55" s="2">
        <v>41</v>
      </c>
      <c r="B55" s="25">
        <f t="shared" si="1"/>
        <v>467.12699578939561</v>
      </c>
      <c r="C55" s="32">
        <f t="shared" si="2"/>
        <v>1118186.2371032326</v>
      </c>
      <c r="D55" s="32">
        <f t="shared" si="8"/>
        <v>14331.275215959875</v>
      </c>
      <c r="E55" s="33">
        <f t="shared" si="3"/>
        <v>0.19061734600989749</v>
      </c>
      <c r="F55" s="34">
        <f t="shared" si="4"/>
        <v>0.19061734600989749</v>
      </c>
      <c r="G55" s="29">
        <v>0</v>
      </c>
      <c r="H55" s="35">
        <f t="shared" si="5"/>
        <v>467.12699578939561</v>
      </c>
      <c r="I55" s="32">
        <f t="shared" si="6"/>
        <v>14331.704558846377</v>
      </c>
      <c r="J55" s="36">
        <f t="shared" si="7"/>
        <v>1118247.9208326295</v>
      </c>
      <c r="K55" s="36">
        <v>113284.49516254537</v>
      </c>
    </row>
    <row r="56" spans="1:11" x14ac:dyDescent="0.2">
      <c r="A56" s="2">
        <v>42</v>
      </c>
      <c r="B56" s="25">
        <f t="shared" si="1"/>
        <v>459.92707178394352</v>
      </c>
      <c r="C56" s="32">
        <f t="shared" si="2"/>
        <v>1132294.1533724663</v>
      </c>
      <c r="D56" s="32">
        <f t="shared" si="8"/>
        <v>14107.916269233683</v>
      </c>
      <c r="E56" s="33">
        <f t="shared" si="3"/>
        <v>0.18639867573114052</v>
      </c>
      <c r="F56" s="34">
        <f t="shared" si="4"/>
        <v>0.18639867573114052</v>
      </c>
      <c r="G56" s="29">
        <v>0</v>
      </c>
      <c r="H56" s="35">
        <f t="shared" si="5"/>
        <v>459.92707178394352</v>
      </c>
      <c r="I56" s="32">
        <f t="shared" si="6"/>
        <v>14108.32041953201</v>
      </c>
      <c r="J56" s="36">
        <f t="shared" si="7"/>
        <v>1132356.2412521616</v>
      </c>
      <c r="K56" s="36">
        <v>115540.19149518167</v>
      </c>
    </row>
    <row r="57" spans="1:11" x14ac:dyDescent="0.2">
      <c r="A57" s="2">
        <v>43</v>
      </c>
      <c r="B57" s="25">
        <f t="shared" si="1"/>
        <v>452.99045088279706</v>
      </c>
      <c r="C57" s="32">
        <f t="shared" si="2"/>
        <v>1146186.9686007157</v>
      </c>
      <c r="D57" s="32">
        <f t="shared" si="8"/>
        <v>13892.815228249412</v>
      </c>
      <c r="E57" s="33">
        <f t="shared" si="3"/>
        <v>0.18236270138830174</v>
      </c>
      <c r="F57" s="34">
        <f t="shared" si="4"/>
        <v>0.18236270138830174</v>
      </c>
      <c r="G57" s="29">
        <v>0</v>
      </c>
      <c r="H57" s="35">
        <f t="shared" si="5"/>
        <v>452.99045088279706</v>
      </c>
      <c r="I57" s="32">
        <f t="shared" si="6"/>
        <v>13893.196168162645</v>
      </c>
      <c r="J57" s="36">
        <f t="shared" si="7"/>
        <v>1146249.4374203242</v>
      </c>
      <c r="K57" s="36">
        <v>117784.63749542394</v>
      </c>
    </row>
    <row r="58" spans="1:11" x14ac:dyDescent="0.2">
      <c r="A58" s="2">
        <v>44</v>
      </c>
      <c r="B58" s="25">
        <f t="shared" si="1"/>
        <v>446.30216755679947</v>
      </c>
      <c r="C58" s="32">
        <f t="shared" si="2"/>
        <v>1159872.4662761462</v>
      </c>
      <c r="D58" s="32">
        <f t="shared" si="8"/>
        <v>13685.497675430495</v>
      </c>
      <c r="E58" s="33">
        <f t="shared" si="3"/>
        <v>0.17849780619036376</v>
      </c>
      <c r="F58" s="34">
        <f t="shared" si="4"/>
        <v>0.17849780619036376</v>
      </c>
      <c r="G58" s="29">
        <v>0</v>
      </c>
      <c r="H58" s="35">
        <f t="shared" si="5"/>
        <v>446.30216755679947</v>
      </c>
      <c r="I58" s="32">
        <f t="shared" si="6"/>
        <v>13685.857193198934</v>
      </c>
      <c r="J58" s="36">
        <f t="shared" si="7"/>
        <v>1159935.2946135232</v>
      </c>
      <c r="K58" s="36">
        <v>120017.88927453912</v>
      </c>
    </row>
    <row r="59" spans="1:11" x14ac:dyDescent="0.2">
      <c r="A59" s="2">
        <v>45</v>
      </c>
      <c r="B59" s="25">
        <f t="shared" si="1"/>
        <v>439.8483977023659</v>
      </c>
      <c r="C59" s="32">
        <f t="shared" si="2"/>
        <v>1173357.9920364397</v>
      </c>
      <c r="D59" s="32">
        <f t="shared" si="8"/>
        <v>13485.525760293473</v>
      </c>
      <c r="E59" s="33">
        <f t="shared" si="3"/>
        <v>0.17479333781705786</v>
      </c>
      <c r="F59" s="34">
        <f t="shared" si="4"/>
        <v>0.17479333781705786</v>
      </c>
      <c r="G59" s="29">
        <v>0</v>
      </c>
      <c r="H59" s="35">
        <f t="shared" si="5"/>
        <v>439.8483977023659</v>
      </c>
      <c r="I59" s="32">
        <f t="shared" si="6"/>
        <v>13485.865472738989</v>
      </c>
      <c r="J59" s="36">
        <f t="shared" si="7"/>
        <v>1173421.1600862623</v>
      </c>
      <c r="K59" s="36">
        <v>122240.00266393801</v>
      </c>
    </row>
    <row r="60" spans="1:11" x14ac:dyDescent="0.2">
      <c r="A60" s="2">
        <v>46</v>
      </c>
      <c r="B60" s="25">
        <f t="shared" si="1"/>
        <v>433.61635029877579</v>
      </c>
      <c r="C60" s="32">
        <f t="shared" si="2"/>
        <v>1186650.4867288605</v>
      </c>
      <c r="D60" s="32">
        <f t="shared" si="8"/>
        <v>13292.49469242082</v>
      </c>
      <c r="E60" s="33">
        <f t="shared" si="3"/>
        <v>0.17123951035813248</v>
      </c>
      <c r="F60" s="34">
        <f t="shared" si="4"/>
        <v>0.17123951035813248</v>
      </c>
      <c r="G60" s="29">
        <v>0</v>
      </c>
      <c r="H60" s="35">
        <f t="shared" si="5"/>
        <v>433.61635029877579</v>
      </c>
      <c r="I60" s="32">
        <f t="shared" si="6"/>
        <v>13292.816064474258</v>
      </c>
      <c r="J60" s="36">
        <f t="shared" si="7"/>
        <v>1186713.9761507364</v>
      </c>
      <c r="K60" s="36">
        <v>124451.03321657103</v>
      </c>
    </row>
    <row r="61" spans="1:11" x14ac:dyDescent="0.2">
      <c r="A61" s="2">
        <v>47</v>
      </c>
      <c r="B61" s="25">
        <f t="shared" si="1"/>
        <v>427.59417128972103</v>
      </c>
      <c r="C61" s="32">
        <f t="shared" si="2"/>
        <v>1199756.516363038</v>
      </c>
      <c r="D61" s="32">
        <f t="shared" si="8"/>
        <v>13106.029634177452</v>
      </c>
      <c r="E61" s="33">
        <f t="shared" si="3"/>
        <v>0.16782731797881154</v>
      </c>
      <c r="F61" s="34">
        <f t="shared" si="4"/>
        <v>0.16782731797881154</v>
      </c>
      <c r="G61" s="29">
        <v>0</v>
      </c>
      <c r="H61" s="35">
        <f t="shared" si="5"/>
        <v>427.59417128972103</v>
      </c>
      <c r="I61" s="32">
        <f t="shared" si="6"/>
        <v>13106.333995845371</v>
      </c>
      <c r="J61" s="36">
        <f t="shared" si="7"/>
        <v>1199820.3101465818</v>
      </c>
      <c r="K61" s="36">
        <v>126651.03620831721</v>
      </c>
    </row>
    <row r="62" spans="1:11" x14ac:dyDescent="0.2">
      <c r="A62" s="2">
        <v>48</v>
      </c>
      <c r="B62" s="25">
        <f t="shared" si="1"/>
        <v>421.77085809940428</v>
      </c>
      <c r="C62" s="32">
        <f t="shared" si="2"/>
        <v>1212682.2993037074</v>
      </c>
      <c r="D62" s="32">
        <f t="shared" si="8"/>
        <v>12925.782940669451</v>
      </c>
      <c r="E62" s="33">
        <f t="shared" si="3"/>
        <v>0.16454845870723867</v>
      </c>
      <c r="F62" s="34">
        <f t="shared" si="4"/>
        <v>0.16454845870723867</v>
      </c>
      <c r="G62" s="29">
        <v>0</v>
      </c>
      <c r="H62" s="35">
        <f t="shared" si="5"/>
        <v>421.77085809940428</v>
      </c>
      <c r="I62" s="32">
        <f t="shared" si="6"/>
        <v>12926.071501814842</v>
      </c>
      <c r="J62" s="36">
        <f t="shared" si="7"/>
        <v>1212746.3816483966</v>
      </c>
      <c r="K62" s="36">
        <v>128840.06663936588</v>
      </c>
    </row>
    <row r="63" spans="1:11" x14ac:dyDescent="0.2">
      <c r="A63" s="2">
        <v>49</v>
      </c>
      <c r="B63" s="25">
        <f t="shared" si="1"/>
        <v>416.1361834265328</v>
      </c>
      <c r="C63" s="32">
        <f t="shared" si="2"/>
        <v>1225433.7310059159</v>
      </c>
      <c r="D63" s="32">
        <f t="shared" si="8"/>
        <v>12751.431702208472</v>
      </c>
      <c r="E63" s="33">
        <f t="shared" si="3"/>
        <v>0.16139526698617593</v>
      </c>
      <c r="F63" s="34">
        <f t="shared" si="4"/>
        <v>0.16139526698617593</v>
      </c>
      <c r="G63" s="29">
        <v>0</v>
      </c>
      <c r="H63" s="35">
        <f t="shared" si="5"/>
        <v>416.1361834265328</v>
      </c>
      <c r="I63" s="32">
        <f t="shared" si="6"/>
        <v>12751.70556545868</v>
      </c>
      <c r="J63" s="36">
        <f t="shared" si="7"/>
        <v>1225498.0872138552</v>
      </c>
      <c r="K63" s="36">
        <v>131018.17923559182</v>
      </c>
    </row>
    <row r="64" spans="1:11" x14ac:dyDescent="0.2">
      <c r="A64" s="2">
        <v>50</v>
      </c>
      <c r="B64" s="25">
        <f t="shared" si="1"/>
        <v>410.68062715474298</v>
      </c>
      <c r="C64" s="32">
        <f t="shared" si="2"/>
        <v>1238016.4065569474</v>
      </c>
      <c r="D64" s="32">
        <f t="shared" si="8"/>
        <v>12582.675551031483</v>
      </c>
      <c r="E64" s="33">
        <f t="shared" si="3"/>
        <v>0.1583606538348839</v>
      </c>
      <c r="F64" s="34">
        <f t="shared" si="4"/>
        <v>0.1583606538348839</v>
      </c>
      <c r="G64" s="29">
        <v>0</v>
      </c>
      <c r="H64" s="35">
        <f t="shared" si="5"/>
        <v>410.68062715474298</v>
      </c>
      <c r="I64" s="32">
        <f t="shared" si="6"/>
        <v>12582.935723092403</v>
      </c>
      <c r="J64" s="36">
        <f t="shared" si="7"/>
        <v>1238081.0229369476</v>
      </c>
      <c r="K64" s="36">
        <v>133185.42844992341</v>
      </c>
    </row>
    <row r="65" spans="1:11" x14ac:dyDescent="0.2">
      <c r="A65" s="2">
        <v>51</v>
      </c>
      <c r="B65" s="25">
        <f t="shared" si="1"/>
        <v>405.39531538201686</v>
      </c>
      <c r="C65" s="32">
        <f t="shared" si="2"/>
        <v>1250435.6412564535</v>
      </c>
      <c r="D65" s="32">
        <f t="shared" si="8"/>
        <v>12419.23469950608</v>
      </c>
      <c r="E65" s="33">
        <f t="shared" si="3"/>
        <v>0.15543805363806001</v>
      </c>
      <c r="F65" s="34">
        <f t="shared" si="4"/>
        <v>0.15543805363806001</v>
      </c>
      <c r="G65" s="29">
        <v>0</v>
      </c>
      <c r="H65" s="35">
        <f t="shared" si="5"/>
        <v>405.39531538201686</v>
      </c>
      <c r="I65" s="32">
        <f t="shared" si="6"/>
        <v>12419.482101103258</v>
      </c>
      <c r="J65" s="36">
        <f t="shared" si="7"/>
        <v>1250500.5050380509</v>
      </c>
      <c r="K65" s="36">
        <v>135341.8684637039</v>
      </c>
    </row>
    <row r="66" spans="1:11" x14ac:dyDescent="0.2">
      <c r="A66" s="2">
        <v>52</v>
      </c>
      <c r="B66" s="25">
        <f t="shared" si="1"/>
        <v>400.27196570998171</v>
      </c>
      <c r="C66" s="32">
        <f t="shared" si="2"/>
        <v>1262696.489438097</v>
      </c>
      <c r="D66" s="32">
        <f t="shared" si="8"/>
        <v>12260.848181643523</v>
      </c>
      <c r="E66" s="33">
        <f t="shared" si="3"/>
        <v>0.15262137672109855</v>
      </c>
      <c r="F66" s="34">
        <f t="shared" si="4"/>
        <v>0.15262137672109855</v>
      </c>
      <c r="G66" s="29">
        <v>0</v>
      </c>
      <c r="H66" s="35">
        <f t="shared" si="5"/>
        <v>400.27196570998171</v>
      </c>
      <c r="I66" s="32">
        <f t="shared" si="6"/>
        <v>12261.083656259185</v>
      </c>
      <c r="J66" s="36">
        <f t="shared" si="7"/>
        <v>1262761.58869431</v>
      </c>
      <c r="K66" s="36">
        <v>137487.55318804586</v>
      </c>
    </row>
    <row r="67" spans="1:11" x14ac:dyDescent="0.2">
      <c r="A67" s="2">
        <v>53</v>
      </c>
      <c r="B67" s="25">
        <f t="shared" si="1"/>
        <v>395.30283805102744</v>
      </c>
      <c r="C67" s="32">
        <f t="shared" si="2"/>
        <v>1274803.7617116442</v>
      </c>
      <c r="D67" s="32">
        <f t="shared" si="8"/>
        <v>12107.272273547249</v>
      </c>
      <c r="E67" s="33">
        <f t="shared" si="3"/>
        <v>0.14990496699048489</v>
      </c>
      <c r="F67" s="34">
        <f t="shared" si="4"/>
        <v>0.14990496699048489</v>
      </c>
      <c r="G67" s="29">
        <v>0</v>
      </c>
      <c r="H67" s="35">
        <f t="shared" si="5"/>
        <v>395.30283805102744</v>
      </c>
      <c r="I67" s="32">
        <f t="shared" si="6"/>
        <v>12107.496595147873</v>
      </c>
      <c r="J67" s="36">
        <f t="shared" si="7"/>
        <v>1274869.0852894578</v>
      </c>
      <c r="K67" s="36">
        <v>139622.53626517925</v>
      </c>
    </row>
    <row r="68" spans="1:11" x14ac:dyDescent="0.2">
      <c r="A68" s="2">
        <v>54</v>
      </c>
      <c r="B68" s="25">
        <f t="shared" si="1"/>
        <v>390.48069031051131</v>
      </c>
      <c r="C68" s="32">
        <f t="shared" si="2"/>
        <v>1286762.0407834714</v>
      </c>
      <c r="D68" s="32">
        <f t="shared" si="8"/>
        <v>11958.279071827186</v>
      </c>
      <c r="E68" s="33">
        <f t="shared" si="3"/>
        <v>0.14728356401925813</v>
      </c>
      <c r="F68" s="34">
        <f t="shared" si="4"/>
        <v>0.14728356401925813</v>
      </c>
      <c r="G68" s="29">
        <v>0</v>
      </c>
      <c r="H68" s="35">
        <f t="shared" si="5"/>
        <v>390.48069031051131</v>
      </c>
      <c r="I68" s="32">
        <f t="shared" si="6"/>
        <v>11958.492951686165</v>
      </c>
      <c r="J68" s="36">
        <f t="shared" si="7"/>
        <v>1286827.5782411441</v>
      </c>
      <c r="K68" s="36">
        <v>141746.87106979219</v>
      </c>
    </row>
    <row r="69" spans="1:11" x14ac:dyDescent="0.2">
      <c r="A69" s="2">
        <v>55</v>
      </c>
      <c r="B69" s="25">
        <f t="shared" si="1"/>
        <v>385.79873838588321</v>
      </c>
      <c r="C69" s="32">
        <f t="shared" si="2"/>
        <v>1298575.6959951576</v>
      </c>
      <c r="D69" s="32">
        <f t="shared" si="8"/>
        <v>11813.655211686157</v>
      </c>
      <c r="E69" s="33">
        <f t="shared" si="3"/>
        <v>0.1447522690428284</v>
      </c>
      <c r="F69" s="34">
        <f t="shared" si="4"/>
        <v>0.1447522690428284</v>
      </c>
      <c r="G69" s="29">
        <v>0</v>
      </c>
      <c r="H69" s="35">
        <f t="shared" si="5"/>
        <v>385.79873838588321</v>
      </c>
      <c r="I69" s="32">
        <f t="shared" si="6"/>
        <v>11813.859304439939</v>
      </c>
      <c r="J69" s="36">
        <f t="shared" si="7"/>
        <v>1298641.437545584</v>
      </c>
      <c r="K69" s="36">
        <v>143860.61071036544</v>
      </c>
    </row>
    <row r="70" spans="1:11" x14ac:dyDescent="0.2">
      <c r="A70" s="2">
        <v>56</v>
      </c>
      <c r="B70" s="25">
        <f t="shared" si="1"/>
        <v>381.25061999678303</v>
      </c>
      <c r="C70" s="32">
        <f t="shared" si="2"/>
        <v>1310248.896704003</v>
      </c>
      <c r="D70" s="32">
        <f t="shared" si="8"/>
        <v>11673.200708845397</v>
      </c>
      <c r="E70" s="33">
        <f t="shared" si="3"/>
        <v>0.14230651440231579</v>
      </c>
      <c r="F70" s="34">
        <f t="shared" si="4"/>
        <v>0.14230651440231579</v>
      </c>
      <c r="G70" s="29">
        <v>0</v>
      </c>
      <c r="H70" s="35">
        <f t="shared" si="5"/>
        <v>381.25061999678303</v>
      </c>
      <c r="I70" s="32">
        <f t="shared" si="6"/>
        <v>11673.395617873473</v>
      </c>
      <c r="J70" s="36">
        <f t="shared" si="7"/>
        <v>1310314.8331634575</v>
      </c>
      <c r="K70" s="36">
        <v>145963.80803050005</v>
      </c>
    </row>
    <row r="71" spans="1:11" x14ac:dyDescent="0.2">
      <c r="A71" s="2">
        <v>57</v>
      </c>
      <c r="B71" s="25">
        <f t="shared" si="1"/>
        <v>376.83036192197847</v>
      </c>
      <c r="C71" s="32">
        <f t="shared" si="2"/>
        <v>1321785.6246154848</v>
      </c>
      <c r="D71" s="32">
        <f t="shared" si="8"/>
        <v>11536.727911481867</v>
      </c>
      <c r="E71" s="33">
        <f t="shared" si="3"/>
        <v>0.13994203603466859</v>
      </c>
      <c r="F71" s="34">
        <f t="shared" si="4"/>
        <v>0.13994203603466859</v>
      </c>
      <c r="G71" s="29">
        <v>0</v>
      </c>
      <c r="H71" s="35">
        <f t="shared" si="5"/>
        <v>376.83036192197847</v>
      </c>
      <c r="I71" s="32">
        <f t="shared" si="6"/>
        <v>11536.914193690871</v>
      </c>
      <c r="J71" s="36">
        <f t="shared" si="7"/>
        <v>1321851.7473571482</v>
      </c>
      <c r="K71" s="36">
        <v>148056.51561023857</v>
      </c>
    </row>
    <row r="72" spans="1:11" x14ac:dyDescent="0.2">
      <c r="A72" s="2">
        <v>58</v>
      </c>
      <c r="B72" s="25">
        <f t="shared" si="1"/>
        <v>372.53235027210451</v>
      </c>
      <c r="C72" s="32">
        <f t="shared" si="2"/>
        <v>1333189.6851655666</v>
      </c>
      <c r="D72" s="32">
        <f t="shared" si="8"/>
        <v>11404.060550081776</v>
      </c>
      <c r="E72" s="33">
        <f t="shared" si="3"/>
        <v>0.13765484866073391</v>
      </c>
      <c r="F72" s="34">
        <f t="shared" si="4"/>
        <v>0.13765484866073391</v>
      </c>
      <c r="G72" s="29">
        <v>0</v>
      </c>
      <c r="H72" s="35">
        <f t="shared" si="5"/>
        <v>372.53235027210451</v>
      </c>
      <c r="I72" s="32">
        <f t="shared" si="6"/>
        <v>11404.238720174209</v>
      </c>
      <c r="J72" s="36">
        <f t="shared" si="7"/>
        <v>1333255.9860773224</v>
      </c>
      <c r="K72" s="36">
        <v>150138.78576737951</v>
      </c>
    </row>
    <row r="73" spans="1:11" x14ac:dyDescent="0.2">
      <c r="A73" s="2">
        <v>59</v>
      </c>
      <c r="B73" s="25">
        <f t="shared" si="1"/>
        <v>368.35130347286224</v>
      </c>
      <c r="C73" s="32">
        <f t="shared" si="2"/>
        <v>1344464.7180401974</v>
      </c>
      <c r="D73" s="32">
        <f t="shared" si="8"/>
        <v>11275.032874630764</v>
      </c>
      <c r="E73" s="33">
        <f t="shared" si="3"/>
        <v>0.13544122336754788</v>
      </c>
      <c r="F73" s="34">
        <f t="shared" si="4"/>
        <v>0.13544122336754788</v>
      </c>
      <c r="G73" s="29">
        <v>0</v>
      </c>
      <c r="H73" s="35">
        <f t="shared" si="5"/>
        <v>368.35130347286224</v>
      </c>
      <c r="I73" s="32">
        <f t="shared" si="6"/>
        <v>11275.203408928617</v>
      </c>
      <c r="J73" s="36">
        <f t="shared" si="7"/>
        <v>1344531.189486251</v>
      </c>
      <c r="K73" s="36">
        <v>152210.67055878523</v>
      </c>
    </row>
    <row r="74" spans="1:11" x14ac:dyDescent="0.2">
      <c r="A74" s="2">
        <v>60</v>
      </c>
      <c r="B74" s="25">
        <f t="shared" si="1"/>
        <v>364.28224767276612</v>
      </c>
      <c r="C74" s="32">
        <f t="shared" si="2"/>
        <v>1355614.2069100791</v>
      </c>
      <c r="D74" s="32">
        <f t="shared" si="8"/>
        <v>11149.488869881723</v>
      </c>
      <c r="E74" s="33">
        <f t="shared" si="3"/>
        <v>0.13329766731981219</v>
      </c>
      <c r="F74" s="34">
        <f t="shared" si="4"/>
        <v>0.13329766731981219</v>
      </c>
      <c r="G74" s="29">
        <v>0</v>
      </c>
      <c r="H74" s="35">
        <f t="shared" si="5"/>
        <v>364.28224767276612</v>
      </c>
      <c r="I74" s="32">
        <f t="shared" si="6"/>
        <v>11149.652209736832</v>
      </c>
      <c r="J74" s="36">
        <f t="shared" si="7"/>
        <v>1355680.8416959879</v>
      </c>
      <c r="K74" s="36">
        <v>154272.2217816835</v>
      </c>
    </row>
    <row r="75" spans="1:11" x14ac:dyDescent="0.2">
      <c r="A75" s="2">
        <v>61</v>
      </c>
      <c r="B75" s="25">
        <f t="shared" si="1"/>
        <v>360.32049432366392</v>
      </c>
      <c r="C75" s="32">
        <f t="shared" si="2"/>
        <v>1366641.4884505656</v>
      </c>
      <c r="D75" s="32">
        <f t="shared" si="8"/>
        <v>11027.281540486496</v>
      </c>
      <c r="E75" s="33">
        <f t="shared" si="3"/>
        <v>0.1312209053678681</v>
      </c>
      <c r="F75" s="34">
        <f t="shared" si="4"/>
        <v>0.1312209053678681</v>
      </c>
      <c r="G75" s="29">
        <v>0</v>
      </c>
      <c r="H75" s="35">
        <f t="shared" si="5"/>
        <v>360.32049432366392</v>
      </c>
      <c r="I75" s="32">
        <f t="shared" si="6"/>
        <v>11027.43809534719</v>
      </c>
      <c r="J75" s="36">
        <f t="shared" si="7"/>
        <v>1366708.2797913351</v>
      </c>
      <c r="K75" s="36">
        <v>156323.49097496216</v>
      </c>
    </row>
    <row r="76" spans="1:11" x14ac:dyDescent="0.2">
      <c r="A76" s="2">
        <v>62</v>
      </c>
      <c r="B76" s="25">
        <f t="shared" si="1"/>
        <v>356.46161971182818</v>
      </c>
      <c r="C76" s="32">
        <f t="shared" si="2"/>
        <v>1377549.7607093817</v>
      </c>
      <c r="D76" s="32">
        <f t="shared" si="8"/>
        <v>10908.272258816054</v>
      </c>
      <c r="E76" s="33">
        <f t="shared" si="3"/>
        <v>0.12920786334898976</v>
      </c>
      <c r="F76" s="34">
        <f t="shared" si="4"/>
        <v>0.12920786334898976</v>
      </c>
      <c r="G76" s="29">
        <v>0</v>
      </c>
      <c r="H76" s="35">
        <f t="shared" si="5"/>
        <v>356.46161971182818</v>
      </c>
      <c r="I76" s="32">
        <f t="shared" si="6"/>
        <v>10908.422408983561</v>
      </c>
      <c r="J76" s="36">
        <f t="shared" si="7"/>
        <v>1377616.7022003187</v>
      </c>
      <c r="K76" s="36">
        <v>158364.52942045793</v>
      </c>
    </row>
    <row r="77" spans="1:11" x14ac:dyDescent="0.2">
      <c r="A77" s="2">
        <v>63</v>
      </c>
      <c r="B77" s="25">
        <f t="shared" si="1"/>
        <v>352.70144624315014</v>
      </c>
      <c r="C77" s="32">
        <f t="shared" si="2"/>
        <v>1388342.0908784887</v>
      </c>
      <c r="D77" s="32">
        <f t="shared" si="8"/>
        <v>10792.330169107066</v>
      </c>
      <c r="E77" s="33">
        <f t="shared" si="3"/>
        <v>0.12725565290249044</v>
      </c>
      <c r="F77" s="34">
        <f t="shared" si="4"/>
        <v>0.12725565290249044</v>
      </c>
      <c r="G77" s="29">
        <v>0</v>
      </c>
      <c r="H77" s="35">
        <f t="shared" si="5"/>
        <v>352.70144624315014</v>
      </c>
      <c r="I77" s="32">
        <f t="shared" si="6"/>
        <v>10792.474268212045</v>
      </c>
      <c r="J77" s="36">
        <f t="shared" si="7"/>
        <v>1388409.1764685307</v>
      </c>
      <c r="K77" s="36">
        <v>160395.38814423827</v>
      </c>
    </row>
    <row r="78" spans="1:11" x14ac:dyDescent="0.2">
      <c r="A78" s="2">
        <v>64</v>
      </c>
      <c r="B78" s="25">
        <f t="shared" si="1"/>
        <v>349.03602530836787</v>
      </c>
      <c r="C78" s="32">
        <f t="shared" si="2"/>
        <v>1399021.422520774</v>
      </c>
      <c r="D78" s="32">
        <f t="shared" si="8"/>
        <v>10679.331642285222</v>
      </c>
      <c r="E78" s="33">
        <f t="shared" si="3"/>
        <v>0.1253615576411008</v>
      </c>
      <c r="F78" s="34">
        <f t="shared" si="4"/>
        <v>0.1253615576411008</v>
      </c>
      <c r="G78" s="29">
        <v>0</v>
      </c>
      <c r="H78" s="35">
        <f t="shared" si="5"/>
        <v>349.03602530836787</v>
      </c>
      <c r="I78" s="32">
        <f t="shared" si="6"/>
        <v>10679.470019526078</v>
      </c>
      <c r="J78" s="36">
        <f t="shared" si="7"/>
        <v>1399088.6464880568</v>
      </c>
      <c r="K78" s="36">
        <v>162416.11791787707</v>
      </c>
    </row>
    <row r="79" spans="1:11" x14ac:dyDescent="0.2">
      <c r="A79" s="2">
        <v>65</v>
      </c>
      <c r="B79" s="25">
        <f t="shared" si="1"/>
        <v>345.46162157382236</v>
      </c>
      <c r="C79" s="32">
        <f t="shared" si="2"/>
        <v>1409590.5822972739</v>
      </c>
      <c r="D79" s="32">
        <f t="shared" si="8"/>
        <v>10569.159776499961</v>
      </c>
      <c r="E79" s="33">
        <f t="shared" si="3"/>
        <v>0.12352302053931147</v>
      </c>
      <c r="F79" s="34">
        <f t="shared" si="4"/>
        <v>0.12352302053931147</v>
      </c>
      <c r="G79" s="29">
        <v>0</v>
      </c>
      <c r="H79" s="35">
        <f t="shared" si="5"/>
        <v>345.46162157382236</v>
      </c>
      <c r="I79" s="32">
        <f t="shared" si="6"/>
        <v>10569.292738653958</v>
      </c>
      <c r="J79" s="36">
        <f t="shared" si="7"/>
        <v>1409657.9392267107</v>
      </c>
      <c r="K79" s="36">
        <v>164426.76925972386</v>
      </c>
    </row>
    <row r="80" spans="1:11" x14ac:dyDescent="0.2">
      <c r="A80" s="2">
        <v>66</v>
      </c>
      <c r="B80" s="25">
        <f t="shared" ref="B80:B143" si="9">$C$4*(1+($C$6*($C$5/12)*A80))^(-1/$C$6)</f>
        <v>341.97469856034883</v>
      </c>
      <c r="C80" s="32">
        <f t="shared" ref="C80:C143" si="10">(($C$4^$C$6)/((1-$C$6)*($C$5/12)))*(($C$4^(1-$C$6))-(B80^(1-$C$6)))*30.4375</f>
        <v>1420052.2862361695</v>
      </c>
      <c r="D80" s="32">
        <f t="shared" si="8"/>
        <v>10461.703938895604</v>
      </c>
      <c r="E80" s="33">
        <f t="shared" ref="E80:E143" si="11">-LN(B80/B79)*12</f>
        <v>0.12173763241555781</v>
      </c>
      <c r="F80" s="34">
        <f t="shared" ref="F80:F143" si="12">IF(E80&gt;0.1,E80,0.1)</f>
        <v>0.12173763241555781</v>
      </c>
      <c r="G80" s="29">
        <v>0</v>
      </c>
      <c r="H80" s="35">
        <f t="shared" ref="H80:H143" si="13">H79*EXP(-F80/12)</f>
        <v>341.97469856034883</v>
      </c>
      <c r="I80" s="32">
        <f t="shared" ref="I80:I143" si="14">IF(G80=0,((H79-H80)/(F80/12)*30.4375),D80)</f>
        <v>10461.831772148407</v>
      </c>
      <c r="J80" s="36">
        <f t="shared" ref="J80:J143" si="15">I80+J79</f>
        <v>1420119.7709988591</v>
      </c>
      <c r="K80" s="36">
        <v>166427.39243616696</v>
      </c>
    </row>
    <row r="81" spans="1:11" x14ac:dyDescent="0.2">
      <c r="A81" s="2">
        <v>67</v>
      </c>
      <c r="B81" s="25">
        <f t="shared" si="9"/>
        <v>338.57190538791446</v>
      </c>
      <c r="C81" s="32">
        <f t="shared" si="10"/>
        <v>1430409.1455808759</v>
      </c>
      <c r="D81" s="32">
        <f t="shared" ref="D81:D144" si="16">C81-C80</f>
        <v>10356.859344706405</v>
      </c>
      <c r="E81" s="33">
        <f t="shared" si="11"/>
        <v>0.12000312139907271</v>
      </c>
      <c r="F81" s="34">
        <f t="shared" si="12"/>
        <v>0.12000312139907271</v>
      </c>
      <c r="G81" s="29">
        <v>0</v>
      </c>
      <c r="H81" s="35">
        <f t="shared" si="13"/>
        <v>338.57190538791446</v>
      </c>
      <c r="I81" s="32">
        <f t="shared" si="14"/>
        <v>10356.982316305466</v>
      </c>
      <c r="J81" s="36">
        <f t="shared" si="15"/>
        <v>1430476.7533151645</v>
      </c>
      <c r="K81" s="36">
        <v>168418.03746288994</v>
      </c>
    </row>
    <row r="82" spans="1:11" x14ac:dyDescent="0.2">
      <c r="A82" s="2">
        <v>68</v>
      </c>
      <c r="B82" s="25">
        <f t="shared" si="9"/>
        <v>335.25006457678614</v>
      </c>
      <c r="C82" s="32">
        <f t="shared" si="10"/>
        <v>1440663.6722510175</v>
      </c>
      <c r="D82" s="32">
        <f t="shared" si="16"/>
        <v>10254.526670141611</v>
      </c>
      <c r="E82" s="33">
        <f t="shared" si="11"/>
        <v>0.11831734328471662</v>
      </c>
      <c r="F82" s="34">
        <f t="shared" si="12"/>
        <v>0.11831734328471662</v>
      </c>
      <c r="G82" s="29">
        <v>0</v>
      </c>
      <c r="H82" s="35">
        <f t="shared" si="13"/>
        <v>335.25006457678614</v>
      </c>
      <c r="I82" s="32">
        <f t="shared" si="14"/>
        <v>10254.645029891752</v>
      </c>
      <c r="J82" s="36">
        <f t="shared" si="15"/>
        <v>1440731.3983450562</v>
      </c>
      <c r="K82" s="36">
        <v>170398.75410612216</v>
      </c>
    </row>
    <row r="83" spans="1:11" x14ac:dyDescent="0.2">
      <c r="A83" s="2">
        <v>69</v>
      </c>
      <c r="B83" s="25">
        <f t="shared" si="9"/>
        <v>332.00616080761603</v>
      </c>
      <c r="C83" s="32">
        <f t="shared" si="10"/>
        <v>1450818.283946923</v>
      </c>
      <c r="D83" s="32">
        <f t="shared" si="16"/>
        <v>10154.611695905449</v>
      </c>
      <c r="E83" s="33">
        <f t="shared" si="11"/>
        <v>0.11667827268941833</v>
      </c>
      <c r="F83" s="34">
        <f t="shared" si="12"/>
        <v>0.11667827268941833</v>
      </c>
      <c r="G83" s="29">
        <v>0</v>
      </c>
      <c r="H83" s="35">
        <f t="shared" si="13"/>
        <v>332.00616080761603</v>
      </c>
      <c r="I83" s="32">
        <f t="shared" si="14"/>
        <v>10154.725677532584</v>
      </c>
      <c r="J83" s="36">
        <f t="shared" si="15"/>
        <v>1450886.1240225888</v>
      </c>
      <c r="K83" s="36">
        <v>172369.59188388279</v>
      </c>
    </row>
    <row r="84" spans="1:11" x14ac:dyDescent="0.2">
      <c r="A84" s="2">
        <v>70</v>
      </c>
      <c r="B84" s="25">
        <f t="shared" si="9"/>
        <v>328.83733055304594</v>
      </c>
      <c r="C84" s="32">
        <f t="shared" si="10"/>
        <v>1460875.3089254799</v>
      </c>
      <c r="D84" s="32">
        <f t="shared" si="16"/>
        <v>10057.024978556903</v>
      </c>
      <c r="E84" s="33">
        <f t="shared" si="11"/>
        <v>0.11508399493390079</v>
      </c>
      <c r="F84" s="34">
        <f t="shared" si="12"/>
        <v>0.11508399493390079</v>
      </c>
      <c r="G84" s="29">
        <v>0</v>
      </c>
      <c r="H84" s="35">
        <f t="shared" si="13"/>
        <v>328.83733055304594</v>
      </c>
      <c r="I84" s="32">
        <f t="shared" si="14"/>
        <v>10057.134800946833</v>
      </c>
      <c r="J84" s="36">
        <f t="shared" si="15"/>
        <v>1460943.2588235356</v>
      </c>
      <c r="K84" s="36">
        <v>174330.60006721903</v>
      </c>
    </row>
    <row r="85" spans="1:11" x14ac:dyDescent="0.2">
      <c r="A85" s="2">
        <v>71</v>
      </c>
      <c r="B85" s="25">
        <f t="shared" si="9"/>
        <v>325.74085250247344</v>
      </c>
      <c r="C85" s="32">
        <f t="shared" si="10"/>
        <v>1470836.9904726665</v>
      </c>
      <c r="D85" s="32">
        <f t="shared" si="16"/>
        <v>9961.6815471865702</v>
      </c>
      <c r="E85" s="33">
        <f t="shared" si="11"/>
        <v>0.11353269858087947</v>
      </c>
      <c r="F85" s="34">
        <f t="shared" si="12"/>
        <v>0.11353269858087947</v>
      </c>
      <c r="G85" s="29">
        <v>0</v>
      </c>
      <c r="H85" s="35">
        <f t="shared" si="13"/>
        <v>325.74085250247344</v>
      </c>
      <c r="I85" s="32">
        <f t="shared" si="14"/>
        <v>9961.7874155074514</v>
      </c>
      <c r="J85" s="36">
        <f t="shared" si="15"/>
        <v>1470905.0462390431</v>
      </c>
      <c r="K85" s="36">
        <v>176281.82768143757</v>
      </c>
    </row>
    <row r="86" spans="1:11" x14ac:dyDescent="0.2">
      <c r="A86" s="2">
        <v>72</v>
      </c>
      <c r="B86" s="25">
        <f t="shared" si="9"/>
        <v>322.71413870960566</v>
      </c>
      <c r="C86" s="32">
        <f t="shared" si="10"/>
        <v>1480705.4910957927</v>
      </c>
      <c r="D86" s="32">
        <f t="shared" si="16"/>
        <v>9868.5006231262814</v>
      </c>
      <c r="E86" s="33">
        <f t="shared" si="11"/>
        <v>0.11202266856881177</v>
      </c>
      <c r="F86" s="34">
        <f t="shared" si="12"/>
        <v>0.11202266856881177</v>
      </c>
      <c r="G86" s="29">
        <v>0</v>
      </c>
      <c r="H86" s="35">
        <f t="shared" si="13"/>
        <v>322.71413870960566</v>
      </c>
      <c r="I86" s="32">
        <f t="shared" si="14"/>
        <v>9868.6027298651697</v>
      </c>
      <c r="J86" s="36">
        <f t="shared" si="15"/>
        <v>1480773.6489689082</v>
      </c>
      <c r="K86" s="36">
        <v>178223.32350733041</v>
      </c>
    </row>
    <row r="87" spans="1:11" x14ac:dyDescent="0.2">
      <c r="A87" s="2">
        <v>73</v>
      </c>
      <c r="B87" s="25">
        <f t="shared" si="9"/>
        <v>319.75472639950664</v>
      </c>
      <c r="C87" s="32">
        <f t="shared" si="10"/>
        <v>1490482.8964564975</v>
      </c>
      <c r="D87" s="32">
        <f t="shared" si="16"/>
        <v>9777.4053607047535</v>
      </c>
      <c r="E87" s="33">
        <f t="shared" si="11"/>
        <v>0.11055227988658006</v>
      </c>
      <c r="F87" s="34">
        <f t="shared" si="12"/>
        <v>0.11055227988658006</v>
      </c>
      <c r="G87" s="29">
        <v>0</v>
      </c>
      <c r="H87" s="35">
        <f t="shared" si="13"/>
        <v>319.75472639950664</v>
      </c>
      <c r="I87" s="32">
        <f t="shared" si="14"/>
        <v>9777.5038866012801</v>
      </c>
      <c r="J87" s="36">
        <f t="shared" si="15"/>
        <v>1490551.1528555094</v>
      </c>
      <c r="K87" s="36">
        <v>180155.13608239428</v>
      </c>
    </row>
    <row r="88" spans="1:11" x14ac:dyDescent="0.2">
      <c r="A88" s="2">
        <v>74</v>
      </c>
      <c r="B88" s="25">
        <f t="shared" si="9"/>
        <v>316.86027037814137</v>
      </c>
      <c r="C88" s="32">
        <f t="shared" si="10"/>
        <v>1500171.2190636767</v>
      </c>
      <c r="D88" s="32">
        <f t="shared" si="16"/>
        <v>9688.3226071791723</v>
      </c>
      <c r="E88" s="33">
        <f t="shared" si="11"/>
        <v>0.10911999173964315</v>
      </c>
      <c r="F88" s="34">
        <f t="shared" si="12"/>
        <v>0.10911999173964315</v>
      </c>
      <c r="G88" s="29">
        <v>0</v>
      </c>
      <c r="H88" s="35">
        <f t="shared" si="13"/>
        <v>316.86027037814137</v>
      </c>
      <c r="I88" s="32">
        <f t="shared" si="14"/>
        <v>9688.4177220807669</v>
      </c>
      <c r="J88" s="36">
        <f t="shared" si="15"/>
        <v>1500239.5705775903</v>
      </c>
      <c r="K88" s="36">
        <v>182077.31370204414</v>
      </c>
    </row>
    <row r="89" spans="1:11" x14ac:dyDescent="0.2">
      <c r="A89" s="2">
        <v>75</v>
      </c>
      <c r="B89" s="25">
        <f t="shared" si="9"/>
        <v>314.02853599299482</v>
      </c>
      <c r="C89" s="32">
        <f t="shared" si="10"/>
        <v>1509772.4017438795</v>
      </c>
      <c r="D89" s="32">
        <f t="shared" si="16"/>
        <v>9601.1826802028809</v>
      </c>
      <c r="E89" s="33">
        <f t="shared" si="11"/>
        <v>0.10772434216420933</v>
      </c>
      <c r="F89" s="34">
        <f t="shared" si="12"/>
        <v>0.10772434216420933</v>
      </c>
      <c r="G89" s="29">
        <v>0</v>
      </c>
      <c r="H89" s="35">
        <f t="shared" si="13"/>
        <v>314.02853599299482</v>
      </c>
      <c r="I89" s="32">
        <f t="shared" si="14"/>
        <v>9601.2745438552538</v>
      </c>
      <c r="J89" s="36">
        <f t="shared" si="15"/>
        <v>1509840.8451214456</v>
      </c>
      <c r="K89" s="36">
        <v>183989.90442082065</v>
      </c>
    </row>
    <row r="90" spans="1:11" x14ac:dyDescent="0.2">
      <c r="A90" s="2">
        <v>76</v>
      </c>
      <c r="B90" s="25">
        <f t="shared" si="9"/>
        <v>311.25739259833887</v>
      </c>
      <c r="C90" s="32">
        <f t="shared" si="10"/>
        <v>1519288.320905237</v>
      </c>
      <c r="D90" s="32">
        <f t="shared" si="16"/>
        <v>9515.9191613574512</v>
      </c>
      <c r="E90" s="33">
        <f t="shared" si="11"/>
        <v>0.10636394304923717</v>
      </c>
      <c r="F90" s="34">
        <f t="shared" si="12"/>
        <v>0.10636394304923717</v>
      </c>
      <c r="G90" s="29">
        <v>0</v>
      </c>
      <c r="H90" s="35">
        <f t="shared" si="13"/>
        <v>311.25739259833887</v>
      </c>
      <c r="I90" s="32">
        <f t="shared" si="14"/>
        <v>9516.0079241284311</v>
      </c>
      <c r="J90" s="36">
        <f t="shared" si="15"/>
        <v>1519356.8530455739</v>
      </c>
      <c r="K90" s="36">
        <v>185892.95605359139</v>
      </c>
    </row>
    <row r="91" spans="1:11" x14ac:dyDescent="0.2">
      <c r="A91" s="2">
        <v>77</v>
      </c>
      <c r="B91" s="25">
        <f t="shared" si="9"/>
        <v>308.54480748314512</v>
      </c>
      <c r="C91" s="32">
        <f t="shared" si="10"/>
        <v>1528720.7896096506</v>
      </c>
      <c r="D91" s="32">
        <f t="shared" si="16"/>
        <v>9432.4687044136226</v>
      </c>
      <c r="E91" s="33">
        <f t="shared" si="11"/>
        <v>0.10503747553123344</v>
      </c>
      <c r="F91" s="34">
        <f t="shared" si="12"/>
        <v>0.10503747553123344</v>
      </c>
      <c r="G91" s="29">
        <v>0</v>
      </c>
      <c r="H91" s="35">
        <f t="shared" si="13"/>
        <v>308.54480748314512</v>
      </c>
      <c r="I91" s="32">
        <f t="shared" si="14"/>
        <v>9432.5545079375497</v>
      </c>
      <c r="J91" s="36">
        <f t="shared" si="15"/>
        <v>1528789.4075535114</v>
      </c>
      <c r="K91" s="36">
        <v>187786.51617674629</v>
      </c>
    </row>
    <row r="92" spans="1:11" x14ac:dyDescent="0.2">
      <c r="A92" s="2">
        <v>78</v>
      </c>
      <c r="B92" s="25">
        <f t="shared" si="9"/>
        <v>305.88884022362413</v>
      </c>
      <c r="C92" s="32">
        <f t="shared" si="10"/>
        <v>1538071.5604666825</v>
      </c>
      <c r="D92" s="32">
        <f t="shared" si="16"/>
        <v>9350.7708570319228</v>
      </c>
      <c r="E92" s="33">
        <f t="shared" si="11"/>
        <v>0.10374368572912365</v>
      </c>
      <c r="F92" s="34">
        <f t="shared" si="12"/>
        <v>0.10374368572912365</v>
      </c>
      <c r="G92" s="29">
        <v>0</v>
      </c>
      <c r="H92" s="35">
        <f t="shared" si="13"/>
        <v>305.88884022362413</v>
      </c>
      <c r="I92" s="32">
        <f t="shared" si="14"/>
        <v>9350.8538348345119</v>
      </c>
      <c r="J92" s="36">
        <f t="shared" si="15"/>
        <v>1538140.2613883459</v>
      </c>
      <c r="K92" s="36">
        <v>189670.63212938703</v>
      </c>
    </row>
    <row r="93" spans="1:11" x14ac:dyDescent="0.2">
      <c r="A93" s="2">
        <v>79</v>
      </c>
      <c r="B93" s="25">
        <f t="shared" si="9"/>
        <v>303.28763742590377</v>
      </c>
      <c r="C93" s="32">
        <f t="shared" si="10"/>
        <v>1547342.3283616027</v>
      </c>
      <c r="D93" s="32">
        <f t="shared" si="16"/>
        <v>9270.7678949201945</v>
      </c>
      <c r="E93" s="33">
        <f t="shared" si="11"/>
        <v>0.10248138079082661</v>
      </c>
      <c r="F93" s="34">
        <f t="shared" si="12"/>
        <v>0.10248138079082661</v>
      </c>
      <c r="G93" s="29">
        <v>0</v>
      </c>
      <c r="H93" s="35">
        <f t="shared" si="13"/>
        <v>303.28763742590377</v>
      </c>
      <c r="I93" s="32">
        <f t="shared" si="14"/>
        <v>9270.8481729630184</v>
      </c>
      <c r="J93" s="36">
        <f t="shared" si="15"/>
        <v>1547411.109561309</v>
      </c>
      <c r="K93" s="36">
        <v>191545.35101451058</v>
      </c>
    </row>
    <row r="94" spans="1:11" x14ac:dyDescent="0.2">
      <c r="A94" s="2">
        <v>80</v>
      </c>
      <c r="B94" s="25">
        <f t="shared" si="9"/>
        <v>300.73942782755518</v>
      </c>
      <c r="C94" s="32">
        <f t="shared" si="10"/>
        <v>1556534.7330289334</v>
      </c>
      <c r="D94" s="32">
        <f t="shared" si="16"/>
        <v>9192.404667330673</v>
      </c>
      <c r="E94" s="33">
        <f t="shared" si="11"/>
        <v>0.10124942522468505</v>
      </c>
      <c r="F94" s="34">
        <f t="shared" si="12"/>
        <v>0.10124942522468505</v>
      </c>
      <c r="G94" s="29">
        <v>0</v>
      </c>
      <c r="H94" s="35">
        <f t="shared" si="13"/>
        <v>300.73942782755518</v>
      </c>
      <c r="I94" s="32">
        <f t="shared" si="14"/>
        <v>9192.4823645310553</v>
      </c>
      <c r="J94" s="36">
        <f t="shared" si="15"/>
        <v>1556603.5919258401</v>
      </c>
      <c r="K94" s="36">
        <v>193410.71970018672</v>
      </c>
    </row>
    <row r="95" spans="1:11" x14ac:dyDescent="0.2">
      <c r="A95" s="2">
        <v>81</v>
      </c>
      <c r="B95" s="25">
        <f t="shared" si="9"/>
        <v>298.24251772950987</v>
      </c>
      <c r="C95" s="32">
        <f t="shared" si="10"/>
        <v>1565650.3614820081</v>
      </c>
      <c r="D95" s="32">
        <f t="shared" si="16"/>
        <v>9115.6284530747216</v>
      </c>
      <c r="E95" s="33">
        <f t="shared" si="11"/>
        <v>0.10004673749266806</v>
      </c>
      <c r="F95" s="34">
        <f t="shared" si="12"/>
        <v>0.10004673749266806</v>
      </c>
      <c r="G95" s="29">
        <v>0</v>
      </c>
      <c r="H95" s="35">
        <f t="shared" si="13"/>
        <v>298.24251772950987</v>
      </c>
      <c r="I95" s="32">
        <f t="shared" si="14"/>
        <v>9115.7036817705666</v>
      </c>
      <c r="J95" s="36">
        <f t="shared" si="15"/>
        <v>1565719.2956076106</v>
      </c>
      <c r="K95" s="36">
        <v>195266.78482072972</v>
      </c>
    </row>
    <row r="96" spans="1:11" x14ac:dyDescent="0.2">
      <c r="A96" s="2">
        <v>82</v>
      </c>
      <c r="B96" s="25">
        <f t="shared" si="9"/>
        <v>295.79528673248768</v>
      </c>
      <c r="C96" s="32">
        <f t="shared" si="10"/>
        <v>1574690.7503081651</v>
      </c>
      <c r="D96" s="32">
        <f t="shared" si="16"/>
        <v>9040.3888261569664</v>
      </c>
      <c r="E96" s="33">
        <f t="shared" si="11"/>
        <v>9.887228684330851E-2</v>
      </c>
      <c r="F96" s="34">
        <f t="shared" si="12"/>
        <v>0.1</v>
      </c>
      <c r="G96" s="29">
        <v>0</v>
      </c>
      <c r="H96" s="35">
        <f t="shared" si="13"/>
        <v>295.76749035222781</v>
      </c>
      <c r="I96" s="32">
        <f t="shared" si="14"/>
        <v>9040.0374955227271</v>
      </c>
      <c r="J96" s="36">
        <f t="shared" si="15"/>
        <v>1574759.3331031334</v>
      </c>
      <c r="K96" s="36">
        <v>197113.59277786428</v>
      </c>
    </row>
    <row r="97" spans="1:11" x14ac:dyDescent="0.2">
      <c r="A97" s="2">
        <v>83</v>
      </c>
      <c r="B97" s="25">
        <f t="shared" si="9"/>
        <v>293.39618375434884</v>
      </c>
      <c r="C97" s="32">
        <f t="shared" si="10"/>
        <v>1583657.3878385318</v>
      </c>
      <c r="D97" s="32">
        <f t="shared" si="16"/>
        <v>8966.6375303666573</v>
      </c>
      <c r="E97" s="33">
        <f t="shared" si="11"/>
        <v>9.7725090365272549E-2</v>
      </c>
      <c r="F97" s="34">
        <f t="shared" si="12"/>
        <v>0.1</v>
      </c>
      <c r="G97" s="29">
        <v>0</v>
      </c>
      <c r="H97" s="35">
        <f t="shared" si="13"/>
        <v>293.31300250286057</v>
      </c>
      <c r="I97" s="32">
        <f t="shared" si="14"/>
        <v>8965.0168698138441</v>
      </c>
      <c r="J97" s="36">
        <f t="shared" si="15"/>
        <v>1583724.3499729473</v>
      </c>
      <c r="K97" s="36">
        <v>198951.18974188552</v>
      </c>
    </row>
    <row r="98" spans="1:11" x14ac:dyDescent="0.2">
      <c r="A98" s="2">
        <v>84</v>
      </c>
      <c r="B98" s="25">
        <f t="shared" si="9"/>
        <v>291.04372330686346</v>
      </c>
      <c r="C98" s="32">
        <f t="shared" si="10"/>
        <v>1592551.7162005571</v>
      </c>
      <c r="D98" s="32">
        <f t="shared" si="16"/>
        <v>8894.3283620253205</v>
      </c>
      <c r="E98" s="33">
        <f t="shared" si="11"/>
        <v>9.6604210243672356E-2</v>
      </c>
      <c r="F98" s="34">
        <f t="shared" si="12"/>
        <v>0.1</v>
      </c>
      <c r="G98" s="29">
        <v>0</v>
      </c>
      <c r="H98" s="35">
        <f t="shared" si="13"/>
        <v>290.87888372987669</v>
      </c>
      <c r="I98" s="32">
        <f t="shared" si="14"/>
        <v>8890.6188183236191</v>
      </c>
      <c r="J98" s="36">
        <f t="shared" si="15"/>
        <v>1592614.9687912709</v>
      </c>
      <c r="K98" s="36">
        <v>200779.62165281322</v>
      </c>
    </row>
    <row r="99" spans="1:11" x14ac:dyDescent="0.2">
      <c r="A99" s="2">
        <v>85</v>
      </c>
      <c r="B99" s="25">
        <f t="shared" si="9"/>
        <v>288.73648201226177</v>
      </c>
      <c r="C99" s="32">
        <f t="shared" si="10"/>
        <v>1601375.1332609318</v>
      </c>
      <c r="D99" s="32">
        <f t="shared" si="16"/>
        <v>8823.417060374748</v>
      </c>
      <c r="E99" s="33">
        <f t="shared" si="11"/>
        <v>9.5508751203040032E-2</v>
      </c>
      <c r="F99" s="34">
        <f t="shared" si="12"/>
        <v>0.1</v>
      </c>
      <c r="G99" s="29">
        <v>0</v>
      </c>
      <c r="H99" s="35">
        <f t="shared" si="13"/>
        <v>288.46496499627204</v>
      </c>
      <c r="I99" s="32">
        <f t="shared" si="14"/>
        <v>8816.8381744909693</v>
      </c>
      <c r="J99" s="36">
        <f t="shared" si="15"/>
        <v>1601431.8069657618</v>
      </c>
      <c r="K99" s="36">
        <v>202598.93422154043</v>
      </c>
    </row>
    <row r="100" spans="1:11" x14ac:dyDescent="0.2">
      <c r="A100" s="2">
        <v>86</v>
      </c>
      <c r="B100" s="25">
        <f t="shared" si="9"/>
        <v>286.47309534161712</v>
      </c>
      <c r="C100" s="32">
        <f t="shared" si="10"/>
        <v>1610128.9944658978</v>
      </c>
      <c r="D100" s="32">
        <f t="shared" si="16"/>
        <v>8753.8612049659714</v>
      </c>
      <c r="E100" s="33">
        <f t="shared" si="11"/>
        <v>9.4437858122367296E-2</v>
      </c>
      <c r="F100" s="34">
        <f t="shared" si="12"/>
        <v>0.1</v>
      </c>
      <c r="G100" s="29">
        <v>0</v>
      </c>
      <c r="H100" s="35">
        <f t="shared" si="13"/>
        <v>286.0710786678311</v>
      </c>
      <c r="I100" s="32">
        <f t="shared" si="14"/>
        <v>8743.6698146305407</v>
      </c>
      <c r="J100" s="36">
        <f t="shared" si="15"/>
        <v>1610175.4767803925</v>
      </c>
      <c r="K100" s="36">
        <v>204409.17293097606</v>
      </c>
    </row>
    <row r="101" spans="1:11" x14ac:dyDescent="0.2">
      <c r="A101" s="2">
        <v>87</v>
      </c>
      <c r="B101" s="25">
        <f t="shared" si="9"/>
        <v>284.25225455864069</v>
      </c>
      <c r="C101" s="32">
        <f t="shared" si="10"/>
        <v>1618814.6145854455</v>
      </c>
      <c r="D101" s="32">
        <f t="shared" si="16"/>
        <v>8685.6201195477042</v>
      </c>
      <c r="E101" s="33">
        <f t="shared" si="11"/>
        <v>9.3390713808801762E-2</v>
      </c>
      <c r="F101" s="34">
        <f t="shared" si="12"/>
        <v>0.1</v>
      </c>
      <c r="G101" s="29">
        <v>0</v>
      </c>
      <c r="H101" s="35">
        <f t="shared" si="13"/>
        <v>283.69705850148569</v>
      </c>
      <c r="I101" s="32">
        <f t="shared" si="14"/>
        <v>8671.1086575766367</v>
      </c>
      <c r="J101" s="36">
        <f t="shared" si="15"/>
        <v>1618846.5854379691</v>
      </c>
      <c r="K101" s="36">
        <v>206210.38303718218</v>
      </c>
    </row>
    <row r="102" spans="1:11" x14ac:dyDescent="0.2">
      <c r="A102" s="2">
        <v>88</v>
      </c>
      <c r="B102" s="25">
        <f t="shared" si="9"/>
        <v>282.07270385384868</v>
      </c>
      <c r="C102" s="32">
        <f t="shared" si="10"/>
        <v>1627433.2693674229</v>
      </c>
      <c r="D102" s="32">
        <f t="shared" si="16"/>
        <v>8618.6547819774132</v>
      </c>
      <c r="E102" s="33">
        <f t="shared" si="11"/>
        <v>9.2366536917857137E-2</v>
      </c>
      <c r="F102" s="34">
        <f t="shared" si="12"/>
        <v>0.1</v>
      </c>
      <c r="G102" s="29">
        <v>0</v>
      </c>
      <c r="H102" s="35">
        <f t="shared" si="13"/>
        <v>281.34273963377018</v>
      </c>
      <c r="I102" s="32">
        <f t="shared" si="14"/>
        <v>8599.1496643308856</v>
      </c>
      <c r="J102" s="36">
        <f t="shared" si="15"/>
        <v>1627445.7351023001</v>
      </c>
      <c r="K102" s="36">
        <v>208002.60957050527</v>
      </c>
    </row>
    <row r="103" spans="1:11" x14ac:dyDescent="0.2">
      <c r="A103" s="2">
        <v>89</v>
      </c>
      <c r="B103" s="25">
        <f t="shared" si="9"/>
        <v>279.93323765531443</v>
      </c>
      <c r="C103" s="32">
        <f t="shared" si="10"/>
        <v>1635986.1971071381</v>
      </c>
      <c r="D103" s="32">
        <f t="shared" si="16"/>
        <v>8552.9277397152036</v>
      </c>
      <c r="E103" s="33">
        <f t="shared" si="11"/>
        <v>9.1364580008991975E-2</v>
      </c>
      <c r="F103" s="34">
        <f t="shared" si="12"/>
        <v>0.1</v>
      </c>
      <c r="G103" s="29">
        <v>0</v>
      </c>
      <c r="H103" s="35">
        <f t="shared" si="13"/>
        <v>279.00795856937259</v>
      </c>
      <c r="I103" s="32">
        <f t="shared" si="14"/>
        <v>8527.7878377121942</v>
      </c>
      <c r="J103" s="36">
        <f t="shared" si="15"/>
        <v>1635973.5229400122</v>
      </c>
      <c r="K103" s="36">
        <v>209785.89733670198</v>
      </c>
    </row>
    <row r="104" spans="1:11" x14ac:dyDescent="0.2">
      <c r="A104" s="2">
        <v>90</v>
      </c>
      <c r="B104" s="25">
        <f t="shared" si="9"/>
        <v>277.83269810335361</v>
      </c>
      <c r="C104" s="32">
        <f t="shared" si="10"/>
        <v>1644474.6001376312</v>
      </c>
      <c r="D104" s="32">
        <f t="shared" si="16"/>
        <v>8488.4030304930639</v>
      </c>
      <c r="E104" s="33">
        <f t="shared" si="11"/>
        <v>9.0384127726366406E-2</v>
      </c>
      <c r="F104" s="34">
        <f t="shared" si="12"/>
        <v>0.1</v>
      </c>
      <c r="G104" s="29">
        <v>0</v>
      </c>
      <c r="H104" s="35">
        <f t="shared" si="13"/>
        <v>276.69255316978075</v>
      </c>
      <c r="I104" s="32">
        <f t="shared" si="14"/>
        <v>8457.018222009192</v>
      </c>
      <c r="J104" s="36">
        <f t="shared" si="15"/>
        <v>1644430.5411620215</v>
      </c>
      <c r="K104" s="36">
        <v>211560.29091805936</v>
      </c>
    </row>
    <row r="105" spans="1:11" x14ac:dyDescent="0.2">
      <c r="A105" s="2">
        <v>91</v>
      </c>
      <c r="B105" s="25">
        <f t="shared" si="9"/>
        <v>275.76997267752023</v>
      </c>
      <c r="C105" s="32">
        <f t="shared" si="10"/>
        <v>1652899.6462454274</v>
      </c>
      <c r="D105" s="32">
        <f t="shared" si="16"/>
        <v>8425.0461077962536</v>
      </c>
      <c r="E105" s="33">
        <f t="shared" si="11"/>
        <v>8.9424495095529855E-2</v>
      </c>
      <c r="F105" s="34">
        <f t="shared" si="12"/>
        <v>0.1</v>
      </c>
      <c r="G105" s="29">
        <v>0</v>
      </c>
      <c r="H105" s="35">
        <f t="shared" si="13"/>
        <v>274.3963626420225</v>
      </c>
      <c r="I105" s="32">
        <f t="shared" si="14"/>
        <v>8386.835902637029</v>
      </c>
      <c r="J105" s="36">
        <f t="shared" si="15"/>
        <v>1652817.3770646586</v>
      </c>
      <c r="K105" s="36">
        <v>213325.83467450933</v>
      </c>
    </row>
    <row r="106" spans="1:11" x14ac:dyDescent="0.2">
      <c r="A106" s="2">
        <v>92</v>
      </c>
      <c r="B106" s="25">
        <f t="shared" si="9"/>
        <v>273.74399196522933</v>
      </c>
      <c r="C106" s="32">
        <f t="shared" si="10"/>
        <v>1661262.4700162502</v>
      </c>
      <c r="D106" s="32">
        <f t="shared" si="16"/>
        <v>8362.8237708227243</v>
      </c>
      <c r="E106" s="33">
        <f t="shared" si="11"/>
        <v>8.8485025927475883E-2</v>
      </c>
      <c r="F106" s="34">
        <f t="shared" si="12"/>
        <v>0.1</v>
      </c>
      <c r="G106" s="29">
        <v>0</v>
      </c>
      <c r="H106" s="35">
        <f t="shared" si="13"/>
        <v>272.1192275274995</v>
      </c>
      <c r="I106" s="32">
        <f t="shared" si="14"/>
        <v>8317.2360057952264</v>
      </c>
      <c r="J106" s="36">
        <f t="shared" si="15"/>
        <v>1661134.6130704537</v>
      </c>
      <c r="K106" s="36">
        <v>215082.57274473776</v>
      </c>
    </row>
    <row r="107" spans="1:11" x14ac:dyDescent="0.2">
      <c r="A107" s="2">
        <v>93</v>
      </c>
      <c r="B107" s="25">
        <f t="shared" si="9"/>
        <v>271.7537275621745</v>
      </c>
      <c r="C107" s="32">
        <f t="shared" si="10"/>
        <v>1669564.1741148364</v>
      </c>
      <c r="D107" s="32">
        <f t="shared" si="16"/>
        <v>8301.7040985862259</v>
      </c>
      <c r="E107" s="33">
        <f t="shared" si="11"/>
        <v>8.7565091322218944E-2</v>
      </c>
      <c r="F107" s="34">
        <f t="shared" si="12"/>
        <v>0.1</v>
      </c>
      <c r="G107" s="29">
        <v>0</v>
      </c>
      <c r="H107" s="35">
        <f t="shared" si="13"/>
        <v>269.86098969091364</v>
      </c>
      <c r="I107" s="32">
        <f t="shared" si="14"/>
        <v>8248.2136981298645</v>
      </c>
      <c r="J107" s="36">
        <f t="shared" si="15"/>
        <v>1669382.8267685836</v>
      </c>
      <c r="K107" s="36">
        <v>216830.54904728793</v>
      </c>
    </row>
    <row r="108" spans="1:11" x14ac:dyDescent="0.2">
      <c r="A108" s="2">
        <v>94</v>
      </c>
      <c r="B108" s="25">
        <f t="shared" si="9"/>
        <v>269.79819009548356</v>
      </c>
      <c r="C108" s="32">
        <f t="shared" si="10"/>
        <v>1677805.8305027399</v>
      </c>
      <c r="D108" s="32">
        <f t="shared" si="16"/>
        <v>8241.6563879034948</v>
      </c>
      <c r="E108" s="33">
        <f t="shared" si="11"/>
        <v>8.6664088264821998E-2</v>
      </c>
      <c r="F108" s="34">
        <f t="shared" si="12"/>
        <v>0.1</v>
      </c>
      <c r="G108" s="29">
        <v>0</v>
      </c>
      <c r="H108" s="35">
        <f t="shared" si="13"/>
        <v>267.62149230928543</v>
      </c>
      <c r="I108" s="32">
        <f t="shared" si="14"/>
        <v>8179.7641863970439</v>
      </c>
      <c r="J108" s="36">
        <f t="shared" si="15"/>
        <v>1677562.5909549806</v>
      </c>
      <c r="K108" s="36">
        <v>218569.80728165843</v>
      </c>
    </row>
    <row r="109" spans="1:11" x14ac:dyDescent="0.2">
      <c r="A109" s="2">
        <v>95</v>
      </c>
      <c r="B109" s="25">
        <f t="shared" si="9"/>
        <v>267.87642736126571</v>
      </c>
      <c r="C109" s="32">
        <f t="shared" si="10"/>
        <v>1685988.4815977318</v>
      </c>
      <c r="D109" s="32">
        <f t="shared" si="16"/>
        <v>8182.6510949919466</v>
      </c>
      <c r="E109" s="33">
        <f t="shared" si="11"/>
        <v>8.5781438307146574E-2</v>
      </c>
      <c r="F109" s="34">
        <f t="shared" si="12"/>
        <v>0.1</v>
      </c>
      <c r="G109" s="29">
        <v>0</v>
      </c>
      <c r="H109" s="35">
        <f t="shared" si="13"/>
        <v>265.40057986106336</v>
      </c>
      <c r="I109" s="32">
        <f t="shared" si="14"/>
        <v>8111.8827171310959</v>
      </c>
      <c r="J109" s="36">
        <f t="shared" si="15"/>
        <v>1685674.4736721118</v>
      </c>
      <c r="K109" s="36">
        <v>220300.39092939571</v>
      </c>
    </row>
    <row r="110" spans="1:11" x14ac:dyDescent="0.2">
      <c r="A110" s="2">
        <v>96</v>
      </c>
      <c r="B110" s="25">
        <f t="shared" si="9"/>
        <v>265.9875225688462</v>
      </c>
      <c r="C110" s="32">
        <f t="shared" si="10"/>
        <v>1694113.1413781459</v>
      </c>
      <c r="D110" s="32">
        <f t="shared" si="16"/>
        <v>8124.6597804140765</v>
      </c>
      <c r="E110" s="33">
        <f t="shared" si="11"/>
        <v>8.4916586329455007E-2</v>
      </c>
      <c r="F110" s="34">
        <f t="shared" si="12"/>
        <v>0.1</v>
      </c>
      <c r="G110" s="29">
        <v>0</v>
      </c>
      <c r="H110" s="35">
        <f t="shared" si="13"/>
        <v>263.19809811532377</v>
      </c>
      <c r="I110" s="32">
        <f t="shared" si="14"/>
        <v>8044.5645763138518</v>
      </c>
      <c r="J110" s="36">
        <f t="shared" si="15"/>
        <v>1693719.0382484256</v>
      </c>
      <c r="K110" s="36">
        <v>222022.34325518113</v>
      </c>
    </row>
    <row r="111" spans="1:11" x14ac:dyDescent="0.2">
      <c r="A111" s="2">
        <v>97</v>
      </c>
      <c r="B111" s="25">
        <f t="shared" si="9"/>
        <v>264.13059268457909</v>
      </c>
      <c r="C111" s="32">
        <f t="shared" si="10"/>
        <v>1702180.7964353154</v>
      </c>
      <c r="D111" s="32">
        <f t="shared" si="16"/>
        <v>8067.655057169497</v>
      </c>
      <c r="E111" s="33">
        <f t="shared" si="11"/>
        <v>8.4068999376055567E-2</v>
      </c>
      <c r="F111" s="34">
        <f t="shared" si="12"/>
        <v>0.1</v>
      </c>
      <c r="G111" s="29">
        <v>0</v>
      </c>
      <c r="H111" s="35">
        <f t="shared" si="13"/>
        <v>261.01389412106028</v>
      </c>
      <c r="I111" s="32">
        <f t="shared" si="14"/>
        <v>7977.8050890474278</v>
      </c>
      <c r="J111" s="36">
        <f t="shared" si="15"/>
        <v>1701696.843337473</v>
      </c>
      <c r="K111" s="36">
        <v>223735.70730791247</v>
      </c>
    </row>
    <row r="112" spans="1:11" x14ac:dyDescent="0.2">
      <c r="A112" s="2">
        <v>98</v>
      </c>
      <c r="B112" s="25">
        <f t="shared" si="9"/>
        <v>262.30478686866394</v>
      </c>
      <c r="C112" s="32">
        <f t="shared" si="10"/>
        <v>1710192.4069770447</v>
      </c>
      <c r="D112" s="32">
        <f t="shared" si="16"/>
        <v>8011.6105417292565</v>
      </c>
      <c r="E112" s="33">
        <f t="shared" si="11"/>
        <v>8.3238165560073907E-2</v>
      </c>
      <c r="F112" s="34">
        <f t="shared" si="12"/>
        <v>0.1</v>
      </c>
      <c r="G112" s="29">
        <v>0</v>
      </c>
      <c r="H112" s="35">
        <f t="shared" si="13"/>
        <v>258.84781619656218</v>
      </c>
      <c r="I112" s="32">
        <f t="shared" si="14"/>
        <v>7911.5996192293005</v>
      </c>
      <c r="J112" s="36">
        <f t="shared" si="15"/>
        <v>1709608.4429567023</v>
      </c>
      <c r="K112" s="36">
        <v>225440.5259217803</v>
      </c>
    </row>
    <row r="113" spans="1:11" x14ac:dyDescent="0.2">
      <c r="A113" s="2">
        <v>99</v>
      </c>
      <c r="B113" s="25">
        <f t="shared" si="9"/>
        <v>260.50928499888704</v>
      </c>
      <c r="C113" s="32">
        <f t="shared" si="10"/>
        <v>1718148.9077848189</v>
      </c>
      <c r="D113" s="32">
        <f t="shared" si="16"/>
        <v>7956.5008077742532</v>
      </c>
      <c r="E113" s="33">
        <f t="shared" si="11"/>
        <v>8.2423593032552922E-2</v>
      </c>
      <c r="F113" s="34">
        <f t="shared" si="12"/>
        <v>0.1</v>
      </c>
      <c r="G113" s="29">
        <v>0</v>
      </c>
      <c r="H113" s="35">
        <f t="shared" si="13"/>
        <v>256.69971391888089</v>
      </c>
      <c r="I113" s="32">
        <f t="shared" si="14"/>
        <v>7845.9435692309089</v>
      </c>
      <c r="J113" s="36">
        <f t="shared" si="15"/>
        <v>1717454.3865259332</v>
      </c>
      <c r="K113" s="36">
        <v>227136.84171733877</v>
      </c>
    </row>
    <row r="114" spans="1:11" x14ac:dyDescent="0.2">
      <c r="A114" s="2">
        <v>100</v>
      </c>
      <c r="B114" s="25">
        <f t="shared" si="9"/>
        <v>258.74329627566306</v>
      </c>
      <c r="C114" s="32">
        <f t="shared" si="10"/>
        <v>1726051.2091273493</v>
      </c>
      <c r="D114" s="32">
        <f t="shared" si="16"/>
        <v>7902.3013425304089</v>
      </c>
      <c r="E114" s="33">
        <f t="shared" si="11"/>
        <v>8.162480901139664E-2</v>
      </c>
      <c r="F114" s="34">
        <f t="shared" si="12"/>
        <v>0.1</v>
      </c>
      <c r="G114" s="29">
        <v>0</v>
      </c>
      <c r="H114" s="35">
        <f t="shared" si="13"/>
        <v>254.56943811338382</v>
      </c>
      <c r="I114" s="32">
        <f t="shared" si="14"/>
        <v>7780.8323795780261</v>
      </c>
      <c r="J114" s="36">
        <f t="shared" si="15"/>
        <v>1725235.2189055111</v>
      </c>
      <c r="K114" s="36">
        <v>228824.69710257108</v>
      </c>
    </row>
    <row r="115" spans="1:11" x14ac:dyDescent="0.2">
      <c r="A115" s="2">
        <v>101</v>
      </c>
      <c r="B115" s="25">
        <f t="shared" si="9"/>
        <v>257.00605790316149</v>
      </c>
      <c r="C115" s="32">
        <f t="shared" si="10"/>
        <v>1733900.1976328208</v>
      </c>
      <c r="D115" s="32">
        <f t="shared" si="16"/>
        <v>7848.9885054714978</v>
      </c>
      <c r="E115" s="33">
        <f t="shared" si="11"/>
        <v>8.084135886638763E-2</v>
      </c>
      <c r="F115" s="34">
        <f t="shared" si="12"/>
        <v>0.1</v>
      </c>
      <c r="G115" s="29">
        <v>0</v>
      </c>
      <c r="H115" s="35">
        <f t="shared" si="13"/>
        <v>252.45684084339507</v>
      </c>
      <c r="I115" s="32">
        <f t="shared" si="14"/>
        <v>7716.2615286339242</v>
      </c>
      <c r="J115" s="36">
        <f t="shared" si="15"/>
        <v>1732951.4804341451</v>
      </c>
      <c r="K115" s="36">
        <v>230504.13427394981</v>
      </c>
    </row>
    <row r="116" spans="1:11" x14ac:dyDescent="0.2">
      <c r="A116" s="2">
        <v>102</v>
      </c>
      <c r="B116" s="25">
        <f t="shared" si="9"/>
        <v>255.29683384168999</v>
      </c>
      <c r="C116" s="32">
        <f t="shared" si="10"/>
        <v>1741696.7371220894</v>
      </c>
      <c r="D116" s="32">
        <f t="shared" si="16"/>
        <v>7796.5394892685581</v>
      </c>
      <c r="E116" s="33">
        <f t="shared" si="11"/>
        <v>8.0072805256234475E-2</v>
      </c>
      <c r="F116" s="34">
        <f t="shared" si="12"/>
        <v>0.1</v>
      </c>
      <c r="G116" s="29">
        <v>0</v>
      </c>
      <c r="H116" s="35">
        <f t="shared" si="13"/>
        <v>250.36177539992187</v>
      </c>
      <c r="I116" s="32">
        <f t="shared" si="14"/>
        <v>7652.2265322858739</v>
      </c>
      <c r="J116" s="36">
        <f t="shared" si="15"/>
        <v>1740603.7069664309</v>
      </c>
      <c r="K116" s="36">
        <v>232175.19521749171</v>
      </c>
    </row>
    <row r="117" spans="1:11" x14ac:dyDescent="0.2">
      <c r="A117" s="2">
        <v>103</v>
      </c>
      <c r="B117" s="25">
        <f t="shared" si="9"/>
        <v>253.61491362684899</v>
      </c>
      <c r="C117" s="32">
        <f t="shared" si="10"/>
        <v>1749441.6694049409</v>
      </c>
      <c r="D117" s="32">
        <f t="shared" si="16"/>
        <v>7744.9322828515433</v>
      </c>
      <c r="E117" s="33">
        <f t="shared" si="11"/>
        <v>7.9318727314520804E-2</v>
      </c>
      <c r="F117" s="34">
        <f t="shared" si="12"/>
        <v>0.1</v>
      </c>
      <c r="G117" s="29">
        <v>0</v>
      </c>
      <c r="H117" s="35">
        <f t="shared" si="13"/>
        <v>248.28409629146645</v>
      </c>
      <c r="I117" s="32">
        <f t="shared" si="14"/>
        <v>7588.7229436333973</v>
      </c>
      <c r="J117" s="36">
        <f t="shared" si="15"/>
        <v>1748192.4299100642</v>
      </c>
      <c r="K117" s="36">
        <v>233837.92170980742</v>
      </c>
    </row>
    <row r="118" spans="1:11" x14ac:dyDescent="0.2">
      <c r="A118" s="2">
        <v>104</v>
      </c>
      <c r="B118" s="25">
        <f t="shared" si="9"/>
        <v>251.95961125129824</v>
      </c>
      <c r="C118" s="32">
        <f t="shared" si="10"/>
        <v>1757135.8150413733</v>
      </c>
      <c r="D118" s="32">
        <f t="shared" si="16"/>
        <v>7694.1456364323385</v>
      </c>
      <c r="E118" s="33">
        <f t="shared" si="11"/>
        <v>7.8578719881138098E-2</v>
      </c>
      <c r="F118" s="34">
        <f t="shared" si="12"/>
        <v>0.1</v>
      </c>
      <c r="G118" s="29">
        <v>0</v>
      </c>
      <c r="H118" s="35">
        <f t="shared" si="13"/>
        <v>246.22365923392243</v>
      </c>
      <c r="I118" s="32">
        <f t="shared" si="14"/>
        <v>7525.7463526795382</v>
      </c>
      <c r="J118" s="36">
        <f t="shared" si="15"/>
        <v>1755718.1762627438</v>
      </c>
      <c r="K118" s="36">
        <v>235492.3553191458</v>
      </c>
    </row>
    <row r="119" spans="1:11" x14ac:dyDescent="0.2">
      <c r="A119" s="2">
        <v>105</v>
      </c>
      <c r="B119" s="25">
        <f t="shared" si="9"/>
        <v>250.3302641052685</v>
      </c>
      <c r="C119" s="32">
        <f t="shared" si="10"/>
        <v>1764779.9740697264</v>
      </c>
      <c r="D119" s="32">
        <f t="shared" si="16"/>
        <v>7644.1590283531696</v>
      </c>
      <c r="E119" s="33">
        <f t="shared" si="11"/>
        <v>7.7852392776371002E-2</v>
      </c>
      <c r="F119" s="34">
        <f t="shared" si="12"/>
        <v>0.1</v>
      </c>
      <c r="G119" s="29">
        <v>0</v>
      </c>
      <c r="H119" s="35">
        <f t="shared" si="13"/>
        <v>244.18032114055498</v>
      </c>
      <c r="I119" s="32">
        <f t="shared" si="14"/>
        <v>7463.292386024621</v>
      </c>
      <c r="J119" s="36">
        <f t="shared" si="15"/>
        <v>1763181.4686487685</v>
      </c>
      <c r="K119" s="36">
        <v>237138.53740643329</v>
      </c>
    </row>
    <row r="120" spans="1:11" x14ac:dyDescent="0.2">
      <c r="A120" s="2">
        <v>106</v>
      </c>
      <c r="B120" s="25">
        <f t="shared" si="9"/>
        <v>248.7262319722233</v>
      </c>
      <c r="C120" s="32">
        <f t="shared" si="10"/>
        <v>1772374.9267034354</v>
      </c>
      <c r="D120" s="32">
        <f t="shared" si="16"/>
        <v>7594.9526337089483</v>
      </c>
      <c r="E120" s="33">
        <f t="shared" si="11"/>
        <v>7.7139370114914785E-2</v>
      </c>
      <c r="F120" s="34">
        <f t="shared" si="12"/>
        <v>0.1</v>
      </c>
      <c r="G120" s="29">
        <v>0</v>
      </c>
      <c r="H120" s="35">
        <f t="shared" si="13"/>
        <v>242.15394011206422</v>
      </c>
      <c r="I120" s="32">
        <f t="shared" si="14"/>
        <v>7401.3567065625029</v>
      </c>
      <c r="J120" s="36">
        <f t="shared" si="15"/>
        <v>1770582.8253553309</v>
      </c>
      <c r="K120" s="36">
        <v>238776.50912630782</v>
      </c>
    </row>
    <row r="121" spans="1:11" x14ac:dyDescent="0.2">
      <c r="A121" s="2">
        <v>107</v>
      </c>
      <c r="B121" s="25">
        <f t="shared" si="9"/>
        <v>247.146896076329</v>
      </c>
      <c r="C121" s="32">
        <f t="shared" si="10"/>
        <v>1779921.4339979978</v>
      </c>
      <c r="D121" s="32">
        <f t="shared" si="16"/>
        <v>7546.5072945624124</v>
      </c>
      <c r="E121" s="33">
        <f t="shared" si="11"/>
        <v>7.6439289657157378E-2</v>
      </c>
      <c r="F121" s="34">
        <f t="shared" si="12"/>
        <v>0.1</v>
      </c>
      <c r="G121" s="29">
        <v>0</v>
      </c>
      <c r="H121" s="35">
        <f t="shared" si="13"/>
        <v>240.14437542673105</v>
      </c>
      <c r="I121" s="32">
        <f t="shared" si="14"/>
        <v>7339.935013179419</v>
      </c>
      <c r="J121" s="36">
        <f t="shared" si="15"/>
        <v>1777922.7603685104</v>
      </c>
      <c r="K121" s="36">
        <v>240406.31142814766</v>
      </c>
    </row>
    <row r="122" spans="1:11" x14ac:dyDescent="0.2">
      <c r="A122" s="2">
        <v>108</v>
      </c>
      <c r="B122" s="25">
        <f t="shared" si="9"/>
        <v>245.59165817861796</v>
      </c>
      <c r="C122" s="32">
        <f t="shared" si="10"/>
        <v>1787420.2384897012</v>
      </c>
      <c r="D122" s="32">
        <f t="shared" si="16"/>
        <v>7498.8044917033985</v>
      </c>
      <c r="E122" s="33">
        <f t="shared" si="11"/>
        <v>7.5751802195566958E-2</v>
      </c>
      <c r="F122" s="34">
        <f t="shared" si="12"/>
        <v>0.1</v>
      </c>
      <c r="G122" s="29">
        <v>0</v>
      </c>
      <c r="H122" s="35">
        <f t="shared" si="13"/>
        <v>238.15148753064469</v>
      </c>
      <c r="I122" s="32">
        <f t="shared" si="14"/>
        <v>7279.0230404554241</v>
      </c>
      <c r="J122" s="36">
        <f t="shared" si="15"/>
        <v>1785201.7834089659</v>
      </c>
      <c r="K122" s="36">
        <v>242027.98505709524</v>
      </c>
    </row>
    <row r="123" spans="1:11" x14ac:dyDescent="0.2">
      <c r="A123" s="2">
        <v>109</v>
      </c>
      <c r="B123" s="25">
        <f t="shared" si="9"/>
        <v>244.05993971894728</v>
      </c>
      <c r="C123" s="32">
        <f t="shared" si="10"/>
        <v>1794872.0648075405</v>
      </c>
      <c r="D123" s="32">
        <f t="shared" si="16"/>
        <v>7451.8263178393245</v>
      </c>
      <c r="E123" s="33">
        <f t="shared" si="11"/>
        <v>7.5076570973801576E-2</v>
      </c>
      <c r="F123" s="34">
        <f t="shared" si="12"/>
        <v>0.1</v>
      </c>
      <c r="G123" s="29">
        <v>0</v>
      </c>
      <c r="H123" s="35">
        <f t="shared" si="13"/>
        <v>236.17513802801147</v>
      </c>
      <c r="I123" s="32">
        <f t="shared" si="14"/>
        <v>7218.6165583678076</v>
      </c>
      <c r="J123" s="36">
        <f t="shared" si="15"/>
        <v>1792420.3999673338</v>
      </c>
      <c r="K123" s="36">
        <v>243641.57055507577</v>
      </c>
    </row>
    <row r="124" spans="1:11" x14ac:dyDescent="0.2">
      <c r="A124" s="2">
        <v>110</v>
      </c>
      <c r="B124" s="25">
        <f t="shared" si="9"/>
        <v>242.55118100104661</v>
      </c>
      <c r="C124" s="32">
        <f t="shared" si="10"/>
        <v>1802277.6202596887</v>
      </c>
      <c r="D124" s="32">
        <f t="shared" si="16"/>
        <v>7405.5554521481972</v>
      </c>
      <c r="E124" s="33">
        <f t="shared" si="11"/>
        <v>7.4413271136753681E-2</v>
      </c>
      <c r="F124" s="34">
        <f t="shared" si="12"/>
        <v>0.1</v>
      </c>
      <c r="G124" s="29">
        <v>0</v>
      </c>
      <c r="H124" s="35">
        <f t="shared" si="13"/>
        <v>234.21518967154392</v>
      </c>
      <c r="I124" s="32">
        <f t="shared" si="14"/>
        <v>7158.7113719977242</v>
      </c>
      <c r="J124" s="36">
        <f t="shared" si="15"/>
        <v>1799579.1113393316</v>
      </c>
      <c r="K124" s="36">
        <v>245247.10826181073</v>
      </c>
    </row>
    <row r="125" spans="1:11" x14ac:dyDescent="0.2">
      <c r="A125" s="2">
        <v>111</v>
      </c>
      <c r="B125" s="25">
        <f t="shared" si="9"/>
        <v>241.06484041813846</v>
      </c>
      <c r="C125" s="32">
        <f t="shared" si="10"/>
        <v>1809637.5953957746</v>
      </c>
      <c r="D125" s="32">
        <f t="shared" si="16"/>
        <v>7359.9751360858791</v>
      </c>
      <c r="E125" s="33">
        <f t="shared" si="11"/>
        <v>7.3761589209285758E-2</v>
      </c>
      <c r="F125" s="34">
        <f t="shared" si="12"/>
        <v>0.1</v>
      </c>
      <c r="G125" s="29">
        <v>0</v>
      </c>
      <c r="H125" s="35">
        <f t="shared" si="13"/>
        <v>232.27150635292963</v>
      </c>
      <c r="I125" s="32">
        <f t="shared" si="14"/>
        <v>7099.3033212386963</v>
      </c>
      <c r="J125" s="36">
        <f t="shared" si="15"/>
        <v>1806678.4146605702</v>
      </c>
      <c r="K125" s="36">
        <v>246844.63831582645</v>
      </c>
    </row>
    <row r="126" spans="1:11" x14ac:dyDescent="0.2">
      <c r="A126" s="2">
        <v>112</v>
      </c>
      <c r="B126" s="25">
        <f t="shared" si="9"/>
        <v>239.60039371677274</v>
      </c>
      <c r="C126" s="32">
        <f t="shared" si="10"/>
        <v>1816952.6645461863</v>
      </c>
      <c r="D126" s="32">
        <f t="shared" si="16"/>
        <v>7315.0691504117567</v>
      </c>
      <c r="E126" s="33">
        <f t="shared" si="11"/>
        <v>7.3121222602336902E-2</v>
      </c>
      <c r="F126" s="34">
        <f t="shared" si="12"/>
        <v>0.1</v>
      </c>
      <c r="G126" s="29">
        <v>0</v>
      </c>
      <c r="H126" s="35">
        <f t="shared" si="13"/>
        <v>230.34395309337921</v>
      </c>
      <c r="I126" s="32">
        <f t="shared" si="14"/>
        <v>7040.3882805079147</v>
      </c>
      <c r="J126" s="36">
        <f t="shared" si="15"/>
        <v>1813718.8029410781</v>
      </c>
      <c r="K126" s="36">
        <v>248434.20065545742</v>
      </c>
    </row>
    <row r="127" spans="1:11" x14ac:dyDescent="0.2">
      <c r="A127" s="2">
        <v>113</v>
      </c>
      <c r="B127" s="25">
        <f t="shared" si="9"/>
        <v>238.15733329668089</v>
      </c>
      <c r="C127" s="32">
        <f t="shared" si="10"/>
        <v>1824223.4863395223</v>
      </c>
      <c r="D127" s="32">
        <f t="shared" si="16"/>
        <v>7270.8217933359556</v>
      </c>
      <c r="E127" s="33">
        <f t="shared" si="11"/>
        <v>7.2491879144400487E-2</v>
      </c>
      <c r="F127" s="34">
        <f t="shared" si="12"/>
        <v>0.1</v>
      </c>
      <c r="G127" s="29">
        <v>0</v>
      </c>
      <c r="H127" s="35">
        <f t="shared" si="13"/>
        <v>228.43239603425278</v>
      </c>
      <c r="I127" s="32">
        <f t="shared" si="14"/>
        <v>6981.9621584593124</v>
      </c>
      <c r="J127" s="36">
        <f t="shared" si="15"/>
        <v>1820700.7650995373</v>
      </c>
      <c r="K127" s="36">
        <v>250015.83501984496</v>
      </c>
    </row>
    <row r="128" spans="1:11" x14ac:dyDescent="0.2">
      <c r="A128" s="2">
        <v>114</v>
      </c>
      <c r="B128" s="25">
        <f t="shared" si="9"/>
        <v>236.73516754459499</v>
      </c>
      <c r="C128" s="32">
        <f t="shared" si="10"/>
        <v>1831450.7041992503</v>
      </c>
      <c r="D128" s="32">
        <f t="shared" si="16"/>
        <v>7227.217859728029</v>
      </c>
      <c r="E128" s="33">
        <f t="shared" si="11"/>
        <v>7.1873276637014066E-2</v>
      </c>
      <c r="F128" s="34">
        <f t="shared" si="12"/>
        <v>0.1</v>
      </c>
      <c r="G128" s="29">
        <v>0</v>
      </c>
      <c r="H128" s="35">
        <f t="shared" si="13"/>
        <v>226.53670242776411</v>
      </c>
      <c r="I128" s="32">
        <f t="shared" si="14"/>
        <v>6924.0208976998429</v>
      </c>
      <c r="J128" s="36">
        <f t="shared" si="15"/>
        <v>1827624.7859972371</v>
      </c>
      <c r="K128" s="36">
        <v>251589.58094993056</v>
      </c>
    </row>
    <row r="129" spans="1:11" x14ac:dyDescent="0.2">
      <c r="A129" s="2">
        <v>115</v>
      </c>
      <c r="B129" s="25">
        <f t="shared" si="9"/>
        <v>235.3334202001115</v>
      </c>
      <c r="C129" s="32">
        <f t="shared" si="10"/>
        <v>1838634.9468205743</v>
      </c>
      <c r="D129" s="32">
        <f t="shared" si="16"/>
        <v>7184.2426213240251</v>
      </c>
      <c r="E129" s="33">
        <f t="shared" si="11"/>
        <v>7.1265142432845138E-2</v>
      </c>
      <c r="F129" s="34">
        <f t="shared" si="12"/>
        <v>0.1</v>
      </c>
      <c r="G129" s="29">
        <v>0</v>
      </c>
      <c r="H129" s="35">
        <f t="shared" si="13"/>
        <v>224.65674062776205</v>
      </c>
      <c r="I129" s="32">
        <f t="shared" si="14"/>
        <v>6866.5604745075398</v>
      </c>
      <c r="J129" s="36">
        <f t="shared" si="15"/>
        <v>1834491.3464717446</v>
      </c>
      <c r="K129" s="36">
        <v>253155.47778944444</v>
      </c>
    </row>
    <row r="130" spans="1:11" x14ac:dyDescent="0.2">
      <c r="A130" s="2">
        <v>116</v>
      </c>
      <c r="B130" s="25">
        <f t="shared" si="9"/>
        <v>233.95162975180304</v>
      </c>
      <c r="C130" s="32">
        <f t="shared" si="10"/>
        <v>1845776.8286284823</v>
      </c>
      <c r="D130" s="32">
        <f t="shared" si="16"/>
        <v>7141.8818079079501</v>
      </c>
      <c r="E130" s="33">
        <f t="shared" si="11"/>
        <v>7.0667213034985715E-2</v>
      </c>
      <c r="F130" s="34">
        <f t="shared" si="12"/>
        <v>0.1</v>
      </c>
      <c r="G130" s="29">
        <v>0</v>
      </c>
      <c r="H130" s="35">
        <f t="shared" si="13"/>
        <v>222.79238008058832</v>
      </c>
      <c r="I130" s="32">
        <f t="shared" si="14"/>
        <v>6809.5768985520554</v>
      </c>
      <c r="J130" s="36">
        <f t="shared" si="15"/>
        <v>1841300.9233702966</v>
      </c>
      <c r="K130" s="36">
        <v>254713.56468588911</v>
      </c>
    </row>
    <row r="131" spans="1:11" x14ac:dyDescent="0.2">
      <c r="A131" s="2">
        <v>117</v>
      </c>
      <c r="B131" s="25">
        <f t="shared" si="9"/>
        <v>232.58934886189553</v>
      </c>
      <c r="C131" s="32">
        <f t="shared" si="10"/>
        <v>1852876.9502178347</v>
      </c>
      <c r="D131" s="32">
        <f t="shared" si="16"/>
        <v>7100.1215893523768</v>
      </c>
      <c r="E131" s="33">
        <f t="shared" si="11"/>
        <v>7.0079233716318495E-2</v>
      </c>
      <c r="F131" s="34">
        <f t="shared" si="12"/>
        <v>0.1</v>
      </c>
      <c r="G131" s="29">
        <v>0</v>
      </c>
      <c r="H131" s="35">
        <f t="shared" si="13"/>
        <v>220.9434913160112</v>
      </c>
      <c r="I131" s="32">
        <f t="shared" si="14"/>
        <v>6753.0662126178995</v>
      </c>
      <c r="J131" s="36">
        <f t="shared" si="15"/>
        <v>1848053.9895829144</v>
      </c>
      <c r="K131" s="36">
        <v>256263.88059151816</v>
      </c>
    </row>
    <row r="132" spans="1:11" x14ac:dyDescent="0.2">
      <c r="A132" s="2">
        <v>118</v>
      </c>
      <c r="B132" s="25">
        <f t="shared" si="9"/>
        <v>231.24614381793816</v>
      </c>
      <c r="C132" s="32">
        <f t="shared" si="10"/>
        <v>1859935.8987763722</v>
      </c>
      <c r="D132" s="32">
        <f t="shared" si="16"/>
        <v>7058.9485585375223</v>
      </c>
      <c r="E132" s="33">
        <f t="shared" si="11"/>
        <v>6.9500958157590803E-2</v>
      </c>
      <c r="F132" s="34">
        <f t="shared" si="12"/>
        <v>0.1</v>
      </c>
      <c r="G132" s="29">
        <v>0</v>
      </c>
      <c r="H132" s="35">
        <f t="shared" si="13"/>
        <v>219.10994593823457</v>
      </c>
      <c r="I132" s="32">
        <f t="shared" si="14"/>
        <v>6697.024492329143</v>
      </c>
      <c r="J132" s="36">
        <f t="shared" si="15"/>
        <v>1854751.0140752436</v>
      </c>
      <c r="K132" s="36">
        <v>257806.46426430997</v>
      </c>
    </row>
    <row r="133" spans="1:11" x14ac:dyDescent="0.2">
      <c r="A133" s="2">
        <v>119</v>
      </c>
      <c r="B133" s="25">
        <f t="shared" si="9"/>
        <v>229.92159400998622</v>
      </c>
      <c r="C133" s="32">
        <f t="shared" si="10"/>
        <v>1866954.2484914055</v>
      </c>
      <c r="D133" s="32">
        <f t="shared" si="16"/>
        <v>7018.3497150333133</v>
      </c>
      <c r="E133" s="33">
        <f t="shared" si="11"/>
        <v>6.8932148103439173E-2</v>
      </c>
      <c r="F133" s="34">
        <f t="shared" si="12"/>
        <v>0.1</v>
      </c>
      <c r="G133" s="29">
        <v>0</v>
      </c>
      <c r="H133" s="35">
        <f t="shared" si="13"/>
        <v>217.29161661698146</v>
      </c>
      <c r="I133" s="32">
        <f t="shared" si="14"/>
        <v>6641.4478458770091</v>
      </c>
      <c r="J133" s="36">
        <f t="shared" si="15"/>
        <v>1861392.4619211205</v>
      </c>
      <c r="K133" s="36">
        <v>259341.35426893667</v>
      </c>
    </row>
    <row r="134" spans="1:11" x14ac:dyDescent="0.2">
      <c r="A134" s="2">
        <v>120</v>
      </c>
      <c r="B134" s="25">
        <f t="shared" si="9"/>
        <v>228.61529143191621</v>
      </c>
      <c r="C134" s="32">
        <f t="shared" si="10"/>
        <v>1873932.5609409837</v>
      </c>
      <c r="D134" s="32">
        <f t="shared" si="16"/>
        <v>6978.3124495781958</v>
      </c>
      <c r="E134" s="33">
        <f t="shared" si="11"/>
        <v>6.8372573034997178E-2</v>
      </c>
      <c r="F134" s="34">
        <f t="shared" si="12"/>
        <v>0.1</v>
      </c>
      <c r="G134" s="29">
        <v>0</v>
      </c>
      <c r="H134" s="35">
        <f t="shared" si="13"/>
        <v>215.48837707865158</v>
      </c>
      <c r="I134" s="32">
        <f t="shared" si="14"/>
        <v>6586.332413749873</v>
      </c>
      <c r="J134" s="36">
        <f t="shared" si="15"/>
        <v>1867978.7943348703</v>
      </c>
      <c r="K134" s="36">
        <v>260868.58897772836</v>
      </c>
    </row>
    <row r="135" spans="1:11" x14ac:dyDescent="0.2">
      <c r="A135" s="2">
        <v>121</v>
      </c>
      <c r="B135" s="25">
        <f t="shared" si="9"/>
        <v>227.3268402055715</v>
      </c>
      <c r="C135" s="32">
        <f t="shared" si="10"/>
        <v>1880871.3854702166</v>
      </c>
      <c r="D135" s="32">
        <f t="shared" si="16"/>
        <v>6938.8245292329229</v>
      </c>
      <c r="E135" s="33">
        <f t="shared" si="11"/>
        <v>6.7822009858481747E-2</v>
      </c>
      <c r="F135" s="34">
        <f t="shared" si="12"/>
        <v>0.1</v>
      </c>
      <c r="G135" s="29">
        <v>0</v>
      </c>
      <c r="H135" s="35">
        <f t="shared" si="13"/>
        <v>213.7001020975523</v>
      </c>
      <c r="I135" s="32">
        <f t="shared" si="14"/>
        <v>6531.6743684651119</v>
      </c>
      <c r="J135" s="36">
        <f t="shared" si="15"/>
        <v>1874510.4687033354</v>
      </c>
      <c r="K135" s="36">
        <v>262388.2065716323</v>
      </c>
    </row>
    <row r="136" spans="1:11" x14ac:dyDescent="0.2">
      <c r="A136" s="2">
        <v>122</v>
      </c>
      <c r="B136" s="25">
        <f t="shared" si="9"/>
        <v>226.05585612652274</v>
      </c>
      <c r="C136" s="32">
        <f t="shared" si="10"/>
        <v>1887771.2595534611</v>
      </c>
      <c r="D136" s="32">
        <f t="shared" si="16"/>
        <v>6899.8740832444746</v>
      </c>
      <c r="E136" s="33">
        <f t="shared" si="11"/>
        <v>6.7280242608543761E-2</v>
      </c>
      <c r="F136" s="34">
        <f t="shared" si="12"/>
        <v>0.1</v>
      </c>
      <c r="G136" s="29">
        <v>0</v>
      </c>
      <c r="H136" s="35">
        <f t="shared" si="13"/>
        <v>211.92666748720239</v>
      </c>
      <c r="I136" s="32">
        <f t="shared" si="14"/>
        <v>6477.4699143030439</v>
      </c>
      <c r="J136" s="36">
        <f t="shared" si="15"/>
        <v>1880987.9386176383</v>
      </c>
      <c r="K136" s="36">
        <v>263900.24504116748</v>
      </c>
    </row>
    <row r="137" spans="1:11" x14ac:dyDescent="0.2">
      <c r="A137" s="2">
        <v>123</v>
      </c>
      <c r="B137" s="25">
        <f t="shared" si="9"/>
        <v>224.80196623029514</v>
      </c>
      <c r="C137" s="32">
        <f t="shared" si="10"/>
        <v>1894632.7091429876</v>
      </c>
      <c r="D137" s="32">
        <f t="shared" si="16"/>
        <v>6861.4495895265136</v>
      </c>
      <c r="E137" s="33">
        <f t="shared" si="11"/>
        <v>6.674706216588476E-2</v>
      </c>
      <c r="F137" s="34">
        <f t="shared" si="12"/>
        <v>0.1</v>
      </c>
      <c r="G137" s="29">
        <v>0</v>
      </c>
      <c r="H137" s="35">
        <f t="shared" si="13"/>
        <v>210.16795009170787</v>
      </c>
      <c r="I137" s="32">
        <f t="shared" si="14"/>
        <v>6423.7152870437658</v>
      </c>
      <c r="J137" s="36">
        <f t="shared" si="15"/>
        <v>1887411.653904682</v>
      </c>
      <c r="K137" s="36">
        <v>265404.74218737439</v>
      </c>
    </row>
    <row r="138" spans="1:11" x14ac:dyDescent="0.2">
      <c r="A138" s="2">
        <v>124</v>
      </c>
      <c r="B138" s="25">
        <f t="shared" si="9"/>
        <v>223.56480837798989</v>
      </c>
      <c r="C138" s="32">
        <f t="shared" si="10"/>
        <v>1901456.2490047337</v>
      </c>
      <c r="D138" s="32">
        <f t="shared" si="16"/>
        <v>6823.5398617461324</v>
      </c>
      <c r="E138" s="33">
        <f t="shared" si="11"/>
        <v>6.6222265988048118E-2</v>
      </c>
      <c r="F138" s="34">
        <f t="shared" si="12"/>
        <v>0.1</v>
      </c>
      <c r="G138" s="29">
        <v>0</v>
      </c>
      <c r="H138" s="35">
        <f t="shared" si="13"/>
        <v>208.42382777720945</v>
      </c>
      <c r="I138" s="32">
        <f t="shared" si="14"/>
        <v>6370.4067537054507</v>
      </c>
      <c r="J138" s="36">
        <f t="shared" si="15"/>
        <v>1893782.0606583874</v>
      </c>
      <c r="K138" s="36">
        <v>266901.73562276008</v>
      </c>
    </row>
    <row r="139" spans="1:11" x14ac:dyDescent="0.2">
      <c r="A139" s="2">
        <v>125</v>
      </c>
      <c r="B139" s="25">
        <f t="shared" si="9"/>
        <v>222.34403086028638</v>
      </c>
      <c r="C139" s="32">
        <f t="shared" si="10"/>
        <v>1908242.3830417439</v>
      </c>
      <c r="D139" s="32">
        <f t="shared" si="16"/>
        <v>6786.1340370101389</v>
      </c>
      <c r="E139" s="33">
        <f t="shared" si="11"/>
        <v>6.5705657852939928E-2</v>
      </c>
      <c r="F139" s="34">
        <f t="shared" si="12"/>
        <v>0.1</v>
      </c>
      <c r="G139" s="29">
        <v>0</v>
      </c>
      <c r="H139" s="35">
        <f t="shared" si="13"/>
        <v>206.69417942340107</v>
      </c>
      <c r="I139" s="32">
        <f t="shared" si="14"/>
        <v>6317.5406122851309</v>
      </c>
      <c r="J139" s="36">
        <f t="shared" si="15"/>
        <v>1900099.6012706724</v>
      </c>
      <c r="K139" s="36">
        <v>268391.26277223835</v>
      </c>
    </row>
    <row r="140" spans="1:11" x14ac:dyDescent="0.2">
      <c r="A140" s="2">
        <v>126</v>
      </c>
      <c r="B140" s="25">
        <f t="shared" si="9"/>
        <v>221.13929201887598</v>
      </c>
      <c r="C140" s="32">
        <f t="shared" si="10"/>
        <v>1914991.604605814</v>
      </c>
      <c r="D140" s="32">
        <f t="shared" si="16"/>
        <v>6749.2215640700888</v>
      </c>
      <c r="E140" s="33">
        <f t="shared" si="11"/>
        <v>6.5197047614143314E-2</v>
      </c>
      <c r="F140" s="34">
        <f t="shared" si="12"/>
        <v>0.1</v>
      </c>
      <c r="G140" s="29">
        <v>0</v>
      </c>
      <c r="H140" s="35">
        <f t="shared" si="13"/>
        <v>204.97888491511858</v>
      </c>
      <c r="I140" s="32">
        <f t="shared" si="14"/>
        <v>6265.1131915017686</v>
      </c>
      <c r="J140" s="36">
        <f t="shared" si="15"/>
        <v>1906364.7144621741</v>
      </c>
      <c r="K140" s="36">
        <v>269873.36087406555</v>
      </c>
    </row>
    <row r="141" spans="1:11" x14ac:dyDescent="0.2">
      <c r="A141" s="2">
        <v>127</v>
      </c>
      <c r="B141" s="25">
        <f t="shared" si="9"/>
        <v>219.95025988443066</v>
      </c>
      <c r="C141" s="32">
        <f t="shared" si="10"/>
        <v>1921704.3967978649</v>
      </c>
      <c r="D141" s="32">
        <f t="shared" si="16"/>
        <v>6712.7921920509543</v>
      </c>
      <c r="E141" s="33">
        <f t="shared" si="11"/>
        <v>6.469625096763032E-2</v>
      </c>
      <c r="F141" s="34">
        <f t="shared" si="12"/>
        <v>0.1</v>
      </c>
      <c r="G141" s="29">
        <v>0</v>
      </c>
      <c r="H141" s="35">
        <f t="shared" si="13"/>
        <v>203.2778251339985</v>
      </c>
      <c r="I141" s="32">
        <f t="shared" si="14"/>
        <v>6213.1208505410905</v>
      </c>
      <c r="J141" s="36">
        <f t="shared" si="15"/>
        <v>1912577.8353127153</v>
      </c>
      <c r="K141" s="36">
        <v>271348.06698077137</v>
      </c>
    </row>
    <row r="142" spans="1:11" x14ac:dyDescent="0.2">
      <c r="A142" s="2">
        <v>128</v>
      </c>
      <c r="B142" s="25">
        <f t="shared" si="9"/>
        <v>218.77661183026601</v>
      </c>
      <c r="C142" s="32">
        <f t="shared" si="10"/>
        <v>1928381.232757546</v>
      </c>
      <c r="D142" s="32">
        <f t="shared" si="16"/>
        <v>6676.8359596810769</v>
      </c>
      <c r="E142" s="33">
        <f t="shared" si="11"/>
        <v>6.420308922902232E-2</v>
      </c>
      <c r="F142" s="34">
        <f t="shared" si="12"/>
        <v>0.1</v>
      </c>
      <c r="G142" s="29">
        <v>0</v>
      </c>
      <c r="H142" s="35">
        <f t="shared" si="13"/>
        <v>201.5908819502057</v>
      </c>
      <c r="I142" s="32">
        <f t="shared" si="14"/>
        <v>6161.5599788032241</v>
      </c>
      <c r="J142" s="36">
        <f t="shared" si="15"/>
        <v>1918739.3952915184</v>
      </c>
      <c r="K142" s="36">
        <v>272815.41796008532</v>
      </c>
    </row>
    <row r="143" spans="1:11" x14ac:dyDescent="0.2">
      <c r="A143" s="2">
        <v>129</v>
      </c>
      <c r="B143" s="25">
        <f t="shared" si="9"/>
        <v>217.61803424090263</v>
      </c>
      <c r="C143" s="32">
        <f t="shared" si="10"/>
        <v>1935022.5759425173</v>
      </c>
      <c r="D143" s="32">
        <f t="shared" si="16"/>
        <v>6641.3431849712506</v>
      </c>
      <c r="E143" s="33">
        <f t="shared" si="11"/>
        <v>6.371738912108621E-2</v>
      </c>
      <c r="F143" s="34">
        <f t="shared" si="12"/>
        <v>0.1</v>
      </c>
      <c r="G143" s="29">
        <v>0</v>
      </c>
      <c r="H143" s="35">
        <f t="shared" si="13"/>
        <v>199.91793821423005</v>
      </c>
      <c r="I143" s="32">
        <f t="shared" si="14"/>
        <v>6110.4269956510625</v>
      </c>
      <c r="J143" s="36">
        <f t="shared" si="15"/>
        <v>1924849.8222871695</v>
      </c>
      <c r="K143" s="36">
        <v>274275.45049585833</v>
      </c>
    </row>
    <row r="144" spans="1:11" x14ac:dyDescent="0.2">
      <c r="A144" s="2">
        <v>130</v>
      </c>
      <c r="B144" s="25">
        <f t="shared" ref="B144:B207" si="17">$C$4*(1+($C$6*($C$5/12)*A144))^(-1/$C$6)</f>
        <v>216.47422219478113</v>
      </c>
      <c r="C144" s="32">
        <f t="shared" ref="C144:C207" si="18">(($C$4^$C$6)/((1-$C$6)*($C$5/12)))*(($C$4^(1-$C$6))-(B144^(1-$C$6)))*30.4375</f>
        <v>1941628.8803978649</v>
      </c>
      <c r="D144" s="32">
        <f t="shared" si="16"/>
        <v>6606.304455347592</v>
      </c>
      <c r="E144" s="33">
        <f t="shared" ref="E144:E207" si="19">-LN(B144/B143)*12</f>
        <v>6.3238982570665639E-2</v>
      </c>
      <c r="F144" s="34">
        <f t="shared" ref="F144:F207" si="20">IF(E144&gt;0.1,E144,0.1)</f>
        <v>0.1</v>
      </c>
      <c r="G144" s="29">
        <v>0</v>
      </c>
      <c r="H144" s="35">
        <f t="shared" ref="H144:H207" si="21">H143*EXP(-F144/12)</f>
        <v>198.25887774875088</v>
      </c>
      <c r="I144" s="32">
        <f t="shared" ref="I144:I207" si="22">IF(G144=0,((H143-H144)/(F144/12)*30.4375),D144)</f>
        <v>6059.7183501626751</v>
      </c>
      <c r="J144" s="36">
        <f t="shared" ref="J144:J207" si="23">I144+J143</f>
        <v>1930909.5406373322</v>
      </c>
      <c r="K144" s="36">
        <v>275728.20108897978</v>
      </c>
    </row>
    <row r="145" spans="1:11" x14ac:dyDescent="0.2">
      <c r="A145" s="2">
        <v>131</v>
      </c>
      <c r="B145" s="25">
        <f t="shared" si="17"/>
        <v>215.34487916042264</v>
      </c>
      <c r="C145" s="32">
        <f t="shared" si="18"/>
        <v>1948200.5910160679</v>
      </c>
      <c r="D145" s="32">
        <f t="shared" ref="D145:D208" si="24">C145-C144</f>
        <v>6571.7106182030402</v>
      </c>
      <c r="E145" s="33">
        <f t="shared" si="19"/>
        <v>6.2767706514836152E-2</v>
      </c>
      <c r="F145" s="34">
        <f t="shared" si="20"/>
        <v>0.1</v>
      </c>
      <c r="G145" s="29">
        <v>0</v>
      </c>
      <c r="H145" s="35">
        <f t="shared" si="21"/>
        <v>196.61358534056913</v>
      </c>
      <c r="I145" s="32">
        <f t="shared" si="22"/>
        <v>6009.4305208838259</v>
      </c>
      <c r="J145" s="36">
        <f t="shared" si="23"/>
        <v>1936918.971158216</v>
      </c>
      <c r="K145" s="36">
        <v>277173.7060582902</v>
      </c>
    </row>
    <row r="146" spans="1:11" x14ac:dyDescent="0.2">
      <c r="A146" s="2">
        <v>132</v>
      </c>
      <c r="B146" s="25">
        <f t="shared" si="17"/>
        <v>214.22971670537237</v>
      </c>
      <c r="C146" s="32">
        <f t="shared" si="18"/>
        <v>1954738.1437879058</v>
      </c>
      <c r="D146" s="32">
        <f t="shared" si="24"/>
        <v>6537.5527718379162</v>
      </c>
      <c r="E146" s="33">
        <f t="shared" si="19"/>
        <v>6.2303402715539649E-2</v>
      </c>
      <c r="F146" s="34">
        <f t="shared" si="20"/>
        <v>0.1</v>
      </c>
      <c r="G146" s="29">
        <v>0</v>
      </c>
      <c r="H146" s="35">
        <f t="shared" si="21"/>
        <v>194.98194673260636</v>
      </c>
      <c r="I146" s="32">
        <f t="shared" si="22"/>
        <v>5959.5600155840193</v>
      </c>
      <c r="J146" s="36">
        <f t="shared" si="23"/>
        <v>1942878.5311738001</v>
      </c>
      <c r="K146" s="36">
        <v>278612.00154148909</v>
      </c>
    </row>
    <row r="147" spans="1:11" x14ac:dyDescent="0.2">
      <c r="A147" s="2">
        <v>133</v>
      </c>
      <c r="B147" s="25">
        <f t="shared" si="17"/>
        <v>213.12845421729759</v>
      </c>
      <c r="C147" s="32">
        <f t="shared" si="18"/>
        <v>1961241.9660447007</v>
      </c>
      <c r="D147" s="32">
        <f t="shared" si="24"/>
        <v>6503.8222567948978</v>
      </c>
      <c r="E147" s="33">
        <f t="shared" si="19"/>
        <v>6.1845917582466513E-2</v>
      </c>
      <c r="F147" s="34">
        <f t="shared" si="20"/>
        <v>0.1</v>
      </c>
      <c r="G147" s="29">
        <v>0</v>
      </c>
      <c r="H147" s="35">
        <f t="shared" si="21"/>
        <v>193.3638486159702</v>
      </c>
      <c r="I147" s="32">
        <f t="shared" si="22"/>
        <v>5910.1033710135816</v>
      </c>
      <c r="J147" s="36">
        <f t="shared" si="23"/>
        <v>1948788.6345448138</v>
      </c>
      <c r="K147" s="36">
        <v>280043.12349603843</v>
      </c>
    </row>
    <row r="148" spans="1:11" x14ac:dyDescent="0.2">
      <c r="A148" s="2">
        <v>134</v>
      </c>
      <c r="B148" s="25">
        <f t="shared" si="17"/>
        <v>212.04081863664749</v>
      </c>
      <c r="C148" s="32">
        <f t="shared" si="18"/>
        <v>1967712.4766922481</v>
      </c>
      <c r="D148" s="32">
        <f t="shared" si="24"/>
        <v>6470.5106475474313</v>
      </c>
      <c r="E148" s="33">
        <f t="shared" si="19"/>
        <v>6.139510200367243E-2</v>
      </c>
      <c r="F148" s="34">
        <f t="shared" si="20"/>
        <v>0.1</v>
      </c>
      <c r="G148" s="29">
        <v>0</v>
      </c>
      <c r="H148" s="35">
        <f t="shared" si="21"/>
        <v>191.75917862208559</v>
      </c>
      <c r="I148" s="32">
        <f t="shared" si="22"/>
        <v>5861.0571526635495</v>
      </c>
      <c r="J148" s="36">
        <f t="shared" si="23"/>
        <v>1954649.6916974774</v>
      </c>
      <c r="K148" s="36">
        <v>281467.10770006169</v>
      </c>
    </row>
    <row r="149" spans="1:11" x14ac:dyDescent="0.2">
      <c r="A149" s="2">
        <v>135</v>
      </c>
      <c r="B149" s="25">
        <f t="shared" si="17"/>
        <v>210.96654420031737</v>
      </c>
      <c r="C149" s="32">
        <f t="shared" si="18"/>
        <v>1974150.0864367667</v>
      </c>
      <c r="D149" s="32">
        <f t="shared" si="24"/>
        <v>6437.6097445185296</v>
      </c>
      <c r="E149" s="33">
        <f t="shared" si="19"/>
        <v>6.0950811183476485E-2</v>
      </c>
      <c r="F149" s="34">
        <f t="shared" si="20"/>
        <v>0.1</v>
      </c>
      <c r="G149" s="29">
        <v>0</v>
      </c>
      <c r="H149" s="35">
        <f t="shared" si="21"/>
        <v>190.16782531489139</v>
      </c>
      <c r="I149" s="32">
        <f t="shared" si="22"/>
        <v>5812.4179545268044</v>
      </c>
      <c r="J149" s="36">
        <f t="shared" si="23"/>
        <v>1960462.1096520042</v>
      </c>
      <c r="K149" s="36">
        <v>282883.9897532381</v>
      </c>
    </row>
    <row r="150" spans="1:11" x14ac:dyDescent="0.2">
      <c r="A150" s="2">
        <v>136</v>
      </c>
      <c r="B150" s="25">
        <f t="shared" si="17"/>
        <v>209.90537219578596</v>
      </c>
      <c r="C150" s="32">
        <f t="shared" si="18"/>
        <v>1980555.1980032278</v>
      </c>
      <c r="D150" s="32">
        <f t="shared" si="24"/>
        <v>6405.1115664611571</v>
      </c>
      <c r="E150" s="33">
        <f t="shared" si="19"/>
        <v>6.0512904487483657E-2</v>
      </c>
      <c r="F150" s="34">
        <f t="shared" si="20"/>
        <v>0.1</v>
      </c>
      <c r="G150" s="29">
        <v>0</v>
      </c>
      <c r="H150" s="35">
        <f t="shared" si="21"/>
        <v>188.58967818310174</v>
      </c>
      <c r="I150" s="32">
        <f t="shared" si="22"/>
        <v>5764.1823988616925</v>
      </c>
      <c r="J150" s="36">
        <f t="shared" si="23"/>
        <v>1966226.2920508659</v>
      </c>
      <c r="K150" s="36">
        <v>284293.80507769273</v>
      </c>
    </row>
    <row r="151" spans="1:11" x14ac:dyDescent="0.2">
      <c r="A151" s="2">
        <v>137</v>
      </c>
      <c r="B151" s="25">
        <f t="shared" si="17"/>
        <v>208.85705072522904</v>
      </c>
      <c r="C151" s="32">
        <f t="shared" si="18"/>
        <v>1986928.2063463323</v>
      </c>
      <c r="D151" s="32">
        <f t="shared" si="24"/>
        <v>6373.0083431045059</v>
      </c>
      <c r="E151" s="33">
        <f t="shared" si="19"/>
        <v>6.0081245294091395E-2</v>
      </c>
      <c r="F151" s="34">
        <f t="shared" si="20"/>
        <v>0.1</v>
      </c>
      <c r="G151" s="29">
        <v>0</v>
      </c>
      <c r="H151" s="35">
        <f t="shared" si="21"/>
        <v>187.02462763253163</v>
      </c>
      <c r="I151" s="32">
        <f t="shared" si="22"/>
        <v>5716.3471359573132</v>
      </c>
      <c r="J151" s="36">
        <f t="shared" si="23"/>
        <v>1971942.6391868233</v>
      </c>
      <c r="K151" s="36">
        <v>285696.58891888219</v>
      </c>
    </row>
    <row r="152" spans="1:11" x14ac:dyDescent="0.2">
      <c r="A152" s="2">
        <v>138</v>
      </c>
      <c r="B152" s="25">
        <f t="shared" si="17"/>
        <v>207.8213344791348</v>
      </c>
      <c r="C152" s="32">
        <f t="shared" si="18"/>
        <v>1993269.4988544784</v>
      </c>
      <c r="D152" s="32">
        <f t="shared" si="24"/>
        <v>6341.2925081460271</v>
      </c>
      <c r="E152" s="33">
        <f t="shared" si="19"/>
        <v>5.9655700852444593E-2</v>
      </c>
      <c r="F152" s="34">
        <f t="shared" si="20"/>
        <v>0.1</v>
      </c>
      <c r="G152" s="29">
        <v>0</v>
      </c>
      <c r="H152" s="35">
        <f t="shared" si="21"/>
        <v>185.47256497848605</v>
      </c>
      <c r="I152" s="32">
        <f t="shared" si="22"/>
        <v>5668.9088439014995</v>
      </c>
      <c r="J152" s="36">
        <f t="shared" si="23"/>
        <v>1977611.5480307247</v>
      </c>
      <c r="K152" s="36">
        <v>287092.37634647556</v>
      </c>
    </row>
    <row r="153" spans="1:11" x14ac:dyDescent="0.2">
      <c r="A153" s="2">
        <v>139</v>
      </c>
      <c r="B153" s="25">
        <f t="shared" si="17"/>
        <v>206.79798451897642</v>
      </c>
      <c r="C153" s="32">
        <f t="shared" si="18"/>
        <v>1999579.4555469442</v>
      </c>
      <c r="D153" s="32">
        <f t="shared" si="24"/>
        <v>6309.9566924658138</v>
      </c>
      <c r="E153" s="33">
        <f t="shared" si="19"/>
        <v>5.923614214623843E-2</v>
      </c>
      <c r="F153" s="34">
        <f t="shared" si="20"/>
        <v>0.1</v>
      </c>
      <c r="G153" s="29">
        <v>0</v>
      </c>
      <c r="H153" s="35">
        <f t="shared" si="21"/>
        <v>183.93338243821253</v>
      </c>
      <c r="I153" s="32">
        <f t="shared" si="22"/>
        <v>5621.8642283490135</v>
      </c>
      <c r="J153" s="36">
        <f t="shared" si="23"/>
        <v>1983233.4122590737</v>
      </c>
      <c r="K153" s="36">
        <v>288481.20225523121</v>
      </c>
    </row>
    <row r="154" spans="1:11" x14ac:dyDescent="0.2">
      <c r="A154" s="2">
        <v>140</v>
      </c>
      <c r="B154" s="25">
        <f t="shared" si="17"/>
        <v>205.78676806851641</v>
      </c>
      <c r="C154" s="32">
        <f t="shared" si="18"/>
        <v>2005858.4492646216</v>
      </c>
      <c r="D154" s="32">
        <f t="shared" si="24"/>
        <v>6278.9937176774256</v>
      </c>
      <c r="E154" s="33">
        <f t="shared" si="19"/>
        <v>5.8822443763392684E-2</v>
      </c>
      <c r="F154" s="34">
        <f t="shared" si="20"/>
        <v>0.1</v>
      </c>
      <c r="G154" s="29">
        <v>0</v>
      </c>
      <c r="H154" s="35">
        <f t="shared" si="21"/>
        <v>182.40697312341609</v>
      </c>
      <c r="I154" s="32">
        <f t="shared" si="22"/>
        <v>5575.2100222939926</v>
      </c>
      <c r="J154" s="36">
        <f t="shared" si="23"/>
        <v>1988808.6222813677</v>
      </c>
      <c r="K154" s="36">
        <v>289863.10136586917</v>
      </c>
    </row>
    <row r="155" spans="1:11" x14ac:dyDescent="0.2">
      <c r="A155" s="2">
        <v>141</v>
      </c>
      <c r="B155" s="25">
        <f t="shared" si="17"/>
        <v>204.78745831334462</v>
      </c>
      <c r="C155" s="32">
        <f t="shared" si="18"/>
        <v>2012106.8458545094</v>
      </c>
      <c r="D155" s="32">
        <f t="shared" si="24"/>
        <v>6248.3965898877941</v>
      </c>
      <c r="E155" s="33">
        <f t="shared" si="19"/>
        <v>5.8414483771013659E-2</v>
      </c>
      <c r="F155" s="34">
        <f t="shared" si="20"/>
        <v>0.1</v>
      </c>
      <c r="G155" s="29">
        <v>0</v>
      </c>
      <c r="H155" s="35">
        <f t="shared" si="21"/>
        <v>180.89323103283644</v>
      </c>
      <c r="I155" s="32">
        <f t="shared" si="22"/>
        <v>5528.9429858421881</v>
      </c>
      <c r="J155" s="36">
        <f t="shared" si="23"/>
        <v>1994337.5652672099</v>
      </c>
      <c r="K155" s="36">
        <v>291238.10822593927</v>
      </c>
    </row>
    <row r="156" spans="1:11" x14ac:dyDescent="0.2">
      <c r="A156" s="2">
        <v>142</v>
      </c>
      <c r="B156" s="25">
        <f t="shared" si="17"/>
        <v>203.79983420826994</v>
      </c>
      <c r="C156" s="32">
        <f t="shared" si="18"/>
        <v>2018325.0043482168</v>
      </c>
      <c r="D156" s="32">
        <f t="shared" si="24"/>
        <v>6218.1584937074222</v>
      </c>
      <c r="E156" s="33">
        <f t="shared" si="19"/>
        <v>5.8012143595575688E-2</v>
      </c>
      <c r="F156" s="34">
        <f t="shared" si="20"/>
        <v>0.1</v>
      </c>
      <c r="G156" s="29">
        <v>0</v>
      </c>
      <c r="H156" s="35">
        <f t="shared" si="21"/>
        <v>179.39205104488673</v>
      </c>
      <c r="I156" s="32">
        <f t="shared" si="22"/>
        <v>5483.0599059863225</v>
      </c>
      <c r="J156" s="36">
        <f t="shared" si="23"/>
        <v>1999820.6251731962</v>
      </c>
      <c r="K156" s="36">
        <v>292606.25721068453</v>
      </c>
    </row>
    <row r="157" spans="1:11" x14ac:dyDescent="0.2">
      <c r="A157" s="2">
        <v>143</v>
      </c>
      <c r="B157" s="25">
        <f t="shared" si="17"/>
        <v>202.82368029220615</v>
      </c>
      <c r="C157" s="32">
        <f t="shared" si="18"/>
        <v>2024513.2771347347</v>
      </c>
      <c r="D157" s="32">
        <f t="shared" si="24"/>
        <v>6188.2727865178604</v>
      </c>
      <c r="E157" s="33">
        <f t="shared" si="19"/>
        <v>5.7615307908049369E-2</v>
      </c>
      <c r="F157" s="34">
        <f t="shared" si="20"/>
        <v>0.1</v>
      </c>
      <c r="G157" s="29">
        <v>0</v>
      </c>
      <c r="H157" s="35">
        <f t="shared" si="21"/>
        <v>177.90332891035339</v>
      </c>
      <c r="I157" s="32">
        <f t="shared" si="22"/>
        <v>5437.5575963829988</v>
      </c>
      <c r="J157" s="36">
        <f t="shared" si="23"/>
        <v>2005258.1827695791</v>
      </c>
      <c r="K157" s="36">
        <v>293967.5825239009</v>
      </c>
    </row>
    <row r="158" spans="1:11" x14ac:dyDescent="0.2">
      <c r="A158" s="2">
        <v>144</v>
      </c>
      <c r="B158" s="25">
        <f t="shared" si="17"/>
        <v>201.85878651021238</v>
      </c>
      <c r="C158" s="32">
        <f t="shared" si="18"/>
        <v>2030672.010127679</v>
      </c>
      <c r="D158" s="32">
        <f t="shared" si="24"/>
        <v>6158.7329929443076</v>
      </c>
      <c r="E158" s="33">
        <f t="shared" si="19"/>
        <v>5.7223864513637049E-2</v>
      </c>
      <c r="F158" s="34">
        <f t="shared" si="20"/>
        <v>0.1</v>
      </c>
      <c r="G158" s="29">
        <v>0</v>
      </c>
      <c r="H158" s="35">
        <f t="shared" si="21"/>
        <v>176.42696124515658</v>
      </c>
      <c r="I158" s="32">
        <f t="shared" si="22"/>
        <v>5392.4328971313789</v>
      </c>
      <c r="J158" s="36">
        <f t="shared" si="23"/>
        <v>2010650.6156667105</v>
      </c>
      <c r="K158" s="36">
        <v>295322.11819879204</v>
      </c>
    </row>
    <row r="159" spans="1:11" x14ac:dyDescent="0.2">
      <c r="A159" s="2">
        <v>145</v>
      </c>
      <c r="B159" s="25">
        <f t="shared" si="17"/>
        <v>200.9049480423642</v>
      </c>
      <c r="C159" s="32">
        <f t="shared" si="18"/>
        <v>2036801.5429272049</v>
      </c>
      <c r="D159" s="32">
        <f t="shared" si="24"/>
        <v>6129.5327995258849</v>
      </c>
      <c r="E159" s="33">
        <f t="shared" si="19"/>
        <v>5.683770424607501E-2</v>
      </c>
      <c r="F159" s="34">
        <f t="shared" si="20"/>
        <v>0.1</v>
      </c>
      <c r="G159" s="29">
        <v>0</v>
      </c>
      <c r="H159" s="35">
        <f t="shared" si="21"/>
        <v>174.96284552317064</v>
      </c>
      <c r="I159" s="32">
        <f t="shared" si="22"/>
        <v>5347.6826745536227</v>
      </c>
      <c r="J159" s="36">
        <f t="shared" si="23"/>
        <v>2015998.2983412642</v>
      </c>
      <c r="K159" s="36">
        <v>296669.89809882041</v>
      </c>
    </row>
    <row r="160" spans="1:11" x14ac:dyDescent="0.2">
      <c r="A160" s="2">
        <v>146</v>
      </c>
      <c r="B160" s="25">
        <f t="shared" si="17"/>
        <v>199.96196513915055</v>
      </c>
      <c r="C160" s="32">
        <f t="shared" si="18"/>
        <v>2042902.2089768455</v>
      </c>
      <c r="D160" s="32">
        <f t="shared" si="24"/>
        <v>6100.6660496406257</v>
      </c>
      <c r="E160" s="33">
        <f t="shared" si="19"/>
        <v>5.6456720866077469E-2</v>
      </c>
      <c r="F160" s="34">
        <f t="shared" si="20"/>
        <v>0.1</v>
      </c>
      <c r="G160" s="29">
        <v>0</v>
      </c>
      <c r="H160" s="35">
        <f t="shared" si="21"/>
        <v>173.5108800691043</v>
      </c>
      <c r="I160" s="32">
        <f t="shared" si="22"/>
        <v>5303.3038209773058</v>
      </c>
      <c r="J160" s="36">
        <f t="shared" si="23"/>
        <v>2021301.6021622415</v>
      </c>
      <c r="K160" s="36">
        <v>298010.95591855369</v>
      </c>
    </row>
    <row r="161" spans="1:11" x14ac:dyDescent="0.2">
      <c r="A161" s="2">
        <v>147</v>
      </c>
      <c r="B161" s="25">
        <f t="shared" si="17"/>
        <v>199.02964296310472</v>
      </c>
      <c r="C161" s="32">
        <f t="shared" si="18"/>
        <v>2048974.335715401</v>
      </c>
      <c r="D161" s="32">
        <f t="shared" si="24"/>
        <v>6072.1267385554966</v>
      </c>
      <c r="E161" s="33">
        <f t="shared" si="19"/>
        <v>5.6080810963933178E-2</v>
      </c>
      <c r="F161" s="34">
        <f t="shared" si="20"/>
        <v>0.1</v>
      </c>
      <c r="G161" s="29">
        <v>0</v>
      </c>
      <c r="H161" s="35">
        <f t="shared" si="21"/>
        <v>172.07096405143972</v>
      </c>
      <c r="I161" s="32">
        <f t="shared" si="22"/>
        <v>5259.2932545199019</v>
      </c>
      <c r="J161" s="36">
        <f t="shared" si="23"/>
        <v>2026560.8954167613</v>
      </c>
      <c r="K161" s="36">
        <v>299345.32518450724</v>
      </c>
    </row>
    <row r="162" spans="1:11" x14ac:dyDescent="0.2">
      <c r="A162" s="2">
        <v>148</v>
      </c>
      <c r="B162" s="25">
        <f t="shared" si="17"/>
        <v>198.10779143639476</v>
      </c>
      <c r="C162" s="32">
        <f t="shared" si="18"/>
        <v>2055018.2447241268</v>
      </c>
      <c r="D162" s="32">
        <f t="shared" si="24"/>
        <v>6043.9090087257791</v>
      </c>
      <c r="E162" s="33">
        <f t="shared" si="19"/>
        <v>5.5709873865890207E-2</v>
      </c>
      <c r="F162" s="34">
        <f t="shared" si="20"/>
        <v>0.1</v>
      </c>
      <c r="G162" s="29">
        <v>0</v>
      </c>
      <c r="H162" s="35">
        <f t="shared" si="21"/>
        <v>170.64299747543032</v>
      </c>
      <c r="I162" s="32">
        <f t="shared" si="22"/>
        <v>5215.6479188743197</v>
      </c>
      <c r="J162" s="36">
        <f t="shared" si="23"/>
        <v>2031776.5433356357</v>
      </c>
      <c r="K162" s="36">
        <v>300673.03925598221</v>
      </c>
    </row>
    <row r="163" spans="1:11" x14ac:dyDescent="0.2">
      <c r="A163" s="2">
        <v>149</v>
      </c>
      <c r="B163" s="25">
        <f t="shared" si="17"/>
        <v>197.19622509411067</v>
      </c>
      <c r="C163" s="32">
        <f t="shared" si="18"/>
        <v>2061034.2518693474</v>
      </c>
      <c r="D163" s="32">
        <f t="shared" si="24"/>
        <v>6016.0071452206466</v>
      </c>
      <c r="E163" s="33">
        <f t="shared" si="19"/>
        <v>5.5343811544287885E-2</v>
      </c>
      <c r="F163" s="34">
        <f t="shared" si="20"/>
        <v>0.1</v>
      </c>
      <c r="G163" s="29">
        <v>0</v>
      </c>
      <c r="H163" s="35">
        <f t="shared" si="21"/>
        <v>169.2268811761567</v>
      </c>
      <c r="I163" s="32">
        <f t="shared" si="22"/>
        <v>5172.3647830969157</v>
      </c>
      <c r="J163" s="36">
        <f t="shared" si="23"/>
        <v>2036948.9081187325</v>
      </c>
      <c r="K163" s="36">
        <v>301994.13132589957</v>
      </c>
    </row>
    <row r="164" spans="1:11" x14ac:dyDescent="0.2">
      <c r="A164" s="2">
        <v>150</v>
      </c>
      <c r="B164" s="25">
        <f t="shared" si="17"/>
        <v>196.29476294300014</v>
      </c>
      <c r="C164" s="32">
        <f t="shared" si="18"/>
        <v>2067022.6674407059</v>
      </c>
      <c r="D164" s="32">
        <f t="shared" si="24"/>
        <v>5988.4155713585205</v>
      </c>
      <c r="E164" s="33">
        <f t="shared" si="19"/>
        <v>5.4982528531177771E-2</v>
      </c>
      <c r="F164" s="34">
        <f t="shared" si="20"/>
        <v>0.1</v>
      </c>
      <c r="G164" s="29">
        <v>0</v>
      </c>
      <c r="H164" s="35">
        <f t="shared" si="21"/>
        <v>167.82251681164007</v>
      </c>
      <c r="I164" s="32">
        <f t="shared" si="22"/>
        <v>5129.4408413969695</v>
      </c>
      <c r="J164" s="36">
        <f t="shared" si="23"/>
        <v>2042078.3489601295</v>
      </c>
      <c r="K164" s="36">
        <v>303308.63442162977</v>
      </c>
    </row>
    <row r="165" spans="1:11" x14ac:dyDescent="0.2">
      <c r="A165" s="2">
        <v>151</v>
      </c>
      <c r="B165" s="25">
        <f t="shared" si="17"/>
        <v>195.40322832541602</v>
      </c>
      <c r="C165" s="32">
        <f t="shared" si="18"/>
        <v>2072983.7962851827</v>
      </c>
      <c r="D165" s="32">
        <f t="shared" si="24"/>
        <v>5961.1288444767706</v>
      </c>
      <c r="E165" s="33">
        <f t="shared" si="19"/>
        <v>5.4625931835342971E-2</v>
      </c>
      <c r="F165" s="34">
        <f t="shared" si="20"/>
        <v>0.1</v>
      </c>
      <c r="G165" s="29">
        <v>0</v>
      </c>
      <c r="H165" s="35">
        <f t="shared" si="21"/>
        <v>166.42980685601296</v>
      </c>
      <c r="I165" s="32">
        <f t="shared" si="22"/>
        <v>5086.873112928025</v>
      </c>
      <c r="J165" s="36">
        <f t="shared" si="23"/>
        <v>2047165.2220730577</v>
      </c>
      <c r="K165" s="36">
        <v>304616.58140581875</v>
      </c>
    </row>
    <row r="166" spans="1:11" x14ac:dyDescent="0.2">
      <c r="A166" s="2">
        <v>152</v>
      </c>
      <c r="B166" s="25">
        <f t="shared" si="17"/>
        <v>194.52144878825254</v>
      </c>
      <c r="C166" s="32">
        <f t="shared" si="18"/>
        <v>2078917.9379370566</v>
      </c>
      <c r="D166" s="32">
        <f t="shared" si="24"/>
        <v>5934.1416518739425</v>
      </c>
      <c r="E166" s="33">
        <f t="shared" si="19"/>
        <v>5.4273930862427461E-2</v>
      </c>
      <c r="F166" s="34">
        <f t="shared" si="20"/>
        <v>0.1</v>
      </c>
      <c r="G166" s="29">
        <v>0</v>
      </c>
      <c r="H166" s="35">
        <f t="shared" si="21"/>
        <v>165.04865459274652</v>
      </c>
      <c r="I166" s="32">
        <f t="shared" si="22"/>
        <v>5044.6586415806851</v>
      </c>
      <c r="J166" s="36">
        <f t="shared" si="23"/>
        <v>2052209.8807146384</v>
      </c>
      <c r="K166" s="36">
        <v>305918.0049772092</v>
      </c>
    </row>
    <row r="167" spans="1:11" x14ac:dyDescent="0.2">
      <c r="A167" s="2">
        <v>153</v>
      </c>
      <c r="B167" s="25">
        <f t="shared" si="17"/>
        <v>193.6492559566538</v>
      </c>
      <c r="C167" s="32">
        <f t="shared" si="18"/>
        <v>2084825.3867439453</v>
      </c>
      <c r="D167" s="32">
        <f t="shared" si="24"/>
        <v>5907.4488068886567</v>
      </c>
      <c r="E167" s="33">
        <f t="shared" si="19"/>
        <v>5.3926437338304517E-2</v>
      </c>
      <c r="F167" s="34">
        <f t="shared" si="20"/>
        <v>0.1</v>
      </c>
      <c r="G167" s="29">
        <v>0</v>
      </c>
      <c r="H167" s="35">
        <f t="shared" si="21"/>
        <v>163.67896410793406</v>
      </c>
      <c r="I167" s="32">
        <f t="shared" si="22"/>
        <v>5002.7944957774798</v>
      </c>
      <c r="J167" s="36">
        <f t="shared" si="23"/>
        <v>2057212.6752104159</v>
      </c>
      <c r="K167" s="36">
        <v>307212.93767145823</v>
      </c>
    </row>
    <row r="168" spans="1:11" x14ac:dyDescent="0.2">
      <c r="A168" s="2">
        <v>154</v>
      </c>
      <c r="B168" s="25">
        <f t="shared" si="17"/>
        <v>192.78648541229487</v>
      </c>
      <c r="C168" s="32">
        <f t="shared" si="18"/>
        <v>2090706.4319890747</v>
      </c>
      <c r="D168" s="32">
        <f t="shared" si="24"/>
        <v>5881.0452451293822</v>
      </c>
      <c r="E168" s="33">
        <f t="shared" si="19"/>
        <v>5.3583365235180466E-2</v>
      </c>
      <c r="F168" s="34">
        <f t="shared" si="20"/>
        <v>0.1</v>
      </c>
      <c r="G168" s="29">
        <v>0</v>
      </c>
      <c r="H168" s="35">
        <f t="shared" si="21"/>
        <v>162.32064028363038</v>
      </c>
      <c r="I168" s="32">
        <f t="shared" si="22"/>
        <v>4961.2777682691976</v>
      </c>
      <c r="J168" s="36">
        <f t="shared" si="23"/>
        <v>2062173.952978685</v>
      </c>
      <c r="K168" s="36">
        <v>308501.41186195059</v>
      </c>
    </row>
    <row r="169" spans="1:11" x14ac:dyDescent="0.2">
      <c r="A169" s="2">
        <v>155</v>
      </c>
      <c r="B169" s="25">
        <f t="shared" si="17"/>
        <v>191.93297657603921</v>
      </c>
      <c r="C169" s="32">
        <f t="shared" si="18"/>
        <v>2096561.3580099049</v>
      </c>
      <c r="D169" s="32">
        <f t="shared" si="24"/>
        <v>5854.9260208301712</v>
      </c>
      <c r="E169" s="33">
        <f t="shared" si="19"/>
        <v>5.3244630700658262E-2</v>
      </c>
      <c r="F169" s="34">
        <f t="shared" si="20"/>
        <v>0.1</v>
      </c>
      <c r="G169" s="29">
        <v>0</v>
      </c>
      <c r="H169" s="35">
        <f t="shared" si="21"/>
        <v>160.97358879124624</v>
      </c>
      <c r="I169" s="32">
        <f t="shared" si="22"/>
        <v>4920.1055759330684</v>
      </c>
      <c r="J169" s="36">
        <f t="shared" si="23"/>
        <v>2067094.0585546182</v>
      </c>
      <c r="K169" s="36">
        <v>309783.45976060821</v>
      </c>
    </row>
    <row r="170" spans="1:11" x14ac:dyDescent="0.2">
      <c r="A170" s="2">
        <v>156</v>
      </c>
      <c r="B170" s="25">
        <f t="shared" si="17"/>
        <v>191.08857259479106</v>
      </c>
      <c r="C170" s="32">
        <f t="shared" si="18"/>
        <v>2102390.4443132593</v>
      </c>
      <c r="D170" s="32">
        <f t="shared" si="24"/>
        <v>5829.0863033544738</v>
      </c>
      <c r="E170" s="33">
        <f t="shared" si="19"/>
        <v>5.2910151989358979E-2</v>
      </c>
      <c r="F170" s="34">
        <f t="shared" si="20"/>
        <v>0.1</v>
      </c>
      <c r="G170" s="29">
        <v>0</v>
      </c>
      <c r="H170" s="35">
        <f t="shared" si="21"/>
        <v>159.63771608499778</v>
      </c>
      <c r="I170" s="32">
        <f t="shared" si="22"/>
        <v>4879.2750595725229</v>
      </c>
      <c r="J170" s="36">
        <f t="shared" si="23"/>
        <v>2071973.3336141906</v>
      </c>
      <c r="K170" s="36">
        <v>311059.11341869528</v>
      </c>
    </row>
    <row r="171" spans="1:11" x14ac:dyDescent="0.2">
      <c r="A171" s="2">
        <v>157</v>
      </c>
      <c r="B171" s="25">
        <f t="shared" si="17"/>
        <v>190.25312023236586</v>
      </c>
      <c r="C171" s="32">
        <f t="shared" si="18"/>
        <v>2108193.9656870598</v>
      </c>
      <c r="D171" s="32">
        <f t="shared" si="24"/>
        <v>5803.5213738004677</v>
      </c>
      <c r="E171" s="33">
        <f t="shared" si="19"/>
        <v>5.2579849397173375E-2</v>
      </c>
      <c r="F171" s="34">
        <f t="shared" si="20"/>
        <v>0.1</v>
      </c>
      <c r="G171" s="29">
        <v>0</v>
      </c>
      <c r="H171" s="35">
        <f t="shared" si="21"/>
        <v>158.31292939541018</v>
      </c>
      <c r="I171" s="32">
        <f t="shared" si="22"/>
        <v>4838.783383718699</v>
      </c>
      <c r="J171" s="36">
        <f t="shared" si="23"/>
        <v>2076812.1169979093</v>
      </c>
      <c r="K171" s="36">
        <v>312328.40472761972</v>
      </c>
    </row>
    <row r="172" spans="1:11" x14ac:dyDescent="0.2">
      <c r="A172" s="2">
        <v>158</v>
      </c>
      <c r="B172" s="25">
        <f t="shared" si="17"/>
        <v>189.42646976421267</v>
      </c>
      <c r="C172" s="32">
        <f t="shared" si="18"/>
        <v>2113972.1923088045</v>
      </c>
      <c r="D172" s="32">
        <f t="shared" si="24"/>
        <v>5778.2266217446886</v>
      </c>
      <c r="E172" s="33">
        <f t="shared" si="19"/>
        <v>5.2253645197959941E-2</v>
      </c>
      <c r="F172" s="34">
        <f t="shared" si="20"/>
        <v>0.1</v>
      </c>
      <c r="G172" s="29">
        <v>0</v>
      </c>
      <c r="H172" s="35">
        <f t="shared" si="21"/>
        <v>156.99913672287539</v>
      </c>
      <c r="I172" s="32">
        <f t="shared" si="22"/>
        <v>4798.6277364333137</v>
      </c>
      <c r="J172" s="36">
        <f t="shared" si="23"/>
        <v>2081610.7447343427</v>
      </c>
      <c r="K172" s="36">
        <v>313591.36541973037</v>
      </c>
    </row>
    <row r="173" spans="1:11" x14ac:dyDescent="0.2">
      <c r="A173" s="2">
        <v>159</v>
      </c>
      <c r="B173" s="25">
        <f t="shared" si="17"/>
        <v>188.60847487583015</v>
      </c>
      <c r="C173" s="32">
        <f t="shared" si="18"/>
        <v>2119725.3898509038</v>
      </c>
      <c r="D173" s="32">
        <f t="shared" si="24"/>
        <v>5753.1975420992821</v>
      </c>
      <c r="E173" s="33">
        <f t="shared" si="19"/>
        <v>5.1931463582528911E-2</v>
      </c>
      <c r="F173" s="34">
        <f t="shared" si="20"/>
        <v>0.1</v>
      </c>
      <c r="G173" s="29">
        <v>0</v>
      </c>
      <c r="H173" s="35">
        <f t="shared" si="21"/>
        <v>155.69624683126315</v>
      </c>
      <c r="I173" s="32">
        <f t="shared" si="22"/>
        <v>4758.8053291137021</v>
      </c>
      <c r="J173" s="36">
        <f t="shared" si="23"/>
        <v>2086369.5500634564</v>
      </c>
      <c r="K173" s="36">
        <v>314848.02706911025</v>
      </c>
    </row>
    <row r="174" spans="1:11" x14ac:dyDescent="0.2">
      <c r="A174" s="2">
        <v>160</v>
      </c>
      <c r="B174" s="25">
        <f t="shared" si="17"/>
        <v>187.79899256472382</v>
      </c>
      <c r="C174" s="32">
        <f t="shared" si="18"/>
        <v>2125453.8195829736</v>
      </c>
      <c r="D174" s="32">
        <f t="shared" si="24"/>
        <v>5728.4297320698388</v>
      </c>
      <c r="E174" s="33">
        <f t="shared" si="19"/>
        <v>5.1613230599948184E-2</v>
      </c>
      <c r="F174" s="34">
        <f t="shared" si="20"/>
        <v>0.1</v>
      </c>
      <c r="G174" s="29">
        <v>0</v>
      </c>
      <c r="H174" s="35">
        <f t="shared" si="21"/>
        <v>154.40416924158515</v>
      </c>
      <c r="I174" s="32">
        <f t="shared" si="22"/>
        <v>4719.3133962989004</v>
      </c>
      <c r="J174" s="36">
        <f t="shared" si="23"/>
        <v>2091088.8634597552</v>
      </c>
      <c r="K174" s="36">
        <v>316098.4210923661</v>
      </c>
    </row>
    <row r="175" spans="1:11" x14ac:dyDescent="0.2">
      <c r="A175" s="2">
        <v>161</v>
      </c>
      <c r="B175" s="25">
        <f t="shared" si="17"/>
        <v>186.9978830457618</v>
      </c>
      <c r="C175" s="32">
        <f t="shared" si="18"/>
        <v>2131157.7384711793</v>
      </c>
      <c r="D175" s="32">
        <f t="shared" si="24"/>
        <v>5703.9188882056624</v>
      </c>
      <c r="E175" s="33">
        <f t="shared" si="19"/>
        <v>5.1298874100887876E-2</v>
      </c>
      <c r="F175" s="34">
        <f t="shared" si="20"/>
        <v>0.1</v>
      </c>
      <c r="G175" s="29">
        <v>0</v>
      </c>
      <c r="H175" s="35">
        <f t="shared" si="21"/>
        <v>153.12281422571178</v>
      </c>
      <c r="I175" s="32">
        <f t="shared" si="22"/>
        <v>4680.1491954774956</v>
      </c>
      <c r="J175" s="36">
        <f t="shared" si="23"/>
        <v>2095769.0126552328</v>
      </c>
      <c r="K175" s="36">
        <v>317342.57874941366</v>
      </c>
    </row>
    <row r="176" spans="1:11" x14ac:dyDescent="0.2">
      <c r="A176" s="2">
        <v>162</v>
      </c>
      <c r="B176" s="25">
        <f t="shared" si="17"/>
        <v>186.205009659789</v>
      </c>
      <c r="C176" s="32">
        <f t="shared" si="18"/>
        <v>2136837.3992747888</v>
      </c>
      <c r="D176" s="32">
        <f t="shared" si="24"/>
        <v>5679.6608036095276</v>
      </c>
      <c r="E176" s="33">
        <f t="shared" si="19"/>
        <v>5.0988323683196009E-2</v>
      </c>
      <c r="F176" s="34">
        <f t="shared" si="20"/>
        <v>0.1</v>
      </c>
      <c r="G176" s="29">
        <v>0</v>
      </c>
      <c r="H176" s="35">
        <f t="shared" si="21"/>
        <v>151.85209280014084</v>
      </c>
      <c r="I176" s="32">
        <f t="shared" si="22"/>
        <v>4641.3100068978592</v>
      </c>
      <c r="J176" s="36">
        <f t="shared" si="23"/>
        <v>2100410.3226621305</v>
      </c>
      <c r="K176" s="36">
        <v>318580.53114425909</v>
      </c>
    </row>
    <row r="177" spans="1:11" x14ac:dyDescent="0.2">
      <c r="A177" s="2">
        <v>163</v>
      </c>
      <c r="B177" s="25">
        <f t="shared" si="17"/>
        <v>185.42023878537248</v>
      </c>
      <c r="C177" s="32">
        <f t="shared" si="18"/>
        <v>2142493.0506399511</v>
      </c>
      <c r="D177" s="32">
        <f t="shared" si="24"/>
        <v>5655.6513651623391</v>
      </c>
      <c r="E177" s="33">
        <f t="shared" si="19"/>
        <v>5.068151063917193E-2</v>
      </c>
      <c r="F177" s="34">
        <f t="shared" si="20"/>
        <v>0.1</v>
      </c>
      <c r="G177" s="29">
        <v>0</v>
      </c>
      <c r="H177" s="35">
        <f t="shared" si="21"/>
        <v>150.59191671981822</v>
      </c>
      <c r="I177" s="32">
        <f t="shared" si="22"/>
        <v>4602.7931333783799</v>
      </c>
      <c r="J177" s="36">
        <f t="shared" si="23"/>
        <v>2105013.115795509</v>
      </c>
      <c r="K177" s="36">
        <v>319812.30922577676</v>
      </c>
    </row>
    <row r="178" spans="1:11" x14ac:dyDescent="0.2">
      <c r="A178" s="2">
        <v>164</v>
      </c>
      <c r="B178" s="25">
        <f t="shared" si="17"/>
        <v>184.64343975354717</v>
      </c>
      <c r="C178" s="32">
        <f t="shared" si="18"/>
        <v>2148124.9371908647</v>
      </c>
      <c r="D178" s="32">
        <f t="shared" si="24"/>
        <v>5631.8865509135649</v>
      </c>
      <c r="E178" s="33">
        <f t="shared" si="19"/>
        <v>5.0378367905100918E-2</v>
      </c>
      <c r="F178" s="34">
        <f t="shared" si="20"/>
        <v>0.1</v>
      </c>
      <c r="G178" s="29">
        <v>0</v>
      </c>
      <c r="H178" s="35">
        <f t="shared" si="21"/>
        <v>149.34219847200967</v>
      </c>
      <c r="I178" s="32">
        <f t="shared" si="22"/>
        <v>4564.5959001207102</v>
      </c>
      <c r="J178" s="36">
        <f t="shared" si="23"/>
        <v>2109577.7116956296</v>
      </c>
      <c r="K178" s="36">
        <v>321037.94378848287</v>
      </c>
    </row>
    <row r="179" spans="1:11" x14ac:dyDescent="0.2">
      <c r="A179" s="2">
        <v>165</v>
      </c>
      <c r="B179" s="25">
        <f t="shared" si="17"/>
        <v>183.87448476544958</v>
      </c>
      <c r="C179" s="32">
        <f t="shared" si="18"/>
        <v>2153733.2996183666</v>
      </c>
      <c r="D179" s="32">
        <f t="shared" si="24"/>
        <v>5608.3624275019392</v>
      </c>
      <c r="E179" s="33">
        <f t="shared" si="19"/>
        <v>5.0078830012148579E-2</v>
      </c>
      <c r="F179" s="34">
        <f t="shared" si="20"/>
        <v>0.1</v>
      </c>
      <c r="G179" s="29">
        <v>0</v>
      </c>
      <c r="H179" s="35">
        <f t="shared" si="21"/>
        <v>148.10285127022357</v>
      </c>
      <c r="I179" s="32">
        <f t="shared" si="22"/>
        <v>4526.7156545237413</v>
      </c>
      <c r="J179" s="36">
        <f t="shared" si="23"/>
        <v>2114104.4273501532</v>
      </c>
      <c r="K179" s="36">
        <v>322257.46547330526</v>
      </c>
    </row>
    <row r="180" spans="1:11" x14ac:dyDescent="0.2">
      <c r="A180" s="2">
        <v>166</v>
      </c>
      <c r="B180" s="25">
        <f t="shared" si="17"/>
        <v>183.11324881271858</v>
      </c>
      <c r="C180" s="32">
        <f t="shared" si="18"/>
        <v>2159318.3747660895</v>
      </c>
      <c r="D180" s="32">
        <f t="shared" si="24"/>
        <v>5585.0751477228478</v>
      </c>
      <c r="E180" s="33">
        <f t="shared" si="19"/>
        <v>4.9782833039412749E-2</v>
      </c>
      <c r="F180" s="34">
        <f t="shared" si="20"/>
        <v>0.1</v>
      </c>
      <c r="G180" s="29">
        <v>0</v>
      </c>
      <c r="H180" s="35">
        <f t="shared" si="21"/>
        <v>146.87378904818391</v>
      </c>
      <c r="I180" s="32">
        <f t="shared" si="22"/>
        <v>4489.1497659998531</v>
      </c>
      <c r="J180" s="36">
        <f t="shared" si="23"/>
        <v>2118593.5771161532</v>
      </c>
      <c r="K180" s="36">
        <v>323470.90476834966</v>
      </c>
    </row>
    <row r="181" spans="1:11" x14ac:dyDescent="0.2">
      <c r="A181" s="2">
        <v>167</v>
      </c>
      <c r="B181" s="25">
        <f t="shared" si="17"/>
        <v>182.35960960055914</v>
      </c>
      <c r="C181" s="32">
        <f t="shared" si="18"/>
        <v>2164880.3957142113</v>
      </c>
      <c r="D181" s="32">
        <f t="shared" si="24"/>
        <v>5562.0209481217898</v>
      </c>
      <c r="E181" s="33">
        <f t="shared" si="19"/>
        <v>4.949031456835349E-2</v>
      </c>
      <c r="F181" s="34">
        <f t="shared" si="20"/>
        <v>0.1</v>
      </c>
      <c r="G181" s="29">
        <v>0</v>
      </c>
      <c r="H181" s="35">
        <f t="shared" si="21"/>
        <v>145.65492645385356</v>
      </c>
      <c r="I181" s="32">
        <f t="shared" si="22"/>
        <v>4451.8956257915897</v>
      </c>
      <c r="J181" s="36">
        <f t="shared" si="23"/>
        <v>2123045.4727419447</v>
      </c>
      <c r="K181" s="36">
        <v>324678.29200966161</v>
      </c>
    </row>
    <row r="182" spans="1:11" x14ac:dyDescent="0.2">
      <c r="A182" s="2">
        <v>168</v>
      </c>
      <c r="B182" s="25">
        <f t="shared" si="17"/>
        <v>181.61344747336307</v>
      </c>
      <c r="C182" s="32">
        <f t="shared" si="18"/>
        <v>2170419.5918609141</v>
      </c>
      <c r="D182" s="32">
        <f t="shared" si="24"/>
        <v>5539.1961467028596</v>
      </c>
      <c r="E182" s="33">
        <f t="shared" si="19"/>
        <v>4.9201213638926641E-2</v>
      </c>
      <c r="F182" s="34">
        <f t="shared" si="20"/>
        <v>0.1</v>
      </c>
      <c r="G182" s="29">
        <v>0</v>
      </c>
      <c r="H182" s="35">
        <f t="shared" si="21"/>
        <v>144.446178843507</v>
      </c>
      <c r="I182" s="32">
        <f t="shared" si="22"/>
        <v>4414.9506467908222</v>
      </c>
      <c r="J182" s="36">
        <f t="shared" si="23"/>
        <v>2127460.4233887354</v>
      </c>
      <c r="K182" s="36">
        <v>325879.65738198505</v>
      </c>
    </row>
    <row r="183" spans="1:11" x14ac:dyDescent="0.2">
      <c r="A183" s="2">
        <v>169</v>
      </c>
      <c r="B183" s="25">
        <f t="shared" si="17"/>
        <v>180.87464534278786</v>
      </c>
      <c r="C183" s="32">
        <f t="shared" si="18"/>
        <v>2175936.1890016063</v>
      </c>
      <c r="D183" s="32">
        <f t="shared" si="24"/>
        <v>5516.5971406921744</v>
      </c>
      <c r="E183" s="33">
        <f t="shared" si="19"/>
        <v>4.8915470707230214E-2</v>
      </c>
      <c r="F183" s="34">
        <f t="shared" si="20"/>
        <v>0.1</v>
      </c>
      <c r="G183" s="29">
        <v>0</v>
      </c>
      <c r="H183" s="35">
        <f t="shared" si="21"/>
        <v>143.24746227585214</v>
      </c>
      <c r="I183" s="32">
        <f t="shared" si="22"/>
        <v>4378.3122633593603</v>
      </c>
      <c r="J183" s="36">
        <f t="shared" si="23"/>
        <v>2131838.7356520947</v>
      </c>
      <c r="K183" s="36">
        <v>327075.03091951681</v>
      </c>
    </row>
    <row r="184" spans="1:11" x14ac:dyDescent="0.2">
      <c r="A184" s="2">
        <v>170</v>
      </c>
      <c r="B184" s="25">
        <f t="shared" si="17"/>
        <v>180.14308861819828</v>
      </c>
      <c r="C184" s="32">
        <f t="shared" si="18"/>
        <v>2181430.4094060147</v>
      </c>
      <c r="D184" s="32">
        <f t="shared" si="24"/>
        <v>5494.2204044084065</v>
      </c>
      <c r="E184" s="33">
        <f t="shared" si="19"/>
        <v>4.8633027604644052E-2</v>
      </c>
      <c r="F184" s="34">
        <f t="shared" si="20"/>
        <v>0.1</v>
      </c>
      <c r="G184" s="29">
        <v>0</v>
      </c>
      <c r="H184" s="35">
        <f t="shared" si="21"/>
        <v>142.05869350620119</v>
      </c>
      <c r="I184" s="32">
        <f t="shared" si="22"/>
        <v>4341.9779311500906</v>
      </c>
      <c r="J184" s="36">
        <f t="shared" si="23"/>
        <v>2136180.7135832449</v>
      </c>
      <c r="K184" s="36">
        <v>328264.44250665762</v>
      </c>
    </row>
    <row r="185" spans="1:11" x14ac:dyDescent="0.2">
      <c r="A185" s="2">
        <v>171</v>
      </c>
      <c r="B185" s="25">
        <f t="shared" si="17"/>
        <v>179.41866513938072</v>
      </c>
      <c r="C185" s="32">
        <f t="shared" si="18"/>
        <v>2186902.4718931629</v>
      </c>
      <c r="D185" s="32">
        <f t="shared" si="24"/>
        <v>5472.0624871482141</v>
      </c>
      <c r="E185" s="33">
        <f t="shared" si="19"/>
        <v>4.8353827498319069E-2</v>
      </c>
      <c r="F185" s="34">
        <f t="shared" si="20"/>
        <v>0.1</v>
      </c>
      <c r="G185" s="29">
        <v>0</v>
      </c>
      <c r="H185" s="35">
        <f t="shared" si="21"/>
        <v>140.87978998068962</v>
      </c>
      <c r="I185" s="32">
        <f t="shared" si="22"/>
        <v>4305.9451269310166</v>
      </c>
      <c r="J185" s="36">
        <f t="shared" si="23"/>
        <v>2140486.6587101761</v>
      </c>
      <c r="K185" s="36">
        <v>329447.92187875911</v>
      </c>
    </row>
    <row r="186" spans="1:11" x14ac:dyDescent="0.2">
      <c r="A186" s="2">
        <v>172</v>
      </c>
      <c r="B186" s="25">
        <f t="shared" si="17"/>
        <v>178.70126511144278</v>
      </c>
      <c r="C186" s="32">
        <f t="shared" si="18"/>
        <v>2192352.5919043599</v>
      </c>
      <c r="D186" s="32">
        <f t="shared" si="24"/>
        <v>5450.1200111969374</v>
      </c>
      <c r="E186" s="33">
        <f t="shared" si="19"/>
        <v>4.8077814853083392E-2</v>
      </c>
      <c r="F186" s="34">
        <f t="shared" si="20"/>
        <v>0.1</v>
      </c>
      <c r="G186" s="29">
        <v>0</v>
      </c>
      <c r="H186" s="35">
        <f t="shared" si="21"/>
        <v>139.71066983054325</v>
      </c>
      <c r="I186" s="32">
        <f t="shared" si="22"/>
        <v>4270.2113484096144</v>
      </c>
      <c r="J186" s="36">
        <f t="shared" si="23"/>
        <v>2144756.8700585859</v>
      </c>
      <c r="K186" s="36">
        <v>330625.49862286722</v>
      </c>
    </row>
    <row r="187" spans="1:11" x14ac:dyDescent="0.2">
      <c r="A187" s="2">
        <v>173</v>
      </c>
      <c r="B187" s="25">
        <f t="shared" si="17"/>
        <v>177.99078104181621</v>
      </c>
      <c r="C187" s="32">
        <f t="shared" si="18"/>
        <v>2197780.9815742238</v>
      </c>
      <c r="D187" s="32">
        <f t="shared" si="24"/>
        <v>5428.3896698639728</v>
      </c>
      <c r="E187" s="33">
        <f t="shared" si="19"/>
        <v>4.7804935394561578E-2</v>
      </c>
      <c r="F187" s="34">
        <f t="shared" si="20"/>
        <v>0.1</v>
      </c>
      <c r="G187" s="29">
        <v>0</v>
      </c>
      <c r="H187" s="35">
        <f t="shared" si="21"/>
        <v>138.55125186639296</v>
      </c>
      <c r="I187" s="32">
        <f t="shared" si="22"/>
        <v>4234.774114058946</v>
      </c>
      <c r="J187" s="36">
        <f t="shared" si="23"/>
        <v>2148991.6441726447</v>
      </c>
      <c r="K187" s="36">
        <v>331797.20217846183</v>
      </c>
    </row>
    <row r="188" spans="1:11" x14ac:dyDescent="0.2">
      <c r="A188" s="2">
        <v>174</v>
      </c>
      <c r="B188" s="25">
        <f t="shared" si="17"/>
        <v>177.28710767928203</v>
      </c>
      <c r="C188" s="32">
        <f t="shared" si="18"/>
        <v>2203187.8497998412</v>
      </c>
      <c r="D188" s="32">
        <f t="shared" si="24"/>
        <v>5406.8682256173342</v>
      </c>
      <c r="E188" s="33">
        <f t="shared" si="19"/>
        <v>4.7535136073672032E-2</v>
      </c>
      <c r="F188" s="34">
        <f t="shared" si="20"/>
        <v>0.1</v>
      </c>
      <c r="G188" s="29">
        <v>0</v>
      </c>
      <c r="H188" s="35">
        <f t="shared" si="21"/>
        <v>137.40145557263637</v>
      </c>
      <c r="I188" s="32">
        <f t="shared" si="22"/>
        <v>4199.6309629459611</v>
      </c>
      <c r="J188" s="36">
        <f t="shared" si="23"/>
        <v>2153191.2751355907</v>
      </c>
      <c r="K188" s="36">
        <v>332963.06183819292</v>
      </c>
    </row>
    <row r="189" spans="1:11" x14ac:dyDescent="0.2">
      <c r="A189" s="2">
        <v>175</v>
      </c>
      <c r="B189" s="25">
        <f t="shared" si="17"/>
        <v>176.59014195494368</v>
      </c>
      <c r="C189" s="32">
        <f t="shared" si="18"/>
        <v>2208573.4023080613</v>
      </c>
      <c r="D189" s="32">
        <f t="shared" si="24"/>
        <v>5385.5525082200766</v>
      </c>
      <c r="E189" s="33">
        <f t="shared" si="19"/>
        <v>4.7268365032197251E-2</v>
      </c>
      <c r="F189" s="34">
        <f t="shared" si="20"/>
        <v>0.1</v>
      </c>
      <c r="G189" s="29">
        <v>0</v>
      </c>
      <c r="H189" s="35">
        <f t="shared" si="21"/>
        <v>136.26120110184658</v>
      </c>
      <c r="I189" s="32">
        <f t="shared" si="22"/>
        <v>4164.779454559688</v>
      </c>
      <c r="J189" s="36">
        <f t="shared" si="23"/>
        <v>2157356.0545901502</v>
      </c>
      <c r="K189" s="36">
        <v>334123.10674861271</v>
      </c>
    </row>
    <row r="190" spans="1:11" x14ac:dyDescent="0.2">
      <c r="A190" s="2">
        <v>176</v>
      </c>
      <c r="B190" s="25">
        <f t="shared" si="17"/>
        <v>175.8997829250747</v>
      </c>
      <c r="C190" s="32">
        <f t="shared" si="18"/>
        <v>2213937.8417210686</v>
      </c>
      <c r="D190" s="32">
        <f t="shared" si="24"/>
        <v>5364.4394130073488</v>
      </c>
      <c r="E190" s="33">
        <f t="shared" si="19"/>
        <v>4.7004571569553122E-2</v>
      </c>
      <c r="F190" s="34">
        <f t="shared" si="20"/>
        <v>0.1</v>
      </c>
      <c r="G190" s="29">
        <v>0</v>
      </c>
      <c r="H190" s="35">
        <f t="shared" si="21"/>
        <v>135.13040926922707</v>
      </c>
      <c r="I190" s="32">
        <f t="shared" si="22"/>
        <v>4130.2171686427528</v>
      </c>
      <c r="J190" s="36">
        <f t="shared" si="23"/>
        <v>2161486.2717587929</v>
      </c>
      <c r="K190" s="36">
        <v>335277.36591090437</v>
      </c>
    </row>
    <row r="191" spans="1:11" x14ac:dyDescent="0.2">
      <c r="A191" s="2">
        <v>177</v>
      </c>
      <c r="B191" s="25">
        <f t="shared" si="17"/>
        <v>175.21593171577166</v>
      </c>
      <c r="C191" s="32">
        <f t="shared" si="18"/>
        <v>2219281.3676202064</v>
      </c>
      <c r="D191" s="32">
        <f t="shared" si="24"/>
        <v>5343.5258991378359</v>
      </c>
      <c r="E191" s="33">
        <f t="shared" si="19"/>
        <v>4.6743706110659373E-2</v>
      </c>
      <c r="F191" s="34">
        <f t="shared" si="20"/>
        <v>0.1</v>
      </c>
      <c r="G191" s="29">
        <v>0</v>
      </c>
      <c r="H191" s="35">
        <f t="shared" si="21"/>
        <v>134.00900154711283</v>
      </c>
      <c r="I191" s="32">
        <f t="shared" si="22"/>
        <v>4095.9417050222683</v>
      </c>
      <c r="J191" s="36">
        <f t="shared" si="23"/>
        <v>2165582.2134638154</v>
      </c>
      <c r="K191" s="36">
        <v>336425.86818160705</v>
      </c>
    </row>
    <row r="192" spans="1:11" x14ac:dyDescent="0.2">
      <c r="A192" s="2">
        <v>178</v>
      </c>
      <c r="B192" s="25">
        <f t="shared" si="17"/>
        <v>174.53849146934439</v>
      </c>
      <c r="C192" s="32">
        <f t="shared" si="18"/>
        <v>2224604.1766081625</v>
      </c>
      <c r="D192" s="32">
        <f t="shared" si="24"/>
        <v>5322.8089879560284</v>
      </c>
      <c r="E192" s="33">
        <f t="shared" si="19"/>
        <v>4.6485720174946635E-2</v>
      </c>
      <c r="F192" s="34">
        <f t="shared" si="20"/>
        <v>0.1</v>
      </c>
      <c r="G192" s="29">
        <v>0</v>
      </c>
      <c r="H192" s="35">
        <f t="shared" si="21"/>
        <v>132.89690005951692</v>
      </c>
      <c r="I192" s="32">
        <f t="shared" si="22"/>
        <v>4061.9506834440526</v>
      </c>
      <c r="J192" s="36">
        <f t="shared" si="23"/>
        <v>2169644.1641472597</v>
      </c>
      <c r="K192" s="36">
        <v>337568.64227333729</v>
      </c>
    </row>
    <row r="193" spans="1:11" x14ac:dyDescent="0.2">
      <c r="A193" s="2">
        <v>179</v>
      </c>
      <c r="B193" s="25">
        <f t="shared" si="17"/>
        <v>173.86736729238251</v>
      </c>
      <c r="C193" s="32">
        <f t="shared" si="18"/>
        <v>2229906.4623695426</v>
      </c>
      <c r="D193" s="32">
        <f t="shared" si="24"/>
        <v>5302.2857613801025</v>
      </c>
      <c r="E193" s="33">
        <f t="shared" si="19"/>
        <v>4.6230566346206772E-2</v>
      </c>
      <c r="F193" s="34">
        <f t="shared" si="20"/>
        <v>0.1</v>
      </c>
      <c r="G193" s="29">
        <v>0</v>
      </c>
      <c r="H193" s="35">
        <f t="shared" si="21"/>
        <v>131.79402757672244</v>
      </c>
      <c r="I193" s="32">
        <f t="shared" si="22"/>
        <v>4028.2417434068429</v>
      </c>
      <c r="J193" s="36">
        <f t="shared" si="23"/>
        <v>2173672.4058906664</v>
      </c>
      <c r="K193" s="36">
        <v>338705.71675550699</v>
      </c>
    </row>
    <row r="194" spans="1:11" x14ac:dyDescent="0.2">
      <c r="A194" s="2">
        <v>180</v>
      </c>
      <c r="B194" s="25">
        <f t="shared" si="17"/>
        <v>173.20246620543384</v>
      </c>
      <c r="C194" s="32">
        <f t="shared" si="18"/>
        <v>2235188.4157298906</v>
      </c>
      <c r="D194" s="32">
        <f t="shared" si="24"/>
        <v>5281.9533603480086</v>
      </c>
      <c r="E194" s="33">
        <f t="shared" si="19"/>
        <v>4.597819824363903E-2</v>
      </c>
      <c r="F194" s="34">
        <f t="shared" si="20"/>
        <v>0.1</v>
      </c>
      <c r="G194" s="29">
        <v>0</v>
      </c>
      <c r="H194" s="35">
        <f t="shared" si="21"/>
        <v>130.7003075099193</v>
      </c>
      <c r="I194" s="32">
        <f t="shared" si="22"/>
        <v>3994.8125439984824</v>
      </c>
      <c r="J194" s="36">
        <f t="shared" si="23"/>
        <v>2177667.2184346649</v>
      </c>
      <c r="K194" s="36">
        <v>339837.12005503743</v>
      </c>
    </row>
    <row r="195" spans="1:11" x14ac:dyDescent="0.2">
      <c r="A195" s="2">
        <v>181</v>
      </c>
      <c r="B195" s="25">
        <f t="shared" si="17"/>
        <v>172.5436970942383</v>
      </c>
      <c r="C195" s="32">
        <f t="shared" si="18"/>
        <v>2240450.2247131891</v>
      </c>
      <c r="D195" s="32">
        <f t="shared" si="24"/>
        <v>5261.8089832984842</v>
      </c>
      <c r="E195" s="33">
        <f t="shared" si="19"/>
        <v>4.5728570493701243E-2</v>
      </c>
      <c r="F195" s="34">
        <f t="shared" si="20"/>
        <v>0.1</v>
      </c>
      <c r="G195" s="29">
        <v>0</v>
      </c>
      <c r="H195" s="35">
        <f t="shared" si="21"/>
        <v>129.61566390588555</v>
      </c>
      <c r="I195" s="32">
        <f t="shared" si="22"/>
        <v>3961.660763733249</v>
      </c>
      <c r="J195" s="36">
        <f t="shared" si="23"/>
        <v>2181628.879198398</v>
      </c>
      <c r="K195" s="36">
        <v>340962.88045706996</v>
      </c>
    </row>
    <row r="196" spans="1:11" x14ac:dyDescent="0.2">
      <c r="A196" s="2">
        <v>182</v>
      </c>
      <c r="B196" s="25">
        <f t="shared" si="17"/>
        <v>171.89097066246089</v>
      </c>
      <c r="C196" s="32">
        <f t="shared" si="18"/>
        <v>2245692.0745979208</v>
      </c>
      <c r="D196" s="32">
        <f t="shared" si="24"/>
        <v>5241.8498847316951</v>
      </c>
      <c r="E196" s="33">
        <f t="shared" si="19"/>
        <v>4.5481638702889772E-2</v>
      </c>
      <c r="F196" s="34">
        <f t="shared" si="20"/>
        <v>0.1</v>
      </c>
      <c r="G196" s="29">
        <v>0</v>
      </c>
      <c r="H196" s="35">
        <f t="shared" si="21"/>
        <v>128.54002144171281</v>
      </c>
      <c r="I196" s="32">
        <f t="shared" si="22"/>
        <v>3928.7841003909507</v>
      </c>
      <c r="J196" s="36">
        <f t="shared" si="23"/>
        <v>2185557.6632987889</v>
      </c>
      <c r="K196" s="36">
        <v>342083.02610567334</v>
      </c>
    </row>
    <row r="197" spans="1:11" x14ac:dyDescent="0.2">
      <c r="A197" s="2">
        <v>183</v>
      </c>
      <c r="B197" s="25">
        <f t="shared" si="17"/>
        <v>171.24419938586834</v>
      </c>
      <c r="C197" s="32">
        <f t="shared" si="18"/>
        <v>2250914.1479716934</v>
      </c>
      <c r="D197" s="32">
        <f t="shared" si="24"/>
        <v>5222.0733737726696</v>
      </c>
      <c r="E197" s="33">
        <f t="shared" si="19"/>
        <v>4.5237359431489536E-2</v>
      </c>
      <c r="F197" s="34">
        <f t="shared" si="20"/>
        <v>0.1</v>
      </c>
      <c r="G197" s="29">
        <v>0</v>
      </c>
      <c r="H197" s="35">
        <f t="shared" si="21"/>
        <v>127.47330541957542</v>
      </c>
      <c r="I197" s="32">
        <f t="shared" si="22"/>
        <v>3896.180270856798</v>
      </c>
      <c r="J197" s="36">
        <f t="shared" si="23"/>
        <v>2189453.8435696457</v>
      </c>
      <c r="K197" s="36">
        <v>343197.58500454709</v>
      </c>
    </row>
    <row r="198" spans="1:11" x14ac:dyDescent="0.2">
      <c r="A198" s="2">
        <v>184</v>
      </c>
      <c r="B198" s="25">
        <f t="shared" si="17"/>
        <v>170.60329746790023</v>
      </c>
      <c r="C198" s="32">
        <f t="shared" si="18"/>
        <v>2256116.6247845003</v>
      </c>
      <c r="D198" s="32">
        <f t="shared" si="24"/>
        <v>5202.4768128069118</v>
      </c>
      <c r="E198" s="33">
        <f t="shared" si="19"/>
        <v>4.4995690168016654E-2</v>
      </c>
      <c r="F198" s="34">
        <f t="shared" si="20"/>
        <v>0.1</v>
      </c>
      <c r="G198" s="29">
        <v>0</v>
      </c>
      <c r="H198" s="35">
        <f t="shared" si="21"/>
        <v>126.41544176154318</v>
      </c>
      <c r="I198" s="32">
        <f t="shared" si="22"/>
        <v>3863.847010962781</v>
      </c>
      <c r="J198" s="36">
        <f t="shared" si="23"/>
        <v>2193317.6905806083</v>
      </c>
      <c r="K198" s="36">
        <v>344306.58501772169</v>
      </c>
    </row>
    <row r="199" spans="1:11" x14ac:dyDescent="0.2">
      <c r="A199" s="2">
        <v>185</v>
      </c>
      <c r="B199" s="25">
        <f t="shared" si="17"/>
        <v>169.96818079658286</v>
      </c>
      <c r="C199" s="32">
        <f t="shared" si="18"/>
        <v>2261299.6824006457</v>
      </c>
      <c r="D199" s="32">
        <f t="shared" si="24"/>
        <v>5183.05761614535</v>
      </c>
      <c r="E199" s="33">
        <f t="shared" si="19"/>
        <v>4.4756589304615735E-2</v>
      </c>
      <c r="F199" s="34">
        <f t="shared" si="20"/>
        <v>0.1</v>
      </c>
      <c r="G199" s="29">
        <v>0</v>
      </c>
      <c r="H199" s="35">
        <f t="shared" si="21"/>
        <v>125.36635700443691</v>
      </c>
      <c r="I199" s="32">
        <f t="shared" si="22"/>
        <v>3831.7820753306569</v>
      </c>
      <c r="J199" s="36">
        <f t="shared" si="23"/>
        <v>2197149.4726559389</v>
      </c>
      <c r="K199" s="36">
        <v>345410.05387025524</v>
      </c>
    </row>
    <row r="200" spans="1:11" x14ac:dyDescent="0.2">
      <c r="A200" s="2">
        <v>186</v>
      </c>
      <c r="B200" s="25">
        <f t="shared" si="17"/>
        <v>169.33876690273948</v>
      </c>
      <c r="C200" s="32">
        <f t="shared" si="18"/>
        <v>2266463.4956493797</v>
      </c>
      <c r="D200" s="32">
        <f t="shared" si="24"/>
        <v>5163.8132487339899</v>
      </c>
      <c r="E200" s="33">
        <f t="shared" si="19"/>
        <v>4.4520016113161087E-2</v>
      </c>
      <c r="F200" s="34">
        <f t="shared" si="20"/>
        <v>0.1</v>
      </c>
      <c r="G200" s="29">
        <v>0</v>
      </c>
      <c r="H200" s="35">
        <f t="shared" si="21"/>
        <v>124.32597829472688</v>
      </c>
      <c r="I200" s="32">
        <f t="shared" si="22"/>
        <v>3799.9832372158712</v>
      </c>
      <c r="J200" s="36">
        <f t="shared" si="23"/>
        <v>2200949.4558931547</v>
      </c>
      <c r="K200" s="36">
        <v>346508.0191489266</v>
      </c>
    </row>
    <row r="201" spans="1:11" x14ac:dyDescent="0.2">
      <c r="A201" s="2">
        <v>187</v>
      </c>
      <c r="B201" s="25">
        <f t="shared" si="17"/>
        <v>168.71497491945144</v>
      </c>
      <c r="C201" s="32">
        <f t="shared" si="18"/>
        <v>2271608.2368742875</v>
      </c>
      <c r="D201" s="32">
        <f t="shared" si="24"/>
        <v>5144.7412249078043</v>
      </c>
      <c r="E201" s="33">
        <f t="shared" si="19"/>
        <v>4.4285930722111379E-2</v>
      </c>
      <c r="F201" s="34">
        <f t="shared" si="20"/>
        <v>0.1</v>
      </c>
      <c r="G201" s="29">
        <v>0</v>
      </c>
      <c r="H201" s="35">
        <f t="shared" si="21"/>
        <v>123.29423338347348</v>
      </c>
      <c r="I201" s="32">
        <f t="shared" si="22"/>
        <v>3768.4482883530354</v>
      </c>
      <c r="J201" s="36">
        <f t="shared" si="23"/>
        <v>2204717.9041815079</v>
      </c>
      <c r="K201" s="36">
        <v>347600.50830292486</v>
      </c>
    </row>
    <row r="202" spans="1:11" x14ac:dyDescent="0.2">
      <c r="A202" s="2">
        <v>188</v>
      </c>
      <c r="B202" s="25">
        <f t="shared" si="17"/>
        <v>168.09672554272606</v>
      </c>
      <c r="C202" s="32">
        <f t="shared" si="18"/>
        <v>2276734.0759814484</v>
      </c>
      <c r="D202" s="32">
        <f t="shared" si="24"/>
        <v>5125.8391071609221</v>
      </c>
      <c r="E202" s="33">
        <f t="shared" si="19"/>
        <v>4.4054294094103635E-2</v>
      </c>
      <c r="F202" s="34">
        <f t="shared" si="20"/>
        <v>0.1</v>
      </c>
      <c r="G202" s="29">
        <v>0</v>
      </c>
      <c r="H202" s="35">
        <f t="shared" si="21"/>
        <v>122.27105062130991</v>
      </c>
      <c r="I202" s="32">
        <f t="shared" si="22"/>
        <v>3737.1750388024452</v>
      </c>
      <c r="J202" s="36">
        <f t="shared" si="23"/>
        <v>2208455.0792203103</v>
      </c>
      <c r="K202" s="36">
        <v>348687.54864453577</v>
      </c>
    </row>
    <row r="203" spans="1:11" x14ac:dyDescent="0.2">
      <c r="A203" s="2">
        <v>189</v>
      </c>
      <c r="B203" s="25">
        <f t="shared" si="17"/>
        <v>167.4839409933285</v>
      </c>
      <c r="C203" s="32">
        <f t="shared" si="18"/>
        <v>2281841.1804864253</v>
      </c>
      <c r="D203" s="32">
        <f t="shared" si="24"/>
        <v>5107.1045049768873</v>
      </c>
      <c r="E203" s="33">
        <f t="shared" si="19"/>
        <v>4.382506800431879E-2</v>
      </c>
      <c r="F203" s="34">
        <f t="shared" si="20"/>
        <v>0.1</v>
      </c>
      <c r="G203" s="29">
        <v>0</v>
      </c>
      <c r="H203" s="35">
        <f t="shared" si="21"/>
        <v>121.25635895346647</v>
      </c>
      <c r="I203" s="32">
        <f t="shared" si="22"/>
        <v>3706.1613167981523</v>
      </c>
      <c r="J203" s="36">
        <f t="shared" si="23"/>
        <v>2212161.2405371084</v>
      </c>
      <c r="K203" s="36">
        <v>349769.16734982451</v>
      </c>
    </row>
    <row r="204" spans="1:11" x14ac:dyDescent="0.2">
      <c r="A204" s="2">
        <v>190</v>
      </c>
      <c r="B204" s="25">
        <f t="shared" si="17"/>
        <v>166.87654497973935</v>
      </c>
      <c r="C204" s="32">
        <f t="shared" si="18"/>
        <v>2286929.7155601135</v>
      </c>
      <c r="D204" s="32">
        <f t="shared" si="24"/>
        <v>5088.5350736882538</v>
      </c>
      <c r="E204" s="33">
        <f t="shared" si="19"/>
        <v>4.3598215019348088E-2</v>
      </c>
      <c r="F204" s="34">
        <f t="shared" si="20"/>
        <v>0.1</v>
      </c>
      <c r="G204" s="29">
        <v>0</v>
      </c>
      <c r="H204" s="35">
        <f t="shared" si="21"/>
        <v>120.25008791483624</v>
      </c>
      <c r="I204" s="32">
        <f t="shared" si="22"/>
        <v>3675.4049685969203</v>
      </c>
      <c r="J204" s="36">
        <f t="shared" si="23"/>
        <v>2215836.6455057054</v>
      </c>
      <c r="K204" s="36">
        <v>350845.39145931508</v>
      </c>
    </row>
    <row r="205" spans="1:11" x14ac:dyDescent="0.2">
      <c r="A205" s="2">
        <v>191</v>
      </c>
      <c r="B205" s="25">
        <f t="shared" si="17"/>
        <v>166.27446266219721</v>
      </c>
      <c r="C205" s="32">
        <f t="shared" si="18"/>
        <v>2291999.8440734632</v>
      </c>
      <c r="D205" s="32">
        <f t="shared" si="24"/>
        <v>5070.1285133496858</v>
      </c>
      <c r="E205" s="33">
        <f t="shared" si="19"/>
        <v>4.3373698476882466E-2</v>
      </c>
      <c r="F205" s="34">
        <f t="shared" si="20"/>
        <v>0.1</v>
      </c>
      <c r="G205" s="29">
        <v>0</v>
      </c>
      <c r="H205" s="35">
        <f t="shared" si="21"/>
        <v>119.25216762508158</v>
      </c>
      <c r="I205" s="32">
        <f t="shared" si="22"/>
        <v>3644.9038583288957</v>
      </c>
      <c r="J205" s="36">
        <f t="shared" si="23"/>
        <v>2219481.5493640341</v>
      </c>
      <c r="K205" s="36">
        <v>351916.24787866621</v>
      </c>
    </row>
    <row r="206" spans="1:11" x14ac:dyDescent="0.2">
      <c r="A206" s="2">
        <v>192</v>
      </c>
      <c r="B206" s="25">
        <f t="shared" si="17"/>
        <v>165.6776206177895</v>
      </c>
      <c r="C206" s="32">
        <f t="shared" si="18"/>
        <v>2297051.7266411446</v>
      </c>
      <c r="D206" s="32">
        <f t="shared" si="24"/>
        <v>5051.8825676813722</v>
      </c>
      <c r="E206" s="33">
        <f t="shared" si="19"/>
        <v>4.3151482465969289E-2</v>
      </c>
      <c r="F206" s="34">
        <f t="shared" si="20"/>
        <v>0.1</v>
      </c>
      <c r="G206" s="29">
        <v>0</v>
      </c>
      <c r="H206" s="35">
        <f t="shared" si="21"/>
        <v>118.26252878378132</v>
      </c>
      <c r="I206" s="32">
        <f t="shared" si="22"/>
        <v>3614.6558678492092</v>
      </c>
      <c r="J206" s="36">
        <f t="shared" si="23"/>
        <v>2223096.2052318831</v>
      </c>
      <c r="K206" s="36">
        <v>352981.76337934413</v>
      </c>
    </row>
    <row r="207" spans="1:11" x14ac:dyDescent="0.2">
      <c r="A207" s="2">
        <v>193</v>
      </c>
      <c r="B207" s="25">
        <f t="shared" si="17"/>
        <v>165.08594680655693</v>
      </c>
      <c r="C207" s="32">
        <f t="shared" si="18"/>
        <v>2302085.5216641459</v>
      </c>
      <c r="D207" s="32">
        <f t="shared" si="24"/>
        <v>5033.7950230012648</v>
      </c>
      <c r="E207" s="33">
        <f t="shared" si="19"/>
        <v>4.2931531807804013E-2</v>
      </c>
      <c r="F207" s="34">
        <f t="shared" si="20"/>
        <v>0.1</v>
      </c>
      <c r="G207" s="29">
        <v>0</v>
      </c>
      <c r="H207" s="35">
        <f t="shared" si="21"/>
        <v>117.28110266561821</v>
      </c>
      <c r="I207" s="32">
        <f t="shared" si="22"/>
        <v>3584.6588965907736</v>
      </c>
      <c r="J207" s="36">
        <f t="shared" si="23"/>
        <v>2226680.8641284737</v>
      </c>
      <c r="K207" s="36">
        <v>354041.96459929191</v>
      </c>
    </row>
    <row r="208" spans="1:11" x14ac:dyDescent="0.2">
      <c r="A208" s="2">
        <v>194</v>
      </c>
      <c r="B208" s="25">
        <f t="shared" ref="B208:B271" si="25">$C$4*(1+($C$6*($C$5/12)*A208))^(-1/$C$6)</f>
        <v>164.49937053857565</v>
      </c>
      <c r="C208" s="32">
        <f t="shared" ref="C208:C271" si="26">(($C$4^$C$6)/((1-$C$6)*($C$5/12)))*(($C$4^(1-$C$6))-(B208^(1-$C$6)))*30.4375</f>
        <v>2307101.3853713707</v>
      </c>
      <c r="D208" s="32">
        <f t="shared" si="24"/>
        <v>5015.8637072248384</v>
      </c>
      <c r="E208" s="33">
        <f t="shared" ref="E208:E271" si="27">-LN(B208/B207)*12</f>
        <v>4.2713812037218385E-2</v>
      </c>
      <c r="F208" s="34">
        <f t="shared" ref="F208:F271" si="28">IF(E208&gt;0.1,E208,0.1)</f>
        <v>0.1</v>
      </c>
      <c r="G208" s="29">
        <v>0</v>
      </c>
      <c r="H208" s="35">
        <f t="shared" ref="H208:H271" si="29">H207*EXP(-F208/12)</f>
        <v>116.3078211156063</v>
      </c>
      <c r="I208" s="32">
        <f t="shared" ref="I208:I271" si="30">IF(G208=0,((H207-H208)/(F208/12)*30.4375),D208)</f>
        <v>3554.9108614184811</v>
      </c>
      <c r="J208" s="36">
        <f t="shared" ref="J208:J271" si="31">I208+J207</f>
        <v>2230235.7749898923</v>
      </c>
      <c r="K208" s="36">
        <v>355096.87804359529</v>
      </c>
    </row>
    <row r="209" spans="1:11" x14ac:dyDescent="0.2">
      <c r="A209" s="2">
        <v>195</v>
      </c>
      <c r="B209" s="25">
        <f t="shared" si="25"/>
        <v>163.91782244198504</v>
      </c>
      <c r="C209" s="32">
        <f t="shared" si="26"/>
        <v>2312099.471860237</v>
      </c>
      <c r="D209" s="32">
        <f t="shared" ref="D209:D272" si="32">C209-C208</f>
        <v>4998.0864888662472</v>
      </c>
      <c r="E209" s="33">
        <f t="shared" si="27"/>
        <v>4.2498289384646989E-2</v>
      </c>
      <c r="F209" s="34">
        <f t="shared" si="28"/>
        <v>0.1</v>
      </c>
      <c r="G209" s="29">
        <v>0</v>
      </c>
      <c r="H209" s="35">
        <f t="shared" si="29"/>
        <v>115.34261654435792</v>
      </c>
      <c r="I209" s="32">
        <f t="shared" si="30"/>
        <v>3525.4096964847017</v>
      </c>
      <c r="J209" s="36">
        <f t="shared" si="31"/>
        <v>2233761.1846863772</v>
      </c>
      <c r="K209" s="36">
        <v>356146.53008514526</v>
      </c>
    </row>
    <row r="210" spans="1:11" x14ac:dyDescent="0.2">
      <c r="A210" s="2">
        <v>196</v>
      </c>
      <c r="B210" s="25">
        <f t="shared" si="25"/>
        <v>163.341234431929</v>
      </c>
      <c r="C210" s="32">
        <f t="shared" si="26"/>
        <v>2317079.9331363142</v>
      </c>
      <c r="D210" s="32">
        <f t="shared" si="32"/>
        <v>4980.4612760771997</v>
      </c>
      <c r="E210" s="33">
        <f t="shared" si="27"/>
        <v>4.2284930758689672E-2</v>
      </c>
      <c r="F210" s="34">
        <f t="shared" si="28"/>
        <v>0.1</v>
      </c>
      <c r="G210" s="29">
        <v>0</v>
      </c>
      <c r="H210" s="35">
        <f t="shared" si="29"/>
        <v>114.38542192338996</v>
      </c>
      <c r="I210" s="32">
        <f t="shared" si="30"/>
        <v>3496.1533530855031</v>
      </c>
      <c r="J210" s="36">
        <f t="shared" si="31"/>
        <v>2237257.3380394625</v>
      </c>
      <c r="K210" s="36">
        <v>357190.94696529757</v>
      </c>
    </row>
    <row r="211" spans="1:11" x14ac:dyDescent="0.2">
      <c r="A211" s="2">
        <v>197</v>
      </c>
      <c r="B211" s="25">
        <f t="shared" si="25"/>
        <v>162.76953968038043</v>
      </c>
      <c r="C211" s="32">
        <f t="shared" si="26"/>
        <v>2322042.9191520493</v>
      </c>
      <c r="D211" s="32">
        <f t="shared" si="32"/>
        <v>4962.9860157351941</v>
      </c>
      <c r="E211" s="33">
        <f t="shared" si="27"/>
        <v>4.2073703729151847E-2</v>
      </c>
      <c r="F211" s="34">
        <f t="shared" si="28"/>
        <v>0.1</v>
      </c>
      <c r="G211" s="29">
        <v>0</v>
      </c>
      <c r="H211" s="35">
        <f t="shared" si="29"/>
        <v>113.43617078046904</v>
      </c>
      <c r="I211" s="32">
        <f t="shared" si="30"/>
        <v>3467.1397995186403</v>
      </c>
      <c r="J211" s="36">
        <f t="shared" si="31"/>
        <v>2240724.477838981</v>
      </c>
      <c r="K211" s="36">
        <v>358230.15479452861</v>
      </c>
    </row>
    <row r="212" spans="1:11" x14ac:dyDescent="0.2">
      <c r="A212" s="2">
        <v>198</v>
      </c>
      <c r="B212" s="25">
        <f t="shared" si="25"/>
        <v>162.20267258681957</v>
      </c>
      <c r="C212" s="32">
        <f t="shared" si="26"/>
        <v>2326988.5778445662</v>
      </c>
      <c r="D212" s="32">
        <f t="shared" si="32"/>
        <v>4945.6586925168522</v>
      </c>
      <c r="E212" s="33">
        <f t="shared" si="27"/>
        <v>4.1864576510616064E-2</v>
      </c>
      <c r="F212" s="34">
        <f t="shared" si="28"/>
        <v>0.1</v>
      </c>
      <c r="G212" s="29">
        <v>0</v>
      </c>
      <c r="H212" s="35">
        <f t="shared" si="29"/>
        <v>112.49479719499544</v>
      </c>
      <c r="I212" s="32">
        <f t="shared" si="30"/>
        <v>3438.3670209423203</v>
      </c>
      <c r="J212" s="36">
        <f t="shared" si="31"/>
        <v>2244162.8448599232</v>
      </c>
      <c r="K212" s="36">
        <v>359264.17955308827</v>
      </c>
    </row>
    <row r="213" spans="1:11" x14ac:dyDescent="0.2">
      <c r="A213" s="2">
        <v>199</v>
      </c>
      <c r="B213" s="25">
        <f t="shared" si="25"/>
        <v>161.64056874973753</v>
      </c>
      <c r="C213" s="32">
        <f t="shared" si="26"/>
        <v>2331917.0551725822</v>
      </c>
      <c r="D213" s="32">
        <f t="shared" si="32"/>
        <v>4928.477328015957</v>
      </c>
      <c r="E213" s="33">
        <f t="shared" si="27"/>
        <v>4.1657517946500501E-2</v>
      </c>
      <c r="F213" s="34">
        <f t="shared" si="28"/>
        <v>0.1</v>
      </c>
      <c r="G213" s="29">
        <v>0</v>
      </c>
      <c r="H213" s="35">
        <f t="shared" si="29"/>
        <v>111.56123579342518</v>
      </c>
      <c r="I213" s="32">
        <f t="shared" si="30"/>
        <v>3409.8330192353706</v>
      </c>
      <c r="J213" s="36">
        <f t="shared" si="31"/>
        <v>2247572.6778791584</v>
      </c>
      <c r="K213" s="36">
        <v>360293.04709164926</v>
      </c>
    </row>
    <row r="214" spans="1:11" x14ac:dyDescent="0.2">
      <c r="A214" s="2">
        <v>200</v>
      </c>
      <c r="B214" s="25">
        <f t="shared" si="25"/>
        <v>161.08316493893798</v>
      </c>
      <c r="C214" s="32">
        <f t="shared" si="26"/>
        <v>2336828.4951525005</v>
      </c>
      <c r="D214" s="32">
        <f t="shared" si="32"/>
        <v>4911.4399799183011</v>
      </c>
      <c r="E214" s="33">
        <f t="shared" si="27"/>
        <v>4.1452497493605592E-2</v>
      </c>
      <c r="F214" s="34">
        <f t="shared" si="28"/>
        <v>0.1</v>
      </c>
      <c r="G214" s="29">
        <v>0</v>
      </c>
      <c r="H214" s="35">
        <f t="shared" si="29"/>
        <v>110.63542174473019</v>
      </c>
      <c r="I214" s="32">
        <f t="shared" si="30"/>
        <v>3381.5358128584453</v>
      </c>
      <c r="J214" s="36">
        <f t="shared" si="31"/>
        <v>2250954.2136920169</v>
      </c>
      <c r="K214" s="36">
        <v>361316.78313195374</v>
      </c>
    </row>
    <row r="215" spans="1:11" x14ac:dyDescent="0.2">
      <c r="A215" s="2">
        <v>201</v>
      </c>
      <c r="B215" s="25">
        <f t="shared" si="25"/>
        <v>160.53039906861184</v>
      </c>
      <c r="C215" s="32">
        <f t="shared" si="26"/>
        <v>2341723.0398936332</v>
      </c>
      <c r="D215" s="32">
        <f t="shared" si="32"/>
        <v>4894.5447411327623</v>
      </c>
      <c r="E215" s="33">
        <f t="shared" si="27"/>
        <v>4.1249485207033539E-2</v>
      </c>
      <c r="F215" s="34">
        <f t="shared" si="28"/>
        <v>0.1</v>
      </c>
      <c r="G215" s="29">
        <v>0</v>
      </c>
      <c r="H215" s="35">
        <f t="shared" si="29"/>
        <v>109.71729075589614</v>
      </c>
      <c r="I215" s="32">
        <f t="shared" si="30"/>
        <v>3353.4734367163705</v>
      </c>
      <c r="J215" s="36">
        <f t="shared" si="31"/>
        <v>2254307.6871287334</v>
      </c>
      <c r="K215" s="36">
        <v>362335.413267456</v>
      </c>
    </row>
    <row r="216" spans="1:11" x14ac:dyDescent="0.2">
      <c r="A216" s="2">
        <v>202</v>
      </c>
      <c r="B216" s="25">
        <f t="shared" si="25"/>
        <v>159.98221017115773</v>
      </c>
      <c r="C216" s="32">
        <f t="shared" si="26"/>
        <v>2346600.8296326362</v>
      </c>
      <c r="D216" s="32">
        <f t="shared" si="32"/>
        <v>4877.7897390029393</v>
      </c>
      <c r="E216" s="33">
        <f t="shared" si="27"/>
        <v>4.1048451725683874E-2</v>
      </c>
      <c r="F216" s="34">
        <f t="shared" si="28"/>
        <v>0.1</v>
      </c>
      <c r="G216" s="29">
        <v>0</v>
      </c>
      <c r="H216" s="35">
        <f t="shared" si="29"/>
        <v>108.8067790674576</v>
      </c>
      <c r="I216" s="32">
        <f t="shared" si="30"/>
        <v>3325.6439420217916</v>
      </c>
      <c r="J216" s="36">
        <f t="shared" si="31"/>
        <v>2257633.3310707551</v>
      </c>
      <c r="K216" s="36">
        <v>363348.96296396246</v>
      </c>
    </row>
    <row r="217" spans="1:11" x14ac:dyDescent="0.2">
      <c r="A217" s="2">
        <v>203</v>
      </c>
      <c r="B217" s="25">
        <f t="shared" si="25"/>
        <v>159.43853837172597</v>
      </c>
      <c r="C217" s="32">
        <f t="shared" si="26"/>
        <v>2351462.0027671666</v>
      </c>
      <c r="D217" s="32">
        <f t="shared" si="32"/>
        <v>4861.1731345304288</v>
      </c>
      <c r="E217" s="33">
        <f t="shared" si="27"/>
        <v>4.0849368258046741E-2</v>
      </c>
      <c r="F217" s="34">
        <f t="shared" si="28"/>
        <v>0.1</v>
      </c>
      <c r="G217" s="29">
        <v>0</v>
      </c>
      <c r="H217" s="35">
        <f t="shared" si="29"/>
        <v>107.90382344907029</v>
      </c>
      <c r="I217" s="32">
        <f t="shared" si="30"/>
        <v>3298.045396159649</v>
      </c>
      <c r="J217" s="36">
        <f t="shared" si="31"/>
        <v>2260931.376466915</v>
      </c>
      <c r="K217" s="36">
        <v>364357.45756026835</v>
      </c>
    </row>
    <row r="218" spans="1:11" x14ac:dyDescent="0.2">
      <c r="A218" s="2">
        <v>204</v>
      </c>
      <c r="B218" s="25">
        <f t="shared" si="25"/>
        <v>158.89932486346183</v>
      </c>
      <c r="C218" s="32">
        <f t="shared" si="26"/>
        <v>2356306.6958887423</v>
      </c>
      <c r="D218" s="32">
        <f t="shared" si="32"/>
        <v>4844.6931215757504</v>
      </c>
      <c r="E218" s="33">
        <f t="shared" si="27"/>
        <v>4.0652206568459644E-2</v>
      </c>
      <c r="F218" s="34">
        <f t="shared" si="28"/>
        <v>0.1</v>
      </c>
      <c r="G218" s="29">
        <v>0</v>
      </c>
      <c r="H218" s="35">
        <f t="shared" si="29"/>
        <v>107.00836119512006</v>
      </c>
      <c r="I218" s="32">
        <f t="shared" si="30"/>
        <v>3270.6758825532083</v>
      </c>
      <c r="J218" s="36">
        <f t="shared" si="31"/>
        <v>2264202.0523494682</v>
      </c>
      <c r="K218" s="36">
        <v>365360.92226879112</v>
      </c>
    </row>
    <row r="219" spans="1:11" x14ac:dyDescent="0.2">
      <c r="A219" s="2">
        <v>205</v>
      </c>
      <c r="B219" s="25">
        <f t="shared" si="25"/>
        <v>158.36451188342539</v>
      </c>
      <c r="C219" s="32">
        <f t="shared" si="26"/>
        <v>2361135.0438149092</v>
      </c>
      <c r="D219" s="32">
        <f t="shared" si="32"/>
        <v>4828.3479261668399</v>
      </c>
      <c r="E219" s="33">
        <f t="shared" si="27"/>
        <v>4.0456938963787235E-2</v>
      </c>
      <c r="F219" s="34">
        <f t="shared" si="28"/>
        <v>0.1</v>
      </c>
      <c r="G219" s="29">
        <v>0</v>
      </c>
      <c r="H219" s="35">
        <f t="shared" si="29"/>
        <v>106.12033012036829</v>
      </c>
      <c r="I219" s="32">
        <f t="shared" si="30"/>
        <v>3243.5335005308234</v>
      </c>
      <c r="J219" s="36">
        <f t="shared" si="31"/>
        <v>2267445.585849999</v>
      </c>
      <c r="K219" s="36">
        <v>366359.38217620074</v>
      </c>
    </row>
    <row r="220" spans="1:11" x14ac:dyDescent="0.2">
      <c r="A220" s="2">
        <v>206</v>
      </c>
      <c r="B220" s="25">
        <f t="shared" si="25"/>
        <v>157.83404268916678</v>
      </c>
      <c r="C220" s="32">
        <f t="shared" si="26"/>
        <v>2365947.1796206352</v>
      </c>
      <c r="D220" s="32">
        <f t="shared" si="32"/>
        <v>4812.1358057260513</v>
      </c>
      <c r="E220" s="33">
        <f t="shared" si="27"/>
        <v>4.0263538280437328E-2</v>
      </c>
      <c r="F220" s="34">
        <f t="shared" si="28"/>
        <v>0.1</v>
      </c>
      <c r="G220" s="29">
        <v>0</v>
      </c>
      <c r="H220" s="35">
        <f t="shared" si="29"/>
        <v>105.23966855563349</v>
      </c>
      <c r="I220" s="32">
        <f t="shared" si="30"/>
        <v>3216.6163651938868</v>
      </c>
      <c r="J220" s="36">
        <f t="shared" si="31"/>
        <v>2270662.2022151928</v>
      </c>
      <c r="K220" s="36">
        <v>367352.86224404682</v>
      </c>
    </row>
    <row r="221" spans="1:11" x14ac:dyDescent="0.2">
      <c r="A221" s="2">
        <v>207</v>
      </c>
      <c r="B221" s="25">
        <f t="shared" si="25"/>
        <v>157.30786153593635</v>
      </c>
      <c r="C221" s="32">
        <f t="shared" si="26"/>
        <v>2370743.2346690306</v>
      </c>
      <c r="D221" s="32">
        <f t="shared" si="32"/>
        <v>4796.0550483954139</v>
      </c>
      <c r="E221" s="33">
        <f t="shared" si="27"/>
        <v>4.0071977871726221E-2</v>
      </c>
      <c r="F221" s="34">
        <f t="shared" si="28"/>
        <v>0.1</v>
      </c>
      <c r="G221" s="29">
        <v>0</v>
      </c>
      <c r="H221" s="35">
        <f t="shared" si="29"/>
        <v>104.3663153435086</v>
      </c>
      <c r="I221" s="32">
        <f t="shared" si="30"/>
        <v>3189.9226072861343</v>
      </c>
      <c r="J221" s="36">
        <f t="shared" si="31"/>
        <v>2273852.1248224787</v>
      </c>
      <c r="K221" s="36">
        <v>368341.3873093829</v>
      </c>
    </row>
    <row r="222" spans="1:11" x14ac:dyDescent="0.2">
      <c r="A222" s="2">
        <v>208</v>
      </c>
      <c r="B222" s="25">
        <f t="shared" si="25"/>
        <v>156.78591365450782</v>
      </c>
      <c r="C222" s="32">
        <f t="shared" si="26"/>
        <v>2375523.3386413842</v>
      </c>
      <c r="D222" s="32">
        <f t="shared" si="32"/>
        <v>4780.1039723535068</v>
      </c>
      <c r="E222" s="33">
        <f t="shared" si="27"/>
        <v>3.9882231595741599E-2</v>
      </c>
      <c r="F222" s="34">
        <f t="shared" si="28"/>
        <v>0.1</v>
      </c>
      <c r="G222" s="29">
        <v>0</v>
      </c>
      <c r="H222" s="35">
        <f t="shared" si="29"/>
        <v>103.50020983411403</v>
      </c>
      <c r="I222" s="32">
        <f t="shared" si="30"/>
        <v>3163.4503730636743</v>
      </c>
      <c r="J222" s="36">
        <f t="shared" si="31"/>
        <v>2277015.5751955425</v>
      </c>
      <c r="K222" s="36">
        <v>369324.98208538711</v>
      </c>
    </row>
    <row r="223" spans="1:11" x14ac:dyDescent="0.2">
      <c r="A223" s="2">
        <v>209</v>
      </c>
      <c r="B223" s="25">
        <f t="shared" si="25"/>
        <v>156.26814522959845</v>
      </c>
      <c r="C223" s="32">
        <f t="shared" si="26"/>
        <v>2380287.619566503</v>
      </c>
      <c r="D223" s="32">
        <f t="shared" si="32"/>
        <v>4764.2809251188301</v>
      </c>
      <c r="E223" s="33">
        <f t="shared" si="27"/>
        <v>3.9694273803288604E-2</v>
      </c>
      <c r="F223" s="34">
        <f t="shared" si="28"/>
        <v>0.1</v>
      </c>
      <c r="G223" s="29">
        <v>0</v>
      </c>
      <c r="H223" s="35">
        <f t="shared" si="29"/>
        <v>102.64129188088579</v>
      </c>
      <c r="I223" s="32">
        <f t="shared" si="30"/>
        <v>3137.1978241661573</v>
      </c>
      <c r="J223" s="36">
        <f t="shared" si="31"/>
        <v>2280152.7730197087</v>
      </c>
      <c r="K223" s="36">
        <v>370303.67116198002</v>
      </c>
    </row>
    <row r="224" spans="1:11" x14ac:dyDescent="0.2">
      <c r="A224" s="2">
        <v>210</v>
      </c>
      <c r="B224" s="25">
        <f t="shared" si="25"/>
        <v>155.75450337886278</v>
      </c>
      <c r="C224" s="32">
        <f t="shared" si="26"/>
        <v>2385036.2038494591</v>
      </c>
      <c r="D224" s="32">
        <f t="shared" si="32"/>
        <v>4748.5842829560861</v>
      </c>
      <c r="E224" s="33">
        <f t="shared" si="27"/>
        <v>3.95080793265324E-2</v>
      </c>
      <c r="F224" s="34">
        <f t="shared" si="28"/>
        <v>0.1</v>
      </c>
      <c r="G224" s="29">
        <v>0</v>
      </c>
      <c r="H224" s="35">
        <f t="shared" si="29"/>
        <v>101.7895018363986</v>
      </c>
      <c r="I224" s="32">
        <f t="shared" si="30"/>
        <v>3111.1631374894559</v>
      </c>
      <c r="J224" s="36">
        <f t="shared" si="31"/>
        <v>2283263.9361571982</v>
      </c>
      <c r="K224" s="36">
        <v>371277.47900643951</v>
      </c>
    </row>
    <row r="225" spans="1:11" x14ac:dyDescent="0.2">
      <c r="A225" s="2">
        <v>211</v>
      </c>
      <c r="B225" s="25">
        <f t="shared" si="25"/>
        <v>155.24493613244732</v>
      </c>
      <c r="C225" s="32">
        <f t="shared" si="26"/>
        <v>2389769.216299647</v>
      </c>
      <c r="D225" s="32">
        <f t="shared" si="32"/>
        <v>4733.0124501879327</v>
      </c>
      <c r="E225" s="33">
        <f t="shared" si="27"/>
        <v>3.9323623467571289E-2</v>
      </c>
      <c r="F225" s="34">
        <f t="shared" si="28"/>
        <v>0.1</v>
      </c>
      <c r="G225" s="29">
        <v>0</v>
      </c>
      <c r="H225" s="35">
        <f t="shared" si="29"/>
        <v>100.94478054822373</v>
      </c>
      <c r="I225" s="32">
        <f t="shared" si="30"/>
        <v>3085.3445050587015</v>
      </c>
      <c r="J225" s="36">
        <f t="shared" si="31"/>
        <v>2286349.2806622568</v>
      </c>
      <c r="K225" s="36">
        <v>372246.42996401241</v>
      </c>
    </row>
    <row r="226" spans="1:11" x14ac:dyDescent="0.2">
      <c r="A226" s="2">
        <v>212</v>
      </c>
      <c r="B226" s="25">
        <f t="shared" si="25"/>
        <v>154.73939241308418</v>
      </c>
      <c r="C226" s="32">
        <f t="shared" si="26"/>
        <v>2394486.7801582608</v>
      </c>
      <c r="D226" s="32">
        <f t="shared" si="32"/>
        <v>4717.5638586138375</v>
      </c>
      <c r="E226" s="33">
        <f t="shared" si="27"/>
        <v>3.9140881987648618E-2</v>
      </c>
      <c r="F226" s="34">
        <f t="shared" si="28"/>
        <v>0.1</v>
      </c>
      <c r="G226" s="29">
        <v>0</v>
      </c>
      <c r="H226" s="35">
        <f t="shared" si="29"/>
        <v>100.10706935482114</v>
      </c>
      <c r="I226" s="32">
        <f t="shared" si="30"/>
        <v>3059.7401339029875</v>
      </c>
      <c r="J226" s="36">
        <f t="shared" si="31"/>
        <v>2289409.0207961597</v>
      </c>
      <c r="K226" s="36">
        <v>373210.54825852317</v>
      </c>
    </row>
    <row r="227" spans="1:11" x14ac:dyDescent="0.2">
      <c r="A227" s="2">
        <v>213</v>
      </c>
      <c r="B227" s="25">
        <f t="shared" si="25"/>
        <v>154.23782201670954</v>
      </c>
      <c r="C227" s="32">
        <f t="shared" si="26"/>
        <v>2399189.0171251791</v>
      </c>
      <c r="D227" s="32">
        <f t="shared" si="32"/>
        <v>4702.2369669182226</v>
      </c>
      <c r="E227" s="33">
        <f t="shared" si="27"/>
        <v>3.8959831096490191E-2</v>
      </c>
      <c r="F227" s="34">
        <f t="shared" si="28"/>
        <v>0.1</v>
      </c>
      <c r="G227" s="29">
        <v>0</v>
      </c>
      <c r="H227" s="35">
        <f t="shared" si="29"/>
        <v>99.276310081465724</v>
      </c>
      <c r="I227" s="32">
        <f t="shared" si="30"/>
        <v>3034.348245930641</v>
      </c>
      <c r="J227" s="36">
        <f t="shared" si="31"/>
        <v>2292443.3690420906</v>
      </c>
      <c r="K227" s="36">
        <v>374169.85799297929</v>
      </c>
    </row>
    <row r="228" spans="1:11" x14ac:dyDescent="0.2">
      <c r="A228" s="2">
        <v>214</v>
      </c>
      <c r="B228" s="25">
        <f t="shared" si="25"/>
        <v>153.74017559359098</v>
      </c>
      <c r="C228" s="32">
        <f t="shared" si="26"/>
        <v>2403876.047385226</v>
      </c>
      <c r="D228" s="32">
        <f t="shared" si="32"/>
        <v>4687.030260046944</v>
      </c>
      <c r="E228" s="33">
        <f t="shared" si="27"/>
        <v>3.8780447441916742E-2</v>
      </c>
      <c r="F228" s="34">
        <f t="shared" si="28"/>
        <v>0.1</v>
      </c>
      <c r="G228" s="29">
        <v>0</v>
      </c>
      <c r="H228" s="35">
        <f t="shared" si="29"/>
        <v>98.452445036207436</v>
      </c>
      <c r="I228" s="32">
        <f t="shared" si="30"/>
        <v>3009.1670778058947</v>
      </c>
      <c r="J228" s="36">
        <f t="shared" si="31"/>
        <v>2295452.5361198965</v>
      </c>
      <c r="K228" s="36">
        <v>375124.38315017417</v>
      </c>
    </row>
    <row r="229" spans="1:11" x14ac:dyDescent="0.2">
      <c r="A229" s="2">
        <v>215</v>
      </c>
      <c r="B229" s="25">
        <f t="shared" si="25"/>
        <v>153.24640462994518</v>
      </c>
      <c r="C229" s="32">
        <f t="shared" si="26"/>
        <v>2408547.9896339267</v>
      </c>
      <c r="D229" s="32">
        <f t="shared" si="32"/>
        <v>4671.9422487006523</v>
      </c>
      <c r="E229" s="33">
        <f t="shared" si="27"/>
        <v>3.8602708099955932E-2</v>
      </c>
      <c r="F229" s="34">
        <f t="shared" si="28"/>
        <v>0.1</v>
      </c>
      <c r="G229" s="29">
        <v>0</v>
      </c>
      <c r="H229" s="35">
        <f t="shared" si="29"/>
        <v>97.635417005864795</v>
      </c>
      <c r="I229" s="32">
        <f t="shared" si="30"/>
        <v>2984.194880826496</v>
      </c>
      <c r="J229" s="36">
        <f t="shared" si="31"/>
        <v>2298436.7310007229</v>
      </c>
      <c r="K229" s="36">
        <v>376074.14759328641</v>
      </c>
    </row>
    <row r="230" spans="1:11" x14ac:dyDescent="0.2">
      <c r="A230" s="2">
        <v>216</v>
      </c>
      <c r="B230" s="25">
        <f t="shared" si="25"/>
        <v>152.75646143003516</v>
      </c>
      <c r="C230" s="32">
        <f t="shared" si="26"/>
        <v>2413204.9611026561</v>
      </c>
      <c r="D230" s="32">
        <f t="shared" si="32"/>
        <v>4656.9714687294327</v>
      </c>
      <c r="E230" s="33">
        <f t="shared" si="27"/>
        <v>3.8426590564912454E-2</v>
      </c>
      <c r="F230" s="34">
        <f t="shared" si="28"/>
        <v>0.1</v>
      </c>
      <c r="G230" s="29">
        <v>0</v>
      </c>
      <c r="H230" s="35">
        <f t="shared" si="29"/>
        <v>96.825169252051808</v>
      </c>
      <c r="I230" s="32">
        <f t="shared" si="30"/>
        <v>2959.429920801937</v>
      </c>
      <c r="J230" s="36">
        <f t="shared" si="31"/>
        <v>2301396.1609215247</v>
      </c>
      <c r="K230" s="36">
        <v>377019.17506647663</v>
      </c>
    </row>
    <row r="231" spans="1:11" x14ac:dyDescent="0.2">
      <c r="A231" s="2">
        <v>217</v>
      </c>
      <c r="B231" s="25">
        <f t="shared" si="25"/>
        <v>152.27029909872914</v>
      </c>
      <c r="C231" s="32">
        <f t="shared" si="26"/>
        <v>2417847.0775832776</v>
      </c>
      <c r="D231" s="32">
        <f t="shared" si="32"/>
        <v>4642.1164806215093</v>
      </c>
      <c r="E231" s="33">
        <f t="shared" si="27"/>
        <v>3.8252072739970978E-2</v>
      </c>
      <c r="F231" s="34">
        <f t="shared" si="28"/>
        <v>0.1</v>
      </c>
      <c r="G231" s="29">
        <v>0</v>
      </c>
      <c r="H231" s="35">
        <f t="shared" si="29"/>
        <v>96.021645507237722</v>
      </c>
      <c r="I231" s="32">
        <f t="shared" si="30"/>
        <v>2934.8704779334498</v>
      </c>
      <c r="J231" s="36">
        <f t="shared" si="31"/>
        <v>2304331.0313994582</v>
      </c>
      <c r="K231" s="36">
        <v>377959.48919548077</v>
      </c>
    </row>
    <row r="232" spans="1:11" x14ac:dyDescent="0.2">
      <c r="A232" s="2">
        <v>218</v>
      </c>
      <c r="B232" s="25">
        <f t="shared" si="25"/>
        <v>151.78787152450883</v>
      </c>
      <c r="C232" s="32">
        <f t="shared" si="26"/>
        <v>2422474.4534522537</v>
      </c>
      <c r="D232" s="32">
        <f t="shared" si="32"/>
        <v>4627.3758689761162</v>
      </c>
      <c r="E232" s="33">
        <f t="shared" si="27"/>
        <v>3.807913292790395E-2</v>
      </c>
      <c r="F232" s="34">
        <f t="shared" si="28"/>
        <v>0.1</v>
      </c>
      <c r="G232" s="29">
        <v>0</v>
      </c>
      <c r="H232" s="35">
        <f t="shared" si="29"/>
        <v>95.224789970839566</v>
      </c>
      <c r="I232" s="32">
        <f t="shared" si="30"/>
        <v>2910.5148466942615</v>
      </c>
      <c r="J232" s="36">
        <f t="shared" si="31"/>
        <v>2307241.5462461524</v>
      </c>
      <c r="K232" s="36">
        <v>378895.11348820111</v>
      </c>
    </row>
    <row r="233" spans="1:11" x14ac:dyDescent="0.2">
      <c r="A233" s="2">
        <v>219</v>
      </c>
      <c r="B233" s="25">
        <f t="shared" si="25"/>
        <v>151.30913336291277</v>
      </c>
      <c r="C233" s="32">
        <f t="shared" si="26"/>
        <v>2427087.2016942431</v>
      </c>
      <c r="D233" s="32">
        <f t="shared" si="32"/>
        <v>4612.7482419894077</v>
      </c>
      <c r="E233" s="33">
        <f t="shared" si="27"/>
        <v>3.7907749822108983E-2</v>
      </c>
      <c r="F233" s="34">
        <f t="shared" si="28"/>
        <v>0.1</v>
      </c>
      <c r="G233" s="29">
        <v>0</v>
      </c>
      <c r="H233" s="35">
        <f t="shared" si="29"/>
        <v>94.434547305347067</v>
      </c>
      <c r="I233" s="32">
        <f t="shared" si="30"/>
        <v>2886.3613357113541</v>
      </c>
      <c r="J233" s="36">
        <f t="shared" si="31"/>
        <v>2310127.9075818639</v>
      </c>
      <c r="K233" s="36">
        <v>379826.0713352937</v>
      </c>
    </row>
    <row r="234" spans="1:11" x14ac:dyDescent="0.2">
      <c r="A234" s="2">
        <v>220</v>
      </c>
      <c r="B234" s="25">
        <f t="shared" si="25"/>
        <v>150.83404002040209</v>
      </c>
      <c r="C234" s="32">
        <f t="shared" si="26"/>
        <v>2431685.4339251989</v>
      </c>
      <c r="D234" s="32">
        <f t="shared" si="32"/>
        <v>4598.2322309557348</v>
      </c>
      <c r="E234" s="33">
        <f t="shared" si="27"/>
        <v>3.7737902497849862E-2</v>
      </c>
      <c r="F234" s="34">
        <f t="shared" si="28"/>
        <v>0.1</v>
      </c>
      <c r="G234" s="29">
        <v>0</v>
      </c>
      <c r="H234" s="35">
        <f t="shared" si="29"/>
        <v>93.650862632479772</v>
      </c>
      <c r="I234" s="32">
        <f t="shared" si="30"/>
        <v>2862.408267647796</v>
      </c>
      <c r="J234" s="36">
        <f t="shared" si="31"/>
        <v>2312990.3158495119</v>
      </c>
      <c r="K234" s="36">
        <v>380752.38601075317</v>
      </c>
    </row>
    <row r="235" spans="1:11" x14ac:dyDescent="0.2">
      <c r="A235" s="2">
        <v>221</v>
      </c>
      <c r="B235" s="25">
        <f t="shared" si="25"/>
        <v>150.36254763863604</v>
      </c>
      <c r="C235" s="32">
        <f t="shared" si="26"/>
        <v>2436269.2604149883</v>
      </c>
      <c r="D235" s="32">
        <f t="shared" si="32"/>
        <v>4583.8264897894114</v>
      </c>
      <c r="E235" s="33">
        <f t="shared" si="27"/>
        <v>3.7569570403729338E-2</v>
      </c>
      <c r="F235" s="34">
        <f t="shared" si="28"/>
        <v>0.1</v>
      </c>
      <c r="G235" s="29">
        <v>0</v>
      </c>
      <c r="H235" s="35">
        <f t="shared" si="29"/>
        <v>92.873681529376</v>
      </c>
      <c r="I235" s="32">
        <f t="shared" si="30"/>
        <v>2838.6539790865249</v>
      </c>
      <c r="J235" s="36">
        <f t="shared" si="31"/>
        <v>2315828.9698285982</v>
      </c>
      <c r="K235" s="36">
        <v>381674.08067249466</v>
      </c>
    </row>
    <row r="236" spans="1:11" x14ac:dyDescent="0.2">
      <c r="A236" s="2">
        <v>222</v>
      </c>
      <c r="B236" s="25">
        <f t="shared" si="25"/>
        <v>149.89461307914516</v>
      </c>
      <c r="C236" s="32">
        <f t="shared" si="26"/>
        <v>2440838.7901095357</v>
      </c>
      <c r="D236" s="32">
        <f t="shared" si="32"/>
        <v>4569.5296945474111</v>
      </c>
      <c r="E236" s="33">
        <f t="shared" si="27"/>
        <v>3.7402733353404334E-2</v>
      </c>
      <c r="F236" s="34">
        <f t="shared" si="28"/>
        <v>0.1</v>
      </c>
      <c r="G236" s="29">
        <v>0</v>
      </c>
      <c r="H236" s="35">
        <f t="shared" si="29"/>
        <v>92.102950024813481</v>
      </c>
      <c r="I236" s="32">
        <f t="shared" si="30"/>
        <v>2815.096820414602</v>
      </c>
      <c r="J236" s="36">
        <f t="shared" si="31"/>
        <v>2318644.0666490127</v>
      </c>
      <c r="K236" s="36">
        <v>382591.1783629327</v>
      </c>
    </row>
    <row r="237" spans="1:11" x14ac:dyDescent="0.2">
      <c r="A237" s="2">
        <v>223</v>
      </c>
      <c r="B237" s="25">
        <f t="shared" si="25"/>
        <v>149.43019390838975</v>
      </c>
      <c r="C237" s="32">
        <f t="shared" si="26"/>
        <v>2445394.1306524961</v>
      </c>
      <c r="D237" s="32">
        <f t="shared" si="32"/>
        <v>4555.3405429604463</v>
      </c>
      <c r="E237" s="33">
        <f t="shared" si="27"/>
        <v>3.7237371517531259E-2</v>
      </c>
      <c r="F237" s="34">
        <f t="shared" si="28"/>
        <v>0.1</v>
      </c>
      <c r="G237" s="29">
        <v>0</v>
      </c>
      <c r="H237" s="35">
        <f t="shared" si="29"/>
        <v>91.338614595461323</v>
      </c>
      <c r="I237" s="32">
        <f t="shared" si="30"/>
        <v>2791.7351557087582</v>
      </c>
      <c r="J237" s="36">
        <f t="shared" si="31"/>
        <v>2321435.8018047214</v>
      </c>
      <c r="K237" s="36">
        <v>383503.70200955734</v>
      </c>
    </row>
    <row r="238" spans="1:11" x14ac:dyDescent="0.2">
      <c r="A238" s="2">
        <v>224</v>
      </c>
      <c r="B238" s="25">
        <f t="shared" si="25"/>
        <v>148.96924838319345</v>
      </c>
      <c r="C238" s="32">
        <f t="shared" si="26"/>
        <v>2449935.3884065095</v>
      </c>
      <c r="D238" s="32">
        <f t="shared" si="32"/>
        <v>4541.257754013408</v>
      </c>
      <c r="E238" s="33">
        <f t="shared" si="27"/>
        <v>3.707346541588287E-2</v>
      </c>
      <c r="F238" s="34">
        <f t="shared" si="28"/>
        <v>0.1</v>
      </c>
      <c r="G238" s="29">
        <v>0</v>
      </c>
      <c r="H238" s="35">
        <f t="shared" si="29"/>
        <v>90.580622162163095</v>
      </c>
      <c r="I238" s="32">
        <f t="shared" si="30"/>
        <v>2768.5673626217754</v>
      </c>
      <c r="J238" s="36">
        <f t="shared" si="31"/>
        <v>2324204.3691673432</v>
      </c>
      <c r="K238" s="36">
        <v>384411.67442550731</v>
      </c>
    </row>
    <row r="239" spans="1:11" x14ac:dyDescent="0.2">
      <c r="A239" s="2">
        <v>225</v>
      </c>
      <c r="B239" s="25">
        <f t="shared" si="25"/>
        <v>148.51173543653991</v>
      </c>
      <c r="C239" s="32">
        <f t="shared" si="26"/>
        <v>2454462.6684739697</v>
      </c>
      <c r="D239" s="32">
        <f t="shared" si="32"/>
        <v>4527.2800674601458</v>
      </c>
      <c r="E239" s="33">
        <f t="shared" si="27"/>
        <v>3.6910995909696549E-2</v>
      </c>
      <c r="F239" s="34">
        <f t="shared" si="28"/>
        <v>0.1</v>
      </c>
      <c r="G239" s="29">
        <v>0</v>
      </c>
      <c r="H239" s="35">
        <f t="shared" si="29"/>
        <v>89.828920086250761</v>
      </c>
      <c r="I239" s="32">
        <f t="shared" si="30"/>
        <v>2745.5918322698003</v>
      </c>
      <c r="J239" s="36">
        <f t="shared" si="31"/>
        <v>2326949.9609996132</v>
      </c>
      <c r="K239" s="36">
        <v>385315.11831014021</v>
      </c>
    </row>
    <row r="240" spans="1:11" x14ac:dyDescent="0.2">
      <c r="A240" s="2">
        <v>226</v>
      </c>
      <c r="B240" s="25">
        <f t="shared" si="25"/>
        <v>148.05761466372172</v>
      </c>
      <c r="C240" s="32">
        <f t="shared" si="26"/>
        <v>2458976.0747174183</v>
      </c>
      <c r="D240" s="32">
        <f t="shared" si="32"/>
        <v>4513.4062434486113</v>
      </c>
      <c r="E240" s="33">
        <f t="shared" si="27"/>
        <v>3.6749944194290007E-2</v>
      </c>
      <c r="F240" s="34">
        <f t="shared" si="28"/>
        <v>0.1</v>
      </c>
      <c r="G240" s="29">
        <v>0</v>
      </c>
      <c r="H240" s="35">
        <f t="shared" si="29"/>
        <v>89.083456165889174</v>
      </c>
      <c r="I240" s="32">
        <f t="shared" si="30"/>
        <v>2722.8069691206961</v>
      </c>
      <c r="J240" s="36">
        <f t="shared" si="31"/>
        <v>2329672.7679687338</v>
      </c>
      <c r="K240" s="36">
        <v>386214.05624960031</v>
      </c>
    </row>
    <row r="241" spans="1:11" x14ac:dyDescent="0.2">
      <c r="A241" s="2">
        <v>227</v>
      </c>
      <c r="B241" s="25">
        <f t="shared" si="25"/>
        <v>147.60684630883307</v>
      </c>
      <c r="C241" s="32">
        <f t="shared" si="26"/>
        <v>2463475.7097794837</v>
      </c>
      <c r="D241" s="32">
        <f t="shared" si="32"/>
        <v>4499.6350620654412</v>
      </c>
      <c r="E241" s="33">
        <f t="shared" si="27"/>
        <v>3.6590291791705344E-2</v>
      </c>
      <c r="F241" s="34">
        <f t="shared" si="28"/>
        <v>0.1</v>
      </c>
      <c r="G241" s="29">
        <v>0</v>
      </c>
      <c r="H241" s="35">
        <f t="shared" si="29"/>
        <v>88.344178632450934</v>
      </c>
      <c r="I241" s="32">
        <f t="shared" si="30"/>
        <v>2700.2111908831739</v>
      </c>
      <c r="J241" s="36">
        <f t="shared" si="31"/>
        <v>2332372.9791596169</v>
      </c>
      <c r="K241" s="36">
        <v>387108.51071738283</v>
      </c>
    </row>
    <row r="242" spans="1:11" x14ac:dyDescent="0.2">
      <c r="A242" s="2">
        <v>228</v>
      </c>
      <c r="B242" s="25">
        <f t="shared" si="25"/>
        <v>147.15939125159431</v>
      </c>
      <c r="C242" s="32">
        <f t="shared" si="26"/>
        <v>2467961.6751024248</v>
      </c>
      <c r="D242" s="32">
        <f t="shared" si="32"/>
        <v>4485.965322941076</v>
      </c>
      <c r="E242" s="33">
        <f t="shared" si="27"/>
        <v>3.6432020543696576E-2</v>
      </c>
      <c r="F242" s="34">
        <f t="shared" si="28"/>
        <v>0.1</v>
      </c>
      <c r="G242" s="29">
        <v>0</v>
      </c>
      <c r="H242" s="35">
        <f t="shared" si="29"/>
        <v>87.61103614692135</v>
      </c>
      <c r="I242" s="32">
        <f t="shared" si="30"/>
        <v>2677.802928396804</v>
      </c>
      <c r="J242" s="36">
        <f t="shared" si="31"/>
        <v>2335050.7820880138</v>
      </c>
      <c r="K242" s="36">
        <v>387998.5040748961</v>
      </c>
    </row>
    <row r="243" spans="1:11" x14ac:dyDescent="0.2">
      <c r="A243" s="2">
        <v>229</v>
      </c>
      <c r="B243" s="25">
        <f t="shared" si="25"/>
        <v>146.71521099449913</v>
      </c>
      <c r="C243" s="32">
        <f t="shared" si="26"/>
        <v>2472434.0709472941</v>
      </c>
      <c r="D243" s="32">
        <f t="shared" si="32"/>
        <v>4472.3958448693156</v>
      </c>
      <c r="E243" s="33">
        <f t="shared" si="27"/>
        <v>3.6275112604889609E-2</v>
      </c>
      <c r="F243" s="34">
        <f t="shared" si="28"/>
        <v>0.1</v>
      </c>
      <c r="G243" s="29">
        <v>0</v>
      </c>
      <c r="H243" s="35">
        <f t="shared" si="29"/>
        <v>86.883977796333184</v>
      </c>
      <c r="I243" s="32">
        <f t="shared" si="30"/>
        <v>2655.5806255232765</v>
      </c>
      <c r="J243" s="36">
        <f t="shared" si="31"/>
        <v>2337706.3627135372</v>
      </c>
      <c r="K243" s="36">
        <v>388884.05857202038</v>
      </c>
    </row>
    <row r="244" spans="1:11" x14ac:dyDescent="0.2">
      <c r="A244" s="2">
        <v>230</v>
      </c>
      <c r="B244" s="25">
        <f t="shared" si="25"/>
        <v>146.27426765027695</v>
      </c>
      <c r="C244" s="32">
        <f t="shared" si="26"/>
        <v>2476892.9964126921</v>
      </c>
      <c r="D244" s="32">
        <f t="shared" si="32"/>
        <v>4458.9254653980024</v>
      </c>
      <c r="E244" s="33">
        <f t="shared" si="27"/>
        <v>3.6119550435952961E-2</v>
      </c>
      <c r="F244" s="34">
        <f t="shared" si="28"/>
        <v>0.1</v>
      </c>
      <c r="G244" s="29">
        <v>0</v>
      </c>
      <c r="H244" s="35">
        <f t="shared" si="29"/>
        <v>86.162953090231014</v>
      </c>
      <c r="I244" s="32">
        <f t="shared" si="30"/>
        <v>2633.5427390381774</v>
      </c>
      <c r="J244" s="36">
        <f t="shared" si="31"/>
        <v>2340339.9054525755</v>
      </c>
      <c r="K244" s="36">
        <v>389765.19634766423</v>
      </c>
    </row>
    <row r="245" spans="1:11" x14ac:dyDescent="0.2">
      <c r="A245" s="2">
        <v>231</v>
      </c>
      <c r="B245" s="25">
        <f t="shared" si="25"/>
        <v>145.83652392965871</v>
      </c>
      <c r="C245" s="32">
        <f t="shared" si="26"/>
        <v>2481338.5494531542</v>
      </c>
      <c r="D245" s="32">
        <f t="shared" si="32"/>
        <v>4445.5530404620804</v>
      </c>
      <c r="E245" s="33">
        <f t="shared" si="27"/>
        <v>3.5965316797184024E-2</v>
      </c>
      <c r="F245" s="34">
        <f t="shared" si="28"/>
        <v>0.1</v>
      </c>
      <c r="G245" s="29">
        <v>0</v>
      </c>
      <c r="H245" s="35">
        <f t="shared" si="29"/>
        <v>85.447911957164933</v>
      </c>
      <c r="I245" s="32">
        <f t="shared" si="30"/>
        <v>2611.6877385238581</v>
      </c>
      <c r="J245" s="36">
        <f t="shared" si="31"/>
        <v>2342951.5931910994</v>
      </c>
      <c r="K245" s="36">
        <v>390641.93943031796</v>
      </c>
    </row>
    <row r="246" spans="1:11" x14ac:dyDescent="0.2">
      <c r="A246" s="2">
        <v>232</v>
      </c>
      <c r="B246" s="25">
        <f t="shared" si="25"/>
        <v>145.40194312943962</v>
      </c>
      <c r="C246" s="32">
        <f t="shared" si="26"/>
        <v>2485770.8268971774</v>
      </c>
      <c r="D246" s="32">
        <f t="shared" si="32"/>
        <v>4432.2774440231733</v>
      </c>
      <c r="E246" s="33">
        <f t="shared" si="27"/>
        <v>3.5812394742064498E-2</v>
      </c>
      <c r="F246" s="34">
        <f t="shared" si="28"/>
        <v>0.1</v>
      </c>
      <c r="G246" s="29">
        <v>0</v>
      </c>
      <c r="H246" s="35">
        <f t="shared" si="29"/>
        <v>84.738804741213329</v>
      </c>
      <c r="I246" s="32">
        <f t="shared" si="30"/>
        <v>2590.0141062632356</v>
      </c>
      <c r="J246" s="36">
        <f t="shared" si="31"/>
        <v>2345541.6072973628</v>
      </c>
      <c r="K246" s="36">
        <v>391514.30973860429</v>
      </c>
    </row>
    <row r="247" spans="1:11" x14ac:dyDescent="0.2">
      <c r="A247" s="2">
        <v>233</v>
      </c>
      <c r="B247" s="25">
        <f t="shared" si="25"/>
        <v>144.97048912082914</v>
      </c>
      <c r="C247" s="32">
        <f t="shared" si="26"/>
        <v>2490189.9244648744</v>
      </c>
      <c r="D247" s="32">
        <f t="shared" si="32"/>
        <v>4419.0975676970556</v>
      </c>
      <c r="E247" s="33">
        <f t="shared" si="27"/>
        <v>3.5660767611107036E-2</v>
      </c>
      <c r="F247" s="34">
        <f t="shared" si="28"/>
        <v>0.1</v>
      </c>
      <c r="G247" s="29">
        <v>0</v>
      </c>
      <c r="H247" s="35">
        <f t="shared" si="29"/>
        <v>84.03558219853457</v>
      </c>
      <c r="I247" s="32">
        <f t="shared" si="30"/>
        <v>2568.5203371341677</v>
      </c>
      <c r="J247" s="36">
        <f t="shared" si="31"/>
        <v>2348110.1276344969</v>
      </c>
      <c r="K247" s="36">
        <v>392382.32908182632</v>
      </c>
    </row>
    <row r="248" spans="1:11" x14ac:dyDescent="0.2">
      <c r="A248" s="2">
        <v>234</v>
      </c>
      <c r="B248" s="25">
        <f t="shared" si="25"/>
        <v>144.5421263380814</v>
      </c>
      <c r="C248" s="32">
        <f t="shared" si="26"/>
        <v>2494595.9367852844</v>
      </c>
      <c r="D248" s="32">
        <f t="shared" si="32"/>
        <v>4406.0123204099946</v>
      </c>
      <c r="E248" s="33">
        <f t="shared" si="27"/>
        <v>3.551041902573511E-2</v>
      </c>
      <c r="F248" s="34">
        <f t="shared" si="28"/>
        <v>0.1</v>
      </c>
      <c r="G248" s="29">
        <v>0</v>
      </c>
      <c r="H248" s="35">
        <f t="shared" si="29"/>
        <v>83.338195493947254</v>
      </c>
      <c r="I248" s="32">
        <f t="shared" si="30"/>
        <v>2547.2049385051728</v>
      </c>
      <c r="J248" s="36">
        <f t="shared" si="31"/>
        <v>2350657.3325730022</v>
      </c>
      <c r="K248" s="36">
        <v>393246.01916051289</v>
      </c>
    </row>
    <row r="249" spans="1:11" x14ac:dyDescent="0.2">
      <c r="A249" s="2">
        <v>235</v>
      </c>
      <c r="B249" s="25">
        <f t="shared" si="25"/>
        <v>144.11681976739638</v>
      </c>
      <c r="C249" s="32">
        <f t="shared" si="26"/>
        <v>2498988.9574133405</v>
      </c>
      <c r="D249" s="32">
        <f t="shared" si="32"/>
        <v>4393.0206280560233</v>
      </c>
      <c r="E249" s="33">
        <f t="shared" si="27"/>
        <v>3.5361332882467386E-2</v>
      </c>
      <c r="F249" s="34">
        <f t="shared" si="28"/>
        <v>0.1</v>
      </c>
      <c r="G249" s="29">
        <v>0</v>
      </c>
      <c r="H249" s="35">
        <f t="shared" si="29"/>
        <v>82.646596197538841</v>
      </c>
      <c r="I249" s="32">
        <f t="shared" si="30"/>
        <v>2526.066430131727</v>
      </c>
      <c r="J249" s="36">
        <f t="shared" si="31"/>
        <v>2353183.3990031341</v>
      </c>
      <c r="K249" s="36">
        <v>394105.40156696097</v>
      </c>
    </row>
    <row r="250" spans="1:11" x14ac:dyDescent="0.2">
      <c r="A250" s="2">
        <v>236</v>
      </c>
      <c r="B250" s="25">
        <f t="shared" si="25"/>
        <v>143.69453493608603</v>
      </c>
      <c r="C250" s="32">
        <f t="shared" si="26"/>
        <v>2503369.0788465082</v>
      </c>
      <c r="D250" s="32">
        <f t="shared" si="32"/>
        <v>4380.1214331677184</v>
      </c>
      <c r="E250" s="33">
        <f t="shared" si="27"/>
        <v>3.521349334710578E-2</v>
      </c>
      <c r="F250" s="34">
        <f t="shared" si="28"/>
        <v>0.1</v>
      </c>
      <c r="G250" s="29">
        <v>0</v>
      </c>
      <c r="H250" s="35">
        <f t="shared" si="29"/>
        <v>81.960736281302474</v>
      </c>
      <c r="I250" s="32">
        <f t="shared" si="30"/>
        <v>2505.103344053332</v>
      </c>
      <c r="J250" s="36">
        <f t="shared" si="31"/>
        <v>2355688.5023471876</v>
      </c>
      <c r="K250" s="36">
        <v>394960.49778577546</v>
      </c>
    </row>
    <row r="251" spans="1:11" x14ac:dyDescent="0.2">
      <c r="A251" s="2">
        <v>237</v>
      </c>
      <c r="B251" s="25">
        <f t="shared" si="25"/>
        <v>143.27523790199712</v>
      </c>
      <c r="C251" s="32">
        <f t="shared" si="26"/>
        <v>2507736.3925410919</v>
      </c>
      <c r="D251" s="32">
        <f t="shared" si="32"/>
        <v>4367.3136945837177</v>
      </c>
      <c r="E251" s="33">
        <f t="shared" si="27"/>
        <v>3.5066884849142506E-2</v>
      </c>
      <c r="F251" s="34">
        <f t="shared" si="28"/>
        <v>0.1</v>
      </c>
      <c r="G251" s="29">
        <v>0</v>
      </c>
      <c r="H251" s="35">
        <f t="shared" si="29"/>
        <v>81.280568115801685</v>
      </c>
      <c r="I251" s="32">
        <f t="shared" si="30"/>
        <v>2484.3142244916294</v>
      </c>
      <c r="J251" s="36">
        <f t="shared" si="31"/>
        <v>2358172.8165716794</v>
      </c>
      <c r="K251" s="36">
        <v>395811.32919440634</v>
      </c>
    </row>
    <row r="252" spans="1:11" x14ac:dyDescent="0.2">
      <c r="A252" s="2">
        <v>238</v>
      </c>
      <c r="B252" s="25">
        <f t="shared" si="25"/>
        <v>142.85889524318318</v>
      </c>
      <c r="C252" s="32">
        <f t="shared" si="26"/>
        <v>2512090.9889282202</v>
      </c>
      <c r="D252" s="32">
        <f t="shared" si="32"/>
        <v>4354.5963871283457</v>
      </c>
      <c r="E252" s="33">
        <f t="shared" si="27"/>
        <v>3.4921492076335034E-2</v>
      </c>
      <c r="F252" s="34">
        <f t="shared" si="28"/>
        <v>0.1</v>
      </c>
      <c r="G252" s="29">
        <v>0</v>
      </c>
      <c r="H252" s="35">
        <f t="shared" si="29"/>
        <v>80.606044466862741</v>
      </c>
      <c r="I252" s="32">
        <f t="shared" si="30"/>
        <v>2463.6976277494932</v>
      </c>
      <c r="J252" s="36">
        <f t="shared" si="31"/>
        <v>2360636.5141994287</v>
      </c>
      <c r="K252" s="36">
        <v>396657.91706368315</v>
      </c>
    </row>
    <row r="253" spans="1:11" x14ac:dyDescent="0.2">
      <c r="A253" s="2">
        <v>239</v>
      </c>
      <c r="B253" s="25">
        <f t="shared" si="25"/>
        <v>142.44547404782037</v>
      </c>
      <c r="C253" s="32">
        <f t="shared" si="26"/>
        <v>2516432.9574295324</v>
      </c>
      <c r="D253" s="32">
        <f t="shared" si="32"/>
        <v>4341.9685013121925</v>
      </c>
      <c r="E253" s="33">
        <f t="shared" si="27"/>
        <v>3.4777299969290194E-2</v>
      </c>
      <c r="F253" s="34">
        <f t="shared" si="28"/>
        <v>0.1</v>
      </c>
      <c r="G253" s="29">
        <v>0</v>
      </c>
      <c r="H253" s="35">
        <f t="shared" si="29"/>
        <v>79.937118492294502</v>
      </c>
      <c r="I253" s="32">
        <f t="shared" si="30"/>
        <v>2443.2521221104939</v>
      </c>
      <c r="J253" s="36">
        <f t="shared" si="31"/>
        <v>2363079.7663215394</v>
      </c>
      <c r="K253" s="36">
        <v>397500.28255834669</v>
      </c>
    </row>
    <row r="254" spans="1:11" x14ac:dyDescent="0.2">
      <c r="A254" s="2">
        <v>240</v>
      </c>
      <c r="B254" s="25">
        <f t="shared" si="25"/>
        <v>142.03494190435774</v>
      </c>
      <c r="C254" s="32">
        <f t="shared" si="26"/>
        <v>2520762.3864725535</v>
      </c>
      <c r="D254" s="32">
        <f t="shared" si="32"/>
        <v>4329.4290430210531</v>
      </c>
      <c r="E254" s="33">
        <f t="shared" si="27"/>
        <v>3.4634293716392504E-2</v>
      </c>
      <c r="F254" s="34">
        <f t="shared" si="28"/>
        <v>0.1</v>
      </c>
      <c r="G254" s="29">
        <v>0</v>
      </c>
      <c r="H254" s="35">
        <f t="shared" si="29"/>
        <v>79.27374373863546</v>
      </c>
      <c r="I254" s="32">
        <f t="shared" si="30"/>
        <v>2422.9762877396506</v>
      </c>
      <c r="J254" s="36">
        <f t="shared" si="31"/>
        <v>2365502.7426092792</v>
      </c>
      <c r="K254" s="36">
        <v>398338.44673757826</v>
      </c>
    </row>
    <row r="255" spans="1:11" x14ac:dyDescent="0.2">
      <c r="A255" s="2">
        <v>241</v>
      </c>
      <c r="B255" s="25">
        <f t="shared" si="25"/>
        <v>141.62726689189944</v>
      </c>
      <c r="C255" s="32">
        <f t="shared" si="26"/>
        <v>2525079.3635057728</v>
      </c>
      <c r="D255" s="32">
        <f t="shared" si="32"/>
        <v>4316.9770332193002</v>
      </c>
      <c r="E255" s="33">
        <f t="shared" si="27"/>
        <v>3.4492458748558483E-2</v>
      </c>
      <c r="F255" s="34">
        <f t="shared" si="28"/>
        <v>0.1</v>
      </c>
      <c r="G255" s="29">
        <v>0</v>
      </c>
      <c r="H255" s="35">
        <f t="shared" si="29"/>
        <v>78.61587413792779</v>
      </c>
      <c r="I255" s="32">
        <f t="shared" si="30"/>
        <v>2402.868716584765</v>
      </c>
      <c r="J255" s="36">
        <f t="shared" si="31"/>
        <v>2367905.6113258642</v>
      </c>
      <c r="K255" s="36">
        <v>399172.43055552593</v>
      </c>
    </row>
    <row r="256" spans="1:11" x14ac:dyDescent="0.2">
      <c r="A256" s="2">
        <v>242</v>
      </c>
      <c r="B256" s="25">
        <f t="shared" si="25"/>
        <v>141.22241757080801</v>
      </c>
      <c r="C256" s="32">
        <f t="shared" si="26"/>
        <v>2529383.9750134312</v>
      </c>
      <c r="D256" s="32">
        <f t="shared" si="32"/>
        <v>4304.611507658381</v>
      </c>
      <c r="E256" s="33">
        <f t="shared" si="27"/>
        <v>3.4351780734467499E-2</v>
      </c>
      <c r="F256" s="34">
        <f t="shared" si="28"/>
        <v>0.1</v>
      </c>
      <c r="G256" s="29">
        <v>0</v>
      </c>
      <c r="H256" s="35">
        <f t="shared" si="29"/>
        <v>77.963464004518173</v>
      </c>
      <c r="I256" s="32">
        <f t="shared" si="30"/>
        <v>2382.9280122786272</v>
      </c>
      <c r="J256" s="36">
        <f t="shared" si="31"/>
        <v>2370288.5393381426</v>
      </c>
      <c r="K256" s="36">
        <v>400002.25486182864</v>
      </c>
    </row>
    <row r="257" spans="1:11" x14ac:dyDescent="0.2">
      <c r="A257" s="2">
        <v>243</v>
      </c>
      <c r="B257" s="25">
        <f t="shared" si="25"/>
        <v>140.8203629735263</v>
      </c>
      <c r="C257" s="32">
        <f t="shared" si="26"/>
        <v>2533676.3065300402</v>
      </c>
      <c r="D257" s="32">
        <f t="shared" si="32"/>
        <v>4292.3315166090615</v>
      </c>
      <c r="E257" s="33">
        <f t="shared" si="27"/>
        <v>3.4212245575625112E-2</v>
      </c>
      <c r="F257" s="34">
        <f t="shared" si="28"/>
        <v>0.1</v>
      </c>
      <c r="G257" s="29">
        <v>0</v>
      </c>
      <c r="H257" s="35">
        <f t="shared" si="29"/>
        <v>77.316468031885151</v>
      </c>
      <c r="I257" s="32">
        <f t="shared" si="30"/>
        <v>2363.1527900421115</v>
      </c>
      <c r="J257" s="36">
        <f t="shared" si="31"/>
        <v>2372651.6921281847</v>
      </c>
      <c r="K257" s="36">
        <v>400827.94040213723</v>
      </c>
    </row>
    <row r="258" spans="1:11" x14ac:dyDescent="0.2">
      <c r="A258" s="2">
        <v>244</v>
      </c>
      <c r="B258" s="25">
        <f t="shared" si="25"/>
        <v>140.42107259561104</v>
      </c>
      <c r="C258" s="32">
        <f t="shared" si="26"/>
        <v>2537956.4426546013</v>
      </c>
      <c r="D258" s="32">
        <f t="shared" si="32"/>
        <v>4280.1361245610751</v>
      </c>
      <c r="E258" s="33">
        <f t="shared" si="27"/>
        <v>3.4073839401641076E-2</v>
      </c>
      <c r="F258" s="34">
        <f t="shared" si="28"/>
        <v>0.1</v>
      </c>
      <c r="G258" s="29">
        <v>0</v>
      </c>
      <c r="H258" s="35">
        <f t="shared" si="29"/>
        <v>76.674841289492832</v>
      </c>
      <c r="I258" s="32">
        <f t="shared" si="30"/>
        <v>2343.5416765879445</v>
      </c>
      <c r="J258" s="36">
        <f t="shared" si="31"/>
        <v>2374995.2338047726</v>
      </c>
      <c r="K258" s="36">
        <v>401649.50781863328</v>
      </c>
    </row>
    <row r="259" spans="1:11" x14ac:dyDescent="0.2">
      <c r="A259" s="2">
        <v>245</v>
      </c>
      <c r="B259" s="25">
        <f t="shared" si="25"/>
        <v>140.02451638697053</v>
      </c>
      <c r="C259" s="32">
        <f t="shared" si="26"/>
        <v>2542224.467064573</v>
      </c>
      <c r="D259" s="32">
        <f t="shared" si="32"/>
        <v>4268.0244099716656</v>
      </c>
      <c r="E259" s="33">
        <f t="shared" si="27"/>
        <v>3.3936548565756605E-2</v>
      </c>
      <c r="F259" s="34">
        <f t="shared" si="28"/>
        <v>0.1</v>
      </c>
      <c r="G259" s="29">
        <v>0</v>
      </c>
      <c r="H259" s="35">
        <f t="shared" si="29"/>
        <v>76.038539219670696</v>
      </c>
      <c r="I259" s="32">
        <f t="shared" si="30"/>
        <v>2324.0933100253524</v>
      </c>
      <c r="J259" s="36">
        <f t="shared" si="31"/>
        <v>2377319.3271147981</v>
      </c>
      <c r="K259" s="36">
        <v>402466.9776505449</v>
      </c>
    </row>
    <row r="260" spans="1:11" x14ac:dyDescent="0.2">
      <c r="A260" s="2">
        <v>246</v>
      </c>
      <c r="B260" s="25">
        <f t="shared" si="25"/>
        <v>139.63066474330461</v>
      </c>
      <c r="C260" s="32">
        <f t="shared" si="26"/>
        <v>2546480.4625295764</v>
      </c>
      <c r="D260" s="32">
        <f t="shared" si="32"/>
        <v>4255.9954650034197</v>
      </c>
      <c r="E260" s="33">
        <f t="shared" si="27"/>
        <v>3.3800359640190805E-2</v>
      </c>
      <c r="F260" s="34">
        <f t="shared" si="28"/>
        <v>0.1</v>
      </c>
      <c r="G260" s="29">
        <v>0</v>
      </c>
      <c r="H260" s="35">
        <f t="shared" si="29"/>
        <v>75.407517634519294</v>
      </c>
      <c r="I260" s="32">
        <f t="shared" si="30"/>
        <v>2304.8063397654942</v>
      </c>
      <c r="J260" s="36">
        <f t="shared" si="31"/>
        <v>2379624.1334545636</v>
      </c>
      <c r="K260" s="36">
        <v>403280.37033466052</v>
      </c>
    </row>
    <row r="261" spans="1:11" x14ac:dyDescent="0.2">
      <c r="A261" s="2">
        <v>247</v>
      </c>
      <c r="B261" s="25">
        <f t="shared" si="25"/>
        <v>139.23948849773794</v>
      </c>
      <c r="C261" s="32">
        <f t="shared" si="26"/>
        <v>2550724.5109248189</v>
      </c>
      <c r="D261" s="32">
        <f t="shared" si="32"/>
        <v>4244.048395242542</v>
      </c>
      <c r="E261" s="33">
        <f t="shared" si="27"/>
        <v>3.3665259411885917E-2</v>
      </c>
      <c r="F261" s="34">
        <f t="shared" si="28"/>
        <v>0.1</v>
      </c>
      <c r="G261" s="29">
        <v>0</v>
      </c>
      <c r="H261" s="35">
        <f t="shared" si="29"/>
        <v>74.781732712841617</v>
      </c>
      <c r="I261" s="32">
        <f t="shared" si="30"/>
        <v>2285.6794264277178</v>
      </c>
      <c r="J261" s="36">
        <f t="shared" si="31"/>
        <v>2381909.8128809915</v>
      </c>
      <c r="K261" s="36">
        <v>404089.70620583958</v>
      </c>
    </row>
    <row r="262" spans="1:11" x14ac:dyDescent="0.2">
      <c r="A262" s="2">
        <v>248</v>
      </c>
      <c r="B262" s="25">
        <f t="shared" si="25"/>
        <v>138.85095891264319</v>
      </c>
      <c r="C262" s="32">
        <f t="shared" si="26"/>
        <v>2554956.6932443078</v>
      </c>
      <c r="D262" s="32">
        <f t="shared" si="32"/>
        <v>4232.182319488842</v>
      </c>
      <c r="E262" s="33">
        <f t="shared" si="27"/>
        <v>3.3531234878218658E-2</v>
      </c>
      <c r="F262" s="34">
        <f t="shared" si="28"/>
        <v>0.1</v>
      </c>
      <c r="G262" s="29">
        <v>0</v>
      </c>
      <c r="H262" s="35">
        <f t="shared" si="29"/>
        <v>74.161140997099949</v>
      </c>
      <c r="I262" s="32">
        <f t="shared" si="30"/>
        <v>2266.7112417464418</v>
      </c>
      <c r="J262" s="36">
        <f t="shared" si="31"/>
        <v>2384176.5241227378</v>
      </c>
      <c r="K262" s="36">
        <v>404895.00549752102</v>
      </c>
    </row>
    <row r="263" spans="1:11" x14ac:dyDescent="0.2">
      <c r="A263" s="2">
        <v>249</v>
      </c>
      <c r="B263" s="25">
        <f t="shared" si="25"/>
        <v>138.46504767164978</v>
      </c>
      <c r="C263" s="32">
        <f t="shared" si="26"/>
        <v>2559177.0896137697</v>
      </c>
      <c r="D263" s="32">
        <f t="shared" si="32"/>
        <v>4220.3963694619015</v>
      </c>
      <c r="E263" s="33">
        <f t="shared" si="27"/>
        <v>3.3398273242742922E-2</v>
      </c>
      <c r="F263" s="34">
        <f t="shared" si="28"/>
        <v>0.1</v>
      </c>
      <c r="G263" s="29">
        <v>0</v>
      </c>
      <c r="H263" s="35">
        <f t="shared" si="29"/>
        <v>73.545699390397957</v>
      </c>
      <c r="I263" s="32">
        <f t="shared" si="30"/>
        <v>2247.900468479027</v>
      </c>
      <c r="J263" s="36">
        <f t="shared" si="31"/>
        <v>2386424.4245912167</v>
      </c>
      <c r="K263" s="36">
        <v>405696.28834222909</v>
      </c>
    </row>
    <row r="264" spans="1:11" x14ac:dyDescent="0.2">
      <c r="A264" s="2">
        <v>250</v>
      </c>
      <c r="B264" s="25">
        <f t="shared" si="25"/>
        <v>138.08172687183088</v>
      </c>
      <c r="C264" s="32">
        <f t="shared" si="26"/>
        <v>2563385.7793033668</v>
      </c>
      <c r="D264" s="32">
        <f t="shared" si="32"/>
        <v>4208.6896895971149</v>
      </c>
      <c r="E264" s="33">
        <f t="shared" si="27"/>
        <v>3.3266361911245851E-2</v>
      </c>
      <c r="F264" s="34">
        <f t="shared" si="28"/>
        <v>0.1</v>
      </c>
      <c r="G264" s="29">
        <v>0</v>
      </c>
      <c r="H264" s="35">
        <f t="shared" si="29"/>
        <v>72.935365153487851</v>
      </c>
      <c r="I264" s="32">
        <f t="shared" si="30"/>
        <v>2229.245800314161</v>
      </c>
      <c r="J264" s="36">
        <f t="shared" si="31"/>
        <v>2388653.6703915307</v>
      </c>
      <c r="K264" s="36">
        <v>406493.57477207662</v>
      </c>
    </row>
    <row r="265" spans="1:11" x14ac:dyDescent="0.2">
      <c r="A265" s="2">
        <v>251</v>
      </c>
      <c r="B265" s="25">
        <f t="shared" si="25"/>
        <v>137.70096901606684</v>
      </c>
      <c r="C265" s="32">
        <f t="shared" si="26"/>
        <v>2567582.8407401606</v>
      </c>
      <c r="D265" s="32">
        <f t="shared" si="32"/>
        <v>4197.0614367937669</v>
      </c>
      <c r="E265" s="33">
        <f t="shared" si="27"/>
        <v>3.3135488487645567E-2</v>
      </c>
      <c r="F265" s="34">
        <f t="shared" si="28"/>
        <v>0.1</v>
      </c>
      <c r="G265" s="29">
        <v>0</v>
      </c>
      <c r="H265" s="35">
        <f t="shared" si="29"/>
        <v>72.330095901802338</v>
      </c>
      <c r="I265" s="32">
        <f t="shared" si="30"/>
        <v>2210.745941781337</v>
      </c>
      <c r="J265" s="36">
        <f t="shared" si="31"/>
        <v>2390864.4163333122</v>
      </c>
      <c r="K265" s="36">
        <v>407286.88471926592</v>
      </c>
    </row>
    <row r="266" spans="1:11" x14ac:dyDescent="0.2">
      <c r="A266" s="2">
        <v>252</v>
      </c>
      <c r="B266" s="25">
        <f t="shared" si="25"/>
        <v>137.32274700557798</v>
      </c>
      <c r="C266" s="32">
        <f t="shared" si="26"/>
        <v>2571768.3515203507</v>
      </c>
      <c r="D266" s="32">
        <f t="shared" si="32"/>
        <v>4185.5107801901177</v>
      </c>
      <c r="E266" s="33">
        <f t="shared" si="27"/>
        <v>3.30056407701982E-2</v>
      </c>
      <c r="F266" s="34">
        <f t="shared" si="28"/>
        <v>0.1</v>
      </c>
      <c r="G266" s="29">
        <v>0</v>
      </c>
      <c r="H266" s="35">
        <f t="shared" si="29"/>
        <v>71.729849602511237</v>
      </c>
      <c r="I266" s="32">
        <f t="shared" si="30"/>
        <v>2192.3996081607452</v>
      </c>
      <c r="J266" s="36">
        <f t="shared" si="31"/>
        <v>2393056.815941473</v>
      </c>
      <c r="K266" s="36">
        <v>408076.23801658693</v>
      </c>
    </row>
    <row r="267" spans="1:11" x14ac:dyDescent="0.2">
      <c r="A267" s="2">
        <v>253</v>
      </c>
      <c r="B267" s="25">
        <f t="shared" si="25"/>
        <v>136.94703413262388</v>
      </c>
      <c r="C267" s="32">
        <f t="shared" si="26"/>
        <v>2575942.3884212868</v>
      </c>
      <c r="D267" s="32">
        <f t="shared" si="32"/>
        <v>4174.0369009361602</v>
      </c>
      <c r="E267" s="33">
        <f t="shared" si="27"/>
        <v>3.2876806747668068E-2</v>
      </c>
      <c r="F267" s="34">
        <f t="shared" si="28"/>
        <v>0.1</v>
      </c>
      <c r="G267" s="29">
        <v>0</v>
      </c>
      <c r="H267" s="35">
        <f t="shared" si="29"/>
        <v>71.134584571602559</v>
      </c>
      <c r="I267" s="32">
        <f t="shared" si="30"/>
        <v>2174.2055253939457</v>
      </c>
      <c r="J267" s="36">
        <f t="shared" si="31"/>
        <v>2395231.0214668671</v>
      </c>
      <c r="K267" s="36">
        <v>408861.65439791325</v>
      </c>
    </row>
    <row r="268" spans="1:11" x14ac:dyDescent="0.2">
      <c r="A268" s="2">
        <v>254</v>
      </c>
      <c r="B268" s="25">
        <f t="shared" si="25"/>
        <v>136.57380407336402</v>
      </c>
      <c r="C268" s="32">
        <f t="shared" si="26"/>
        <v>2580105.0274132616</v>
      </c>
      <c r="D268" s="32">
        <f t="shared" si="32"/>
        <v>4162.6389919747598</v>
      </c>
      <c r="E268" s="33">
        <f t="shared" si="27"/>
        <v>3.2748974595634819E-2</v>
      </c>
      <c r="F268" s="34">
        <f t="shared" si="28"/>
        <v>0.1</v>
      </c>
      <c r="G268" s="29">
        <v>0</v>
      </c>
      <c r="H268" s="35">
        <f t="shared" si="29"/>
        <v>70.544259470987697</v>
      </c>
      <c r="I268" s="32">
        <f t="shared" si="30"/>
        <v>2156.1624299957844</v>
      </c>
      <c r="J268" s="36">
        <f t="shared" si="31"/>
        <v>2397387.1838968629</v>
      </c>
      <c r="K268" s="36">
        <v>409643.15349869529</v>
      </c>
    </row>
    <row r="269" spans="1:11" x14ac:dyDescent="0.2">
      <c r="A269" s="2">
        <v>255</v>
      </c>
      <c r="B269" s="25">
        <f t="shared" si="25"/>
        <v>136.2030308808761</v>
      </c>
      <c r="C269" s="32">
        <f t="shared" si="26"/>
        <v>2584256.3436710881</v>
      </c>
      <c r="D269" s="32">
        <f t="shared" si="32"/>
        <v>4151.3162578265183</v>
      </c>
      <c r="E269" s="33">
        <f t="shared" si="27"/>
        <v>3.2622132672865234E-2</v>
      </c>
      <c r="F269" s="34">
        <f t="shared" si="28"/>
        <v>0.1</v>
      </c>
      <c r="G269" s="29">
        <v>0</v>
      </c>
      <c r="H269" s="35">
        <f t="shared" si="29"/>
        <v>69.958833305630762</v>
      </c>
      <c r="I269" s="32">
        <f t="shared" si="30"/>
        <v>2138.2690689662059</v>
      </c>
      <c r="J269" s="36">
        <f t="shared" si="31"/>
        <v>2399525.4529658291</v>
      </c>
      <c r="K269" s="36">
        <v>410420.7548564513</v>
      </c>
    </row>
    <row r="270" spans="1:11" x14ac:dyDescent="0.2">
      <c r="A270" s="2">
        <v>256</v>
      </c>
      <c r="B270" s="25">
        <f t="shared" si="25"/>
        <v>135.83468897832802</v>
      </c>
      <c r="C270" s="32">
        <f t="shared" si="26"/>
        <v>2588396.4115854739</v>
      </c>
      <c r="D270" s="32">
        <f t="shared" si="32"/>
        <v>4140.0679143858142</v>
      </c>
      <c r="E270" s="33">
        <f t="shared" si="27"/>
        <v>3.2496269517753737E-2</v>
      </c>
      <c r="F270" s="34">
        <f t="shared" si="28"/>
        <v>0.1</v>
      </c>
      <c r="G270" s="29">
        <v>0</v>
      </c>
      <c r="H270" s="35">
        <f t="shared" si="29"/>
        <v>69.37826542070168</v>
      </c>
      <c r="I270" s="32">
        <f t="shared" si="30"/>
        <v>2120.52419970347</v>
      </c>
      <c r="J270" s="36">
        <f t="shared" si="31"/>
        <v>2401645.9771655323</v>
      </c>
      <c r="K270" s="36">
        <v>411194.47791125567</v>
      </c>
    </row>
    <row r="271" spans="1:11" x14ac:dyDescent="0.2">
      <c r="A271" s="2">
        <v>257</v>
      </c>
      <c r="B271" s="25">
        <f t="shared" si="25"/>
        <v>135.46875315229806</v>
      </c>
      <c r="C271" s="32">
        <f t="shared" si="26"/>
        <v>2592525.3047741759</v>
      </c>
      <c r="D271" s="32">
        <f t="shared" si="32"/>
        <v>4128.8931887019426</v>
      </c>
      <c r="E271" s="33">
        <f t="shared" si="27"/>
        <v>3.2371373844974585E-2</v>
      </c>
      <c r="F271" s="34">
        <f t="shared" si="28"/>
        <v>0.1</v>
      </c>
      <c r="G271" s="29">
        <v>0</v>
      </c>
      <c r="H271" s="35">
        <f t="shared" si="29"/>
        <v>68.802515498752882</v>
      </c>
      <c r="I271" s="32">
        <f t="shared" si="30"/>
        <v>2102.9265899179854</v>
      </c>
      <c r="J271" s="36">
        <f t="shared" si="31"/>
        <v>2403748.9037554502</v>
      </c>
      <c r="K271" s="36">
        <v>411964.34200622514</v>
      </c>
    </row>
    <row r="272" spans="1:11" x14ac:dyDescent="0.2">
      <c r="A272" s="2">
        <v>258</v>
      </c>
      <c r="B272" s="25">
        <f t="shared" ref="B272:B335" si="33">$C$4*(1+($C$6*($C$5/12)*A272))^(-1/$C$6)</f>
        <v>135.10519854624258</v>
      </c>
      <c r="C272" s="32">
        <f t="shared" ref="C272:C335" si="34">(($C$4^$C$6)/((1-$C$6)*($C$5/12)))*(($C$4^(1-$C$6))-(B272^(1-$C$6)))*30.4375</f>
        <v>2596643.0960929641</v>
      </c>
      <c r="D272" s="32">
        <f t="shared" si="32"/>
        <v>4117.7913187881932</v>
      </c>
      <c r="E272" s="33">
        <f t="shared" ref="E272:E335" si="35">-LN(B272/B271)*12</f>
        <v>3.224743454195015E-2</v>
      </c>
      <c r="F272" s="34">
        <f t="shared" ref="F272:F335" si="36">IF(E272&gt;0.1,E272,0.1)</f>
        <v>0.1</v>
      </c>
      <c r="G272" s="29">
        <v>0</v>
      </c>
      <c r="H272" s="35">
        <f t="shared" ref="H272:H335" si="37">H271*EXP(-F272/12)</f>
        <v>68.231543556919533</v>
      </c>
      <c r="I272" s="32">
        <f t="shared" ref="I272:I335" si="38">IF(G272=0,((H271-H272)/(F272/12)*30.4375),D272)</f>
        <v>2085.4750175463078</v>
      </c>
      <c r="J272" s="36">
        <f t="shared" ref="J272:J335" si="39">I272+J271</f>
        <v>2405834.3787729964</v>
      </c>
      <c r="K272" s="36">
        <v>412730.36638800212</v>
      </c>
    </row>
    <row r="273" spans="1:11" x14ac:dyDescent="0.2">
      <c r="A273" s="2">
        <v>259</v>
      </c>
      <c r="B273" s="25">
        <f t="shared" si="33"/>
        <v>134.74400065410373</v>
      </c>
      <c r="C273" s="32">
        <f t="shared" si="34"/>
        <v>2600749.8576463885</v>
      </c>
      <c r="D273" s="32">
        <f t="shared" ref="D273:D336" si="40">C273-C272</f>
        <v>4106.7615534244105</v>
      </c>
      <c r="E273" s="33">
        <f t="shared" si="35"/>
        <v>3.2124440665705883E-2</v>
      </c>
      <c r="F273" s="34">
        <f t="shared" si="36"/>
        <v>0.1</v>
      </c>
      <c r="G273" s="29">
        <v>0</v>
      </c>
      <c r="H273" s="35">
        <f t="shared" si="37"/>
        <v>67.665309944142876</v>
      </c>
      <c r="I273" s="32">
        <f t="shared" si="38"/>
        <v>2068.168270666738</v>
      </c>
      <c r="J273" s="36">
        <f t="shared" si="39"/>
        <v>2407902.547043663</v>
      </c>
      <c r="K273" s="36">
        <v>413492.5702072361</v>
      </c>
    </row>
    <row r="274" spans="1:11" x14ac:dyDescent="0.2">
      <c r="A274" s="2">
        <v>260</v>
      </c>
      <c r="B274" s="25">
        <f t="shared" si="33"/>
        <v>134.38513531405701</v>
      </c>
      <c r="C274" s="32">
        <f t="shared" si="34"/>
        <v>2604845.6607983536</v>
      </c>
      <c r="D274" s="32">
        <f t="shared" si="40"/>
        <v>4095.8031519651413</v>
      </c>
      <c r="E274" s="33">
        <f t="shared" si="35"/>
        <v>3.2002381439525357E-2</v>
      </c>
      <c r="F274" s="34">
        <f t="shared" si="36"/>
        <v>0.1</v>
      </c>
      <c r="G274" s="29">
        <v>0</v>
      </c>
      <c r="H274" s="35">
        <f t="shared" si="37"/>
        <v>67.103775338416682</v>
      </c>
      <c r="I274" s="32">
        <f t="shared" si="38"/>
        <v>2051.0051474149254</v>
      </c>
      <c r="J274" s="36">
        <f t="shared" si="39"/>
        <v>2409953.5521910777</v>
      </c>
      <c r="K274" s="36">
        <v>414250.97251906223</v>
      </c>
    </row>
    <row r="275" spans="1:11" x14ac:dyDescent="0.2">
      <c r="A275" s="2">
        <v>261</v>
      </c>
      <c r="B275" s="25">
        <f t="shared" si="33"/>
        <v>134.02857870239214</v>
      </c>
      <c r="C275" s="32">
        <f t="shared" si="34"/>
        <v>2608930.5761824921</v>
      </c>
      <c r="D275" s="32">
        <f t="shared" si="40"/>
        <v>4084.9153841384687</v>
      </c>
      <c r="E275" s="33">
        <f t="shared" si="35"/>
        <v>3.1881246249926401E-2</v>
      </c>
      <c r="F275" s="34">
        <f t="shared" si="36"/>
        <v>0.1</v>
      </c>
      <c r="G275" s="29">
        <v>0</v>
      </c>
      <c r="H275" s="35">
        <f t="shared" si="37"/>
        <v>66.546900744056543</v>
      </c>
      <c r="I275" s="32">
        <f t="shared" si="38"/>
        <v>2033.9844559004059</v>
      </c>
      <c r="J275" s="36">
        <f t="shared" si="39"/>
        <v>2411987.536646978</v>
      </c>
      <c r="K275" s="36">
        <v>415005.59228357777</v>
      </c>
    </row>
    <row r="276" spans="1:11" x14ac:dyDescent="0.2">
      <c r="A276" s="2">
        <v>262</v>
      </c>
      <c r="B276" s="25">
        <f t="shared" si="33"/>
        <v>133.67430732752666</v>
      </c>
      <c r="C276" s="32">
        <f t="shared" si="34"/>
        <v>2613004.6737123816</v>
      </c>
      <c r="D276" s="32">
        <f t="shared" si="40"/>
        <v>4074.0975298895501</v>
      </c>
      <c r="E276" s="33">
        <f t="shared" si="35"/>
        <v>3.1761024643464093E-2</v>
      </c>
      <c r="F276" s="34">
        <f t="shared" si="36"/>
        <v>0.1</v>
      </c>
      <c r="G276" s="29">
        <v>0</v>
      </c>
      <c r="H276" s="35">
        <f t="shared" si="37"/>
        <v>65.994647488991845</v>
      </c>
      <c r="I276" s="32">
        <f t="shared" si="38"/>
        <v>2017.1050141238115</v>
      </c>
      <c r="J276" s="36">
        <f t="shared" si="39"/>
        <v>2414004.641661102</v>
      </c>
      <c r="K276" s="36">
        <v>415756.44836631621</v>
      </c>
    </row>
    <row r="277" spans="1:11" x14ac:dyDescent="0.2">
      <c r="A277" s="2">
        <v>263</v>
      </c>
      <c r="B277" s="25">
        <f t="shared" si="33"/>
        <v>133.32229802414693</v>
      </c>
      <c r="C277" s="32">
        <f t="shared" si="34"/>
        <v>2617068.0225915462</v>
      </c>
      <c r="D277" s="32">
        <f t="shared" si="40"/>
        <v>4063.3488791645505</v>
      </c>
      <c r="E277" s="33">
        <f t="shared" si="35"/>
        <v>3.1641706323787974E-2</v>
      </c>
      <c r="F277" s="34">
        <f t="shared" si="36"/>
        <v>0.1</v>
      </c>
      <c r="G277" s="29">
        <v>0</v>
      </c>
      <c r="H277" s="35">
        <f t="shared" si="37"/>
        <v>65.446977222080164</v>
      </c>
      <c r="I277" s="32">
        <f t="shared" si="38"/>
        <v>2000.3656498949126</v>
      </c>
      <c r="J277" s="36">
        <f t="shared" si="39"/>
        <v>2416005.0073109968</v>
      </c>
      <c r="K277" s="36">
        <v>416503.55953871866</v>
      </c>
    </row>
    <row r="278" spans="1:11" x14ac:dyDescent="0.2">
      <c r="A278" s="2">
        <v>264</v>
      </c>
      <c r="B278" s="25">
        <f t="shared" si="33"/>
        <v>132.97252794747374</v>
      </c>
      <c r="C278" s="32">
        <f t="shared" si="34"/>
        <v>2621120.6913233176</v>
      </c>
      <c r="D278" s="32">
        <f t="shared" si="40"/>
        <v>4052.6687317714095</v>
      </c>
      <c r="E278" s="33">
        <f t="shared" si="35"/>
        <v>3.1523281148719745E-2</v>
      </c>
      <c r="F278" s="34">
        <f t="shared" si="36"/>
        <v>0.1</v>
      </c>
      <c r="G278" s="29">
        <v>0</v>
      </c>
      <c r="H278" s="35">
        <f t="shared" si="37"/>
        <v>64.903851910443976</v>
      </c>
      <c r="I278" s="32">
        <f t="shared" si="38"/>
        <v>1983.7652007511792</v>
      </c>
      <c r="J278" s="36">
        <f t="shared" si="39"/>
        <v>2417988.7725117481</v>
      </c>
      <c r="K278" s="36">
        <v>417246.94447860343</v>
      </c>
    </row>
    <row r="279" spans="1:11" x14ac:dyDescent="0.2">
      <c r="A279" s="2">
        <v>265</v>
      </c>
      <c r="B279" s="25">
        <f t="shared" si="33"/>
        <v>132.6249745676505</v>
      </c>
      <c r="C279" s="32">
        <f t="shared" si="34"/>
        <v>2625162.7477204814</v>
      </c>
      <c r="D279" s="32">
        <f t="shared" si="40"/>
        <v>4042.0563971637748</v>
      </c>
      <c r="E279" s="33">
        <f t="shared" si="35"/>
        <v>3.1405739127307444E-2</v>
      </c>
      <c r="F279" s="34">
        <f t="shared" si="36"/>
        <v>0.1</v>
      </c>
      <c r="G279" s="29">
        <v>0</v>
      </c>
      <c r="H279" s="35">
        <f t="shared" si="37"/>
        <v>64.365233836829475</v>
      </c>
      <c r="I279" s="32">
        <f t="shared" si="38"/>
        <v>1967.302513876964</v>
      </c>
      <c r="J279" s="36">
        <f t="shared" si="39"/>
        <v>2419956.0750256251</v>
      </c>
      <c r="K279" s="36">
        <v>417986.62177063263</v>
      </c>
    </row>
    <row r="280" spans="1:11" x14ac:dyDescent="0.2">
      <c r="A280" s="2">
        <v>266</v>
      </c>
      <c r="B280" s="25">
        <f t="shared" si="33"/>
        <v>132.27961566424918</v>
      </c>
      <c r="C280" s="32">
        <f t="shared" si="34"/>
        <v>2629194.2589148101</v>
      </c>
      <c r="D280" s="32">
        <f t="shared" si="40"/>
        <v>4031.5111943287775</v>
      </c>
      <c r="E280" s="33">
        <f t="shared" si="35"/>
        <v>3.1289070417109627E-2</v>
      </c>
      <c r="F280" s="34">
        <f t="shared" si="36"/>
        <v>0.1</v>
      </c>
      <c r="G280" s="29">
        <v>0</v>
      </c>
      <c r="H280" s="35">
        <f t="shared" si="37"/>
        <v>63.831085596987307</v>
      </c>
      <c r="I280" s="32">
        <f t="shared" si="38"/>
        <v>1950.9764460235169</v>
      </c>
      <c r="J280" s="36">
        <f t="shared" si="39"/>
        <v>2421907.0514716487</v>
      </c>
      <c r="K280" s="36">
        <v>418722.60990677716</v>
      </c>
    </row>
    <row r="281" spans="1:11" x14ac:dyDescent="0.2">
      <c r="A281" s="2">
        <v>267</v>
      </c>
      <c r="B281" s="25">
        <f t="shared" si="33"/>
        <v>131.93642932089293</v>
      </c>
      <c r="C281" s="32">
        <f t="shared" si="34"/>
        <v>2633215.2913663746</v>
      </c>
      <c r="D281" s="32">
        <f t="shared" si="40"/>
        <v>4021.0324515644461</v>
      </c>
      <c r="E281" s="33">
        <f t="shared" si="35"/>
        <v>3.1173265321354601E-2</v>
      </c>
      <c r="F281" s="34">
        <f t="shared" si="36"/>
        <v>0.1</v>
      </c>
      <c r="G281" s="29">
        <v>0</v>
      </c>
      <c r="H281" s="35">
        <f t="shared" si="37"/>
        <v>63.301370097075051</v>
      </c>
      <c r="I281" s="32">
        <f t="shared" si="38"/>
        <v>1934.7858634295183</v>
      </c>
      <c r="J281" s="36">
        <f t="shared" si="39"/>
        <v>2423841.837335078</v>
      </c>
      <c r="K281" s="36">
        <v>419454.92728677869</v>
      </c>
    </row>
    <row r="282" spans="1:11" x14ac:dyDescent="0.2">
      <c r="A282" s="2">
        <v>268</v>
      </c>
      <c r="B282" s="25">
        <f t="shared" si="33"/>
        <v>131.59539391999078</v>
      </c>
      <c r="C282" s="32">
        <f t="shared" si="34"/>
        <v>2637225.9108727262</v>
      </c>
      <c r="D282" s="32">
        <f t="shared" si="40"/>
        <v>4010.6195063516498</v>
      </c>
      <c r="E282" s="33">
        <f t="shared" si="35"/>
        <v>3.1058314286338991E-2</v>
      </c>
      <c r="F282" s="34">
        <f t="shared" si="36"/>
        <v>0.1</v>
      </c>
      <c r="G282" s="29">
        <v>0</v>
      </c>
      <c r="H282" s="35">
        <f t="shared" si="37"/>
        <v>62.776050551081219</v>
      </c>
      <c r="I282" s="32">
        <f t="shared" si="38"/>
        <v>1918.7296417424682</v>
      </c>
      <c r="J282" s="36">
        <f t="shared" si="39"/>
        <v>2425760.5669768206</v>
      </c>
      <c r="K282" s="36">
        <v>420183.59221860993</v>
      </c>
    </row>
    <row r="283" spans="1:11" x14ac:dyDescent="0.2">
      <c r="A283" s="2">
        <v>269</v>
      </c>
      <c r="B283" s="25">
        <f t="shared" si="33"/>
        <v>131.2564881375836</v>
      </c>
      <c r="C283" s="32">
        <f t="shared" si="34"/>
        <v>2641226.1825779104</v>
      </c>
      <c r="D283" s="32">
        <f t="shared" si="40"/>
        <v>4000.2717051841319</v>
      </c>
      <c r="E283" s="33">
        <f t="shared" si="35"/>
        <v>3.0944207898703877E-2</v>
      </c>
      <c r="F283" s="34">
        <f t="shared" si="36"/>
        <v>0.1</v>
      </c>
      <c r="G283" s="29">
        <v>0</v>
      </c>
      <c r="H283" s="35">
        <f t="shared" si="37"/>
        <v>62.255090478270667</v>
      </c>
      <c r="I283" s="32">
        <f t="shared" si="38"/>
        <v>1902.806665940544</v>
      </c>
      <c r="J283" s="36">
        <f t="shared" si="39"/>
        <v>2427663.3736427613</v>
      </c>
      <c r="K283" s="36">
        <v>420908.62291893212</v>
      </c>
    </row>
    <row r="284" spans="1:11" x14ac:dyDescent="0.2">
      <c r="A284" s="2">
        <v>270</v>
      </c>
      <c r="B284" s="25">
        <f t="shared" si="33"/>
        <v>130.91969093829596</v>
      </c>
      <c r="C284" s="32">
        <f t="shared" si="34"/>
        <v>2645216.1709813382</v>
      </c>
      <c r="D284" s="32">
        <f t="shared" si="40"/>
        <v>3989.9884034278803</v>
      </c>
      <c r="E284" s="33">
        <f t="shared" si="35"/>
        <v>3.0830936882990479E-2</v>
      </c>
      <c r="F284" s="34">
        <f t="shared" si="36"/>
        <v>0.1</v>
      </c>
      <c r="G284" s="29">
        <v>0</v>
      </c>
      <c r="H284" s="35">
        <f t="shared" si="37"/>
        <v>61.738453700651199</v>
      </c>
      <c r="I284" s="32">
        <f t="shared" si="38"/>
        <v>1887.0158302551054</v>
      </c>
      <c r="J284" s="36">
        <f t="shared" si="39"/>
        <v>2429550.3894730164</v>
      </c>
      <c r="K284" s="36">
        <v>421630.03751355049</v>
      </c>
    </row>
    <row r="285" spans="1:11" x14ac:dyDescent="0.2">
      <c r="A285" s="2">
        <v>271</v>
      </c>
      <c r="B285" s="25">
        <f t="shared" si="33"/>
        <v>130.58498157039423</v>
      </c>
      <c r="C285" s="32">
        <f t="shared" si="34"/>
        <v>2649195.939946474</v>
      </c>
      <c r="D285" s="32">
        <f t="shared" si="40"/>
        <v>3979.7689651357941</v>
      </c>
      <c r="E285" s="33">
        <f t="shared" si="35"/>
        <v>3.0718492099011847E-2</v>
      </c>
      <c r="F285" s="34">
        <f t="shared" si="36"/>
        <v>0.1</v>
      </c>
      <c r="G285" s="29">
        <v>0</v>
      </c>
      <c r="H285" s="35">
        <f t="shared" si="37"/>
        <v>61.226104340461191</v>
      </c>
      <c r="I285" s="32">
        <f t="shared" si="38"/>
        <v>1871.3560380940041</v>
      </c>
      <c r="J285" s="36">
        <f t="shared" si="39"/>
        <v>2431421.7455111104</v>
      </c>
      <c r="K285" s="36">
        <v>422347.85403786751</v>
      </c>
    </row>
    <row r="286" spans="1:11" x14ac:dyDescent="0.2">
      <c r="A286" s="2">
        <v>272</v>
      </c>
      <c r="B286" s="25">
        <f t="shared" si="33"/>
        <v>130.25233956094667</v>
      </c>
      <c r="C286" s="32">
        <f t="shared" si="34"/>
        <v>2653165.5527094179</v>
      </c>
      <c r="D286" s="32">
        <f t="shared" si="40"/>
        <v>3969.6127629438415</v>
      </c>
      <c r="E286" s="33">
        <f t="shared" si="35"/>
        <v>3.0606864539418573E-2</v>
      </c>
      <c r="F286" s="34">
        <f t="shared" si="36"/>
        <v>0.1</v>
      </c>
      <c r="G286" s="29">
        <v>0</v>
      </c>
      <c r="H286" s="35">
        <f t="shared" si="37"/>
        <v>60.718006817678059</v>
      </c>
      <c r="I286" s="32">
        <f t="shared" si="38"/>
        <v>1855.8262019653885</v>
      </c>
      <c r="J286" s="36">
        <f t="shared" si="39"/>
        <v>2433277.571713076</v>
      </c>
      <c r="K286" s="36">
        <v>423062.09043733362</v>
      </c>
    </row>
    <row r="287" spans="1:11" x14ac:dyDescent="0.2">
      <c r="A287" s="2">
        <v>273</v>
      </c>
      <c r="B287" s="25">
        <f t="shared" si="33"/>
        <v>129.92174471108231</v>
      </c>
      <c r="C287" s="32">
        <f t="shared" si="34"/>
        <v>2657125.0718872962</v>
      </c>
      <c r="D287" s="32">
        <f t="shared" si="40"/>
        <v>3959.5191778782755</v>
      </c>
      <c r="E287" s="33">
        <f t="shared" si="35"/>
        <v>3.0496045327374446E-2</v>
      </c>
      <c r="F287" s="34">
        <f t="shared" si="36"/>
        <v>0.1</v>
      </c>
      <c r="G287" s="29">
        <v>0</v>
      </c>
      <c r="H287" s="35">
        <f t="shared" si="37"/>
        <v>60.214125847547415</v>
      </c>
      <c r="I287" s="32">
        <f t="shared" si="38"/>
        <v>1840.4252434021803</v>
      </c>
      <c r="J287" s="36">
        <f t="shared" si="39"/>
        <v>2435117.9969564783</v>
      </c>
      <c r="K287" s="36">
        <v>423772.76456789608</v>
      </c>
    </row>
    <row r="288" spans="1:11" x14ac:dyDescent="0.2">
      <c r="A288" s="2">
        <v>274</v>
      </c>
      <c r="B288" s="25">
        <f t="shared" si="33"/>
        <v>129.59317709134851</v>
      </c>
      <c r="C288" s="32">
        <f t="shared" si="34"/>
        <v>2661074.5594865535</v>
      </c>
      <c r="D288" s="32">
        <f t="shared" si="40"/>
        <v>3949.4875992573798</v>
      </c>
      <c r="E288" s="33">
        <f t="shared" si="35"/>
        <v>3.0386025714104106E-2</v>
      </c>
      <c r="F288" s="34">
        <f t="shared" si="36"/>
        <v>0.1</v>
      </c>
      <c r="G288" s="29">
        <v>0</v>
      </c>
      <c r="H288" s="35">
        <f t="shared" si="37"/>
        <v>59.714426438132726</v>
      </c>
      <c r="I288" s="32">
        <f t="shared" si="38"/>
        <v>1825.1520928871496</v>
      </c>
      <c r="J288" s="36">
        <f t="shared" si="39"/>
        <v>2436943.1490493654</v>
      </c>
      <c r="K288" s="36">
        <v>424479.89419644512</v>
      </c>
    </row>
    <row r="289" spans="1:11" x14ac:dyDescent="0.2">
      <c r="A289" s="2">
        <v>275</v>
      </c>
      <c r="B289" s="25">
        <f t="shared" si="33"/>
        <v>129.266617037163</v>
      </c>
      <c r="C289" s="32">
        <f t="shared" si="34"/>
        <v>2665014.0769110681</v>
      </c>
      <c r="D289" s="32">
        <f t="shared" si="40"/>
        <v>3939.5174245145172</v>
      </c>
      <c r="E289" s="33">
        <f t="shared" si="35"/>
        <v>3.027679707662408E-2</v>
      </c>
      <c r="F289" s="34">
        <f t="shared" si="36"/>
        <v>0.1</v>
      </c>
      <c r="G289" s="29">
        <v>0</v>
      </c>
      <c r="H289" s="35">
        <f t="shared" si="37"/>
        <v>59.218873887885294</v>
      </c>
      <c r="I289" s="32">
        <f t="shared" si="38"/>
        <v>1810.005689778744</v>
      </c>
      <c r="J289" s="36">
        <f t="shared" si="39"/>
        <v>2438753.1547391443</v>
      </c>
      <c r="K289" s="36">
        <v>425183.49700125831</v>
      </c>
    </row>
    <row r="290" spans="1:11" x14ac:dyDescent="0.2">
      <c r="A290" s="2">
        <v>276</v>
      </c>
      <c r="B290" s="25">
        <f t="shared" si="33"/>
        <v>128.94204514435842</v>
      </c>
      <c r="C290" s="32">
        <f t="shared" si="34"/>
        <v>2668943.6849701582</v>
      </c>
      <c r="D290" s="32">
        <f t="shared" si="40"/>
        <v>3929.6080590900965</v>
      </c>
      <c r="E290" s="33">
        <f t="shared" si="35"/>
        <v>3.016835091552756E-2</v>
      </c>
      <c r="F290" s="34">
        <f t="shared" si="36"/>
        <v>0.1</v>
      </c>
      <c r="G290" s="29">
        <v>0</v>
      </c>
      <c r="H290" s="35">
        <f t="shared" si="37"/>
        <v>58.727433783234424</v>
      </c>
      <c r="I290" s="32">
        <f t="shared" si="38"/>
        <v>1794.984982237303</v>
      </c>
      <c r="J290" s="36">
        <f t="shared" si="39"/>
        <v>2440548.1397213815</v>
      </c>
      <c r="K290" s="36">
        <v>425883.59057244239</v>
      </c>
    </row>
    <row r="291" spans="1:11" x14ac:dyDescent="0.2">
      <c r="A291" s="2">
        <v>277</v>
      </c>
      <c r="B291" s="25">
        <f t="shared" si="33"/>
        <v>128.61944226481805</v>
      </c>
      <c r="C291" s="32">
        <f t="shared" si="34"/>
        <v>2672863.4438864281</v>
      </c>
      <c r="D291" s="32">
        <f t="shared" si="40"/>
        <v>3919.7589162699878</v>
      </c>
      <c r="E291" s="33">
        <f t="shared" si="35"/>
        <v>3.006067885271068E-2</v>
      </c>
      <c r="F291" s="34">
        <f t="shared" si="36"/>
        <v>0.1</v>
      </c>
      <c r="G291" s="29">
        <v>0</v>
      </c>
      <c r="H291" s="35">
        <f t="shared" si="37"/>
        <v>58.240071996197571</v>
      </c>
      <c r="I291" s="32">
        <f t="shared" si="38"/>
        <v>1780.0889271521071</v>
      </c>
      <c r="J291" s="36">
        <f t="shared" si="39"/>
        <v>2442328.2286485336</v>
      </c>
      <c r="K291" s="36">
        <v>426580.19241237314</v>
      </c>
    </row>
    <row r="292" spans="1:11" x14ac:dyDescent="0.2">
      <c r="A292" s="2">
        <v>278</v>
      </c>
      <c r="B292" s="25">
        <f t="shared" si="33"/>
        <v>128.2987895021995</v>
      </c>
      <c r="C292" s="32">
        <f t="shared" si="34"/>
        <v>2676773.4133035066</v>
      </c>
      <c r="D292" s="32">
        <f t="shared" si="40"/>
        <v>3909.9694170784205</v>
      </c>
      <c r="E292" s="33">
        <f t="shared" si="35"/>
        <v>2.9953772629262049E-2</v>
      </c>
      <c r="F292" s="34">
        <f t="shared" si="36"/>
        <v>0.1</v>
      </c>
      <c r="G292" s="29">
        <v>0</v>
      </c>
      <c r="H292" s="35">
        <f t="shared" si="37"/>
        <v>57.756754682010332</v>
      </c>
      <c r="I292" s="32">
        <f t="shared" si="38"/>
        <v>1765.3164900688917</v>
      </c>
      <c r="J292" s="36">
        <f t="shared" si="39"/>
        <v>2444093.5451386026</v>
      </c>
      <c r="K292" s="36">
        <v>427273.31993613282</v>
      </c>
    </row>
    <row r="293" spans="1:11" x14ac:dyDescent="0.2">
      <c r="A293" s="2">
        <v>279</v>
      </c>
      <c r="B293" s="25">
        <f t="shared" si="33"/>
        <v>127.98006820774435</v>
      </c>
      <c r="C293" s="32">
        <f t="shared" si="34"/>
        <v>2680673.6522936448</v>
      </c>
      <c r="D293" s="32">
        <f t="shared" si="40"/>
        <v>3900.2389901382849</v>
      </c>
      <c r="E293" s="33">
        <f t="shared" si="35"/>
        <v>2.9847624103383315E-2</v>
      </c>
      <c r="F293" s="34">
        <f t="shared" si="36"/>
        <v>0.1</v>
      </c>
      <c r="G293" s="29">
        <v>0</v>
      </c>
      <c r="H293" s="35">
        <f t="shared" si="37"/>
        <v>57.277448276776099</v>
      </c>
      <c r="I293" s="32">
        <f t="shared" si="38"/>
        <v>1750.6666451180363</v>
      </c>
      <c r="J293" s="36">
        <f t="shared" si="39"/>
        <v>2445844.2117837206</v>
      </c>
      <c r="K293" s="36">
        <v>427962.99047194561</v>
      </c>
    </row>
    <row r="294" spans="1:11" x14ac:dyDescent="0.2">
      <c r="A294" s="2">
        <v>280</v>
      </c>
      <c r="B294" s="25">
        <f t="shared" si="33"/>
        <v>127.66325997617338</v>
      </c>
      <c r="C294" s="32">
        <f t="shared" si="34"/>
        <v>2684564.2193651893</v>
      </c>
      <c r="D294" s="32">
        <f t="shared" si="40"/>
        <v>3890.5670715444721</v>
      </c>
      <c r="E294" s="33">
        <f t="shared" si="35"/>
        <v>2.9742225248193789E-2</v>
      </c>
      <c r="F294" s="34">
        <f t="shared" si="36"/>
        <v>0.1</v>
      </c>
      <c r="G294" s="29">
        <v>0</v>
      </c>
      <c r="H294" s="35">
        <f t="shared" si="37"/>
        <v>56.802119495135216</v>
      </c>
      <c r="I294" s="32">
        <f t="shared" si="38"/>
        <v>1736.1383749433248</v>
      </c>
      <c r="J294" s="36">
        <f t="shared" si="39"/>
        <v>2447580.3501586639</v>
      </c>
      <c r="K294" s="36">
        <v>428649.22126161086</v>
      </c>
    </row>
    <row r="295" spans="1:11" x14ac:dyDescent="0.2">
      <c r="A295" s="2">
        <v>281</v>
      </c>
      <c r="B295" s="25">
        <f t="shared" si="33"/>
        <v>127.34834664166227</v>
      </c>
      <c r="C295" s="32">
        <f t="shared" si="34"/>
        <v>2688445.1724699251</v>
      </c>
      <c r="D295" s="32">
        <f t="shared" si="40"/>
        <v>3880.9531047358178</v>
      </c>
      <c r="E295" s="33">
        <f t="shared" si="35"/>
        <v>2.963756814987456E-2</v>
      </c>
      <c r="F295" s="34">
        <f t="shared" si="36"/>
        <v>0.1</v>
      </c>
      <c r="G295" s="29">
        <v>0</v>
      </c>
      <c r="H295" s="35">
        <f t="shared" si="37"/>
        <v>56.330735327953491</v>
      </c>
      <c r="I295" s="32">
        <f t="shared" si="38"/>
        <v>1721.7306706312504</v>
      </c>
      <c r="J295" s="36">
        <f t="shared" si="39"/>
        <v>2449302.0808292953</v>
      </c>
      <c r="K295" s="36">
        <v>429332.02946093405</v>
      </c>
    </row>
    <row r="296" spans="1:11" x14ac:dyDescent="0.2">
      <c r="A296" s="2">
        <v>282</v>
      </c>
      <c r="B296" s="25">
        <f t="shared" si="33"/>
        <v>127.03531027389903</v>
      </c>
      <c r="C296" s="32">
        <f t="shared" si="34"/>
        <v>2692316.5690103141</v>
      </c>
      <c r="D296" s="32">
        <f t="shared" si="40"/>
        <v>3871.3965403889306</v>
      </c>
      <c r="E296" s="33">
        <f t="shared" si="35"/>
        <v>2.9533645005568536E-2</v>
      </c>
      <c r="F296" s="34">
        <f t="shared" si="36"/>
        <v>0.1</v>
      </c>
      <c r="G296" s="29">
        <v>0</v>
      </c>
      <c r="H296" s="35">
        <f t="shared" si="37"/>
        <v>55.863263040029871</v>
      </c>
      <c r="I296" s="32">
        <f t="shared" si="38"/>
        <v>1707.4425316410218</v>
      </c>
      <c r="J296" s="36">
        <f t="shared" si="39"/>
        <v>2451009.5233609364</v>
      </c>
      <c r="K296" s="36">
        <v>430011.4321401557</v>
      </c>
    </row>
    <row r="297" spans="1:11" x14ac:dyDescent="0.2">
      <c r="A297" s="2">
        <v>283</v>
      </c>
      <c r="B297" s="25">
        <f t="shared" si="33"/>
        <v>126.72413317421947</v>
      </c>
      <c r="C297" s="32">
        <f t="shared" si="34"/>
        <v>2696178.4658465968</v>
      </c>
      <c r="D297" s="32">
        <f t="shared" si="40"/>
        <v>3861.8968362826854</v>
      </c>
      <c r="E297" s="33">
        <f t="shared" si="35"/>
        <v>2.9430448121464954E-2</v>
      </c>
      <c r="F297" s="34">
        <f t="shared" si="36"/>
        <v>0.1</v>
      </c>
      <c r="G297" s="29">
        <v>0</v>
      </c>
      <c r="H297" s="35">
        <f t="shared" si="37"/>
        <v>55.399670167823167</v>
      </c>
      <c r="I297" s="32">
        <f t="shared" si="38"/>
        <v>1693.2729657349846</v>
      </c>
      <c r="J297" s="36">
        <f t="shared" si="39"/>
        <v>2452702.7963266713</v>
      </c>
      <c r="K297" s="36">
        <v>430687.44628437818</v>
      </c>
    </row>
    <row r="298" spans="1:11" x14ac:dyDescent="0.2">
      <c r="A298" s="2">
        <v>284</v>
      </c>
      <c r="B298" s="25">
        <f t="shared" si="33"/>
        <v>126.414797871819</v>
      </c>
      <c r="C298" s="32">
        <f t="shared" si="34"/>
        <v>2700030.9193037869</v>
      </c>
      <c r="D298" s="32">
        <f t="shared" si="40"/>
        <v>3852.4534571901895</v>
      </c>
      <c r="E298" s="33">
        <f t="shared" si="35"/>
        <v>2.9327969910944329E-2</v>
      </c>
      <c r="F298" s="34">
        <f t="shared" si="36"/>
        <v>0.1</v>
      </c>
      <c r="G298" s="29">
        <v>0</v>
      </c>
      <c r="H298" s="35">
        <f t="shared" si="37"/>
        <v>54.93992451719761</v>
      </c>
      <c r="I298" s="32">
        <f t="shared" si="38"/>
        <v>1679.2209889098463</v>
      </c>
      <c r="J298" s="36">
        <f t="shared" si="39"/>
        <v>2454382.017315581</v>
      </c>
      <c r="K298" s="36">
        <v>431360.08879399032</v>
      </c>
    </row>
    <row r="299" spans="1:11" x14ac:dyDescent="0.2">
      <c r="A299" s="2">
        <v>285</v>
      </c>
      <c r="B299" s="25">
        <f t="shared" si="33"/>
        <v>126.10728712003957</v>
      </c>
      <c r="C299" s="32">
        <f t="shared" si="34"/>
        <v>2703873.985178554</v>
      </c>
      <c r="D299" s="32">
        <f t="shared" si="40"/>
        <v>3843.0658747670241</v>
      </c>
      <c r="E299" s="33">
        <f t="shared" si="35"/>
        <v>2.9226202892682188E-2</v>
      </c>
      <c r="F299" s="34">
        <f t="shared" si="36"/>
        <v>0.1</v>
      </c>
      <c r="G299" s="29">
        <v>0</v>
      </c>
      <c r="H299" s="35">
        <f t="shared" si="37"/>
        <v>54.483994161187141</v>
      </c>
      <c r="I299" s="32">
        <f t="shared" si="38"/>
        <v>1665.2856253282398</v>
      </c>
      <c r="J299" s="36">
        <f t="shared" si="39"/>
        <v>2456047.3029409093</v>
      </c>
      <c r="K299" s="36">
        <v>432029.37648508983</v>
      </c>
    </row>
    <row r="300" spans="1:11" x14ac:dyDescent="0.2">
      <c r="A300" s="2">
        <v>286</v>
      </c>
      <c r="B300" s="25">
        <f t="shared" si="33"/>
        <v>125.80158389272984</v>
      </c>
      <c r="C300" s="32">
        <f t="shared" si="34"/>
        <v>2707707.7187459888</v>
      </c>
      <c r="D300" s="32">
        <f t="shared" si="40"/>
        <v>3833.7335674348287</v>
      </c>
      <c r="E300" s="33">
        <f t="shared" si="35"/>
        <v>2.9125139688822493E-2</v>
      </c>
      <c r="F300" s="34">
        <f t="shared" si="36"/>
        <v>0.1</v>
      </c>
      <c r="G300" s="29">
        <v>0</v>
      </c>
      <c r="H300" s="35">
        <f t="shared" si="37"/>
        <v>54.031847437778261</v>
      </c>
      <c r="I300" s="32">
        <f t="shared" si="38"/>
        <v>1651.4659072509353</v>
      </c>
      <c r="J300" s="36">
        <f t="shared" si="39"/>
        <v>2457698.7688481603</v>
      </c>
      <c r="K300" s="36">
        <v>432695.32608990395</v>
      </c>
    </row>
    <row r="301" spans="1:11" x14ac:dyDescent="0.2">
      <c r="A301" s="2">
        <v>287</v>
      </c>
      <c r="B301" s="25">
        <f t="shared" si="33"/>
        <v>125.49767138067676</v>
      </c>
      <c r="C301" s="32">
        <f t="shared" si="34"/>
        <v>2711532.1747662518</v>
      </c>
      <c r="D301" s="32">
        <f t="shared" si="40"/>
        <v>3824.4560202630237</v>
      </c>
      <c r="E301" s="33">
        <f t="shared" si="35"/>
        <v>2.9024773023192729E-2</v>
      </c>
      <c r="F301" s="34">
        <f t="shared" si="36"/>
        <v>0.1</v>
      </c>
      <c r="G301" s="29">
        <v>0</v>
      </c>
      <c r="H301" s="35">
        <f t="shared" si="37"/>
        <v>53.583452947711237</v>
      </c>
      <c r="I301" s="32">
        <f t="shared" si="38"/>
        <v>1637.7608749698045</v>
      </c>
      <c r="J301" s="36">
        <f t="shared" si="39"/>
        <v>2459336.5297231302</v>
      </c>
      <c r="K301" s="36">
        <v>433357.9542572074</v>
      </c>
    </row>
    <row r="302" spans="1:11" x14ac:dyDescent="0.2">
      <c r="A302" s="2">
        <v>288</v>
      </c>
      <c r="B302" s="25">
        <f t="shared" si="33"/>
        <v>125.19553298810634</v>
      </c>
      <c r="C302" s="32">
        <f t="shared" si="34"/>
        <v>2715347.4074911373</v>
      </c>
      <c r="D302" s="32">
        <f t="shared" si="40"/>
        <v>3815.2327248854563</v>
      </c>
      <c r="E302" s="33">
        <f t="shared" si="35"/>
        <v>2.8925095719626016E-2</v>
      </c>
      <c r="F302" s="34">
        <f t="shared" si="36"/>
        <v>0.1</v>
      </c>
      <c r="G302" s="29">
        <v>0</v>
      </c>
      <c r="H302" s="35">
        <f t="shared" si="37"/>
        <v>53.138779552299624</v>
      </c>
      <c r="I302" s="32">
        <f t="shared" si="38"/>
        <v>1624.1695767409153</v>
      </c>
      <c r="J302" s="36">
        <f t="shared" si="39"/>
        <v>2460960.699299871</v>
      </c>
      <c r="K302" s="36">
        <v>434017.2775527389</v>
      </c>
    </row>
    <row r="303" spans="1:11" x14ac:dyDescent="0.2">
      <c r="A303" s="2">
        <v>289</v>
      </c>
      <c r="B303" s="25">
        <f t="shared" si="33"/>
        <v>124.89515232925349</v>
      </c>
      <c r="C303" s="32">
        <f t="shared" si="34"/>
        <v>2719153.470670505</v>
      </c>
      <c r="D303" s="32">
        <f t="shared" si="40"/>
        <v>3806.0631793676876</v>
      </c>
      <c r="E303" s="33">
        <f t="shared" si="35"/>
        <v>2.8826100700151264E-2</v>
      </c>
      <c r="F303" s="34">
        <f t="shared" si="36"/>
        <v>0.1</v>
      </c>
      <c r="G303" s="29">
        <v>0</v>
      </c>
      <c r="H303" s="35">
        <f t="shared" si="37"/>
        <v>52.697796371267806</v>
      </c>
      <c r="I303" s="32">
        <f t="shared" si="38"/>
        <v>1610.6910687187155</v>
      </c>
      <c r="J303" s="36">
        <f t="shared" si="39"/>
        <v>2462571.3903685897</v>
      </c>
      <c r="K303" s="36">
        <v>434673.31245961518</v>
      </c>
    </row>
    <row r="304" spans="1:11" x14ac:dyDescent="0.2">
      <c r="A304" s="2">
        <v>290</v>
      </c>
      <c r="B304" s="25">
        <f t="shared" si="33"/>
        <v>124.59651322499818</v>
      </c>
      <c r="C304" s="32">
        <f t="shared" si="34"/>
        <v>2722950.4175586319</v>
      </c>
      <c r="D304" s="32">
        <f t="shared" si="40"/>
        <v>3796.9468881268986</v>
      </c>
      <c r="E304" s="33">
        <f t="shared" si="35"/>
        <v>2.8727780983365113E-2</v>
      </c>
      <c r="F304" s="34">
        <f t="shared" si="36"/>
        <v>0.1</v>
      </c>
      <c r="G304" s="29">
        <v>0</v>
      </c>
      <c r="H304" s="35">
        <f t="shared" si="37"/>
        <v>52.260472780606548</v>
      </c>
      <c r="I304" s="32">
        <f t="shared" si="38"/>
        <v>1597.324414890244</v>
      </c>
      <c r="J304" s="36">
        <f t="shared" si="39"/>
        <v>2464168.7147834799</v>
      </c>
      <c r="K304" s="36">
        <v>435326.07537874312</v>
      </c>
    </row>
    <row r="305" spans="1:11" x14ac:dyDescent="0.2">
      <c r="A305" s="2">
        <v>291</v>
      </c>
      <c r="B305" s="25">
        <f t="shared" si="33"/>
        <v>124.29959969956629</v>
      </c>
      <c r="C305" s="32">
        <f t="shared" si="34"/>
        <v>2726738.3009204455</v>
      </c>
      <c r="D305" s="32">
        <f t="shared" si="40"/>
        <v>3787.8833618136123</v>
      </c>
      <c r="E305" s="33">
        <f t="shared" si="35"/>
        <v>2.863012968281348E-2</v>
      </c>
      <c r="F305" s="34">
        <f t="shared" si="36"/>
        <v>0.1</v>
      </c>
      <c r="G305" s="29">
        <v>0</v>
      </c>
      <c r="H305" s="35">
        <f t="shared" si="37"/>
        <v>51.826778410446309</v>
      </c>
      <c r="I305" s="32">
        <f t="shared" si="38"/>
        <v>1584.0686870102743</v>
      </c>
      <c r="J305" s="36">
        <f t="shared" si="39"/>
        <v>2465752.78347049</v>
      </c>
      <c r="K305" s="36">
        <v>435975.58262922964</v>
      </c>
    </row>
    <row r="306" spans="1:11" x14ac:dyDescent="0.2">
      <c r="A306" s="2">
        <v>292</v>
      </c>
      <c r="B306" s="25">
        <f t="shared" si="33"/>
        <v>124.00439597729479</v>
      </c>
      <c r="C306" s="32">
        <f t="shared" si="34"/>
        <v>2730517.1730376557</v>
      </c>
      <c r="D306" s="32">
        <f t="shared" si="40"/>
        <v>3778.8721172101796</v>
      </c>
      <c r="E306" s="33">
        <f t="shared" si="35"/>
        <v>2.8533140005334558E-2</v>
      </c>
      <c r="F306" s="34">
        <f t="shared" si="36"/>
        <v>0.1</v>
      </c>
      <c r="G306" s="29">
        <v>0</v>
      </c>
      <c r="H306" s="35">
        <f t="shared" si="37"/>
        <v>51.396683142948191</v>
      </c>
      <c r="I306" s="32">
        <f t="shared" si="38"/>
        <v>1570.9229645368744</v>
      </c>
      <c r="J306" s="36">
        <f t="shared" si="39"/>
        <v>2467323.7064350271</v>
      </c>
      <c r="K306" s="36">
        <v>436621.85044878989</v>
      </c>
    </row>
    <row r="307" spans="1:11" x14ac:dyDescent="0.2">
      <c r="A307" s="2">
        <v>293</v>
      </c>
      <c r="B307" s="25">
        <f t="shared" si="33"/>
        <v>123.71088647945852</v>
      </c>
      <c r="C307" s="32">
        <f t="shared" si="34"/>
        <v>2734287.0857148152</v>
      </c>
      <c r="D307" s="32">
        <f t="shared" si="40"/>
        <v>3769.9126771595329</v>
      </c>
      <c r="E307" s="33">
        <f t="shared" si="35"/>
        <v>2.843680524953553E-2</v>
      </c>
      <c r="F307" s="34">
        <f t="shared" si="36"/>
        <v>0.1</v>
      </c>
      <c r="G307" s="29">
        <v>0</v>
      </c>
      <c r="H307" s="35">
        <f t="shared" si="37"/>
        <v>50.970157110212448</v>
      </c>
      <c r="I307" s="32">
        <f t="shared" si="38"/>
        <v>1557.8863345673044</v>
      </c>
      <c r="J307" s="36">
        <f t="shared" si="39"/>
        <v>2468881.5927695944</v>
      </c>
      <c r="K307" s="36">
        <v>437264.894994153</v>
      </c>
    </row>
    <row r="308" spans="1:11" x14ac:dyDescent="0.2">
      <c r="A308" s="2">
        <v>294</v>
      </c>
      <c r="B308" s="25">
        <f t="shared" si="33"/>
        <v>123.41905582115832</v>
      </c>
      <c r="C308" s="32">
        <f t="shared" si="34"/>
        <v>2738048.0902852537</v>
      </c>
      <c r="D308" s="32">
        <f t="shared" si="40"/>
        <v>3761.0045704385266</v>
      </c>
      <c r="E308" s="33">
        <f t="shared" si="35"/>
        <v>2.8341118804190737E-2</v>
      </c>
      <c r="F308" s="34">
        <f t="shared" si="36"/>
        <v>0.1</v>
      </c>
      <c r="G308" s="29">
        <v>0</v>
      </c>
      <c r="H308" s="35">
        <f t="shared" si="37"/>
        <v>50.547170692204276</v>
      </c>
      <c r="I308" s="32">
        <f t="shared" si="38"/>
        <v>1544.9578917748479</v>
      </c>
      <c r="J308" s="36">
        <f t="shared" si="39"/>
        <v>2470426.5506613692</v>
      </c>
      <c r="K308" s="36">
        <v>437904.73234146606</v>
      </c>
    </row>
    <row r="309" spans="1:11" x14ac:dyDescent="0.2">
      <c r="A309" s="2">
        <v>295</v>
      </c>
      <c r="B309" s="25">
        <f t="shared" si="33"/>
        <v>123.12888880826829</v>
      </c>
      <c r="C309" s="32">
        <f t="shared" si="34"/>
        <v>2741800.2376169339</v>
      </c>
      <c r="D309" s="32">
        <f t="shared" si="40"/>
        <v>3752.1473316801712</v>
      </c>
      <c r="E309" s="33">
        <f t="shared" si="35"/>
        <v>2.8246074146769499E-2</v>
      </c>
      <c r="F309" s="34">
        <f t="shared" si="36"/>
        <v>0.1</v>
      </c>
      <c r="G309" s="29">
        <v>0</v>
      </c>
      <c r="H309" s="35">
        <f t="shared" si="37"/>
        <v>50.127694514696884</v>
      </c>
      <c r="I309" s="32">
        <f t="shared" si="38"/>
        <v>1532.1367383457471</v>
      </c>
      <c r="J309" s="36">
        <f t="shared" si="39"/>
        <v>2471958.6873997152</v>
      </c>
      <c r="K309" s="36">
        <v>438541.37848669611</v>
      </c>
    </row>
    <row r="310" spans="1:11" x14ac:dyDescent="0.2">
      <c r="A310" s="2">
        <v>296</v>
      </c>
      <c r="B310" s="25">
        <f t="shared" si="33"/>
        <v>122.840370434441</v>
      </c>
      <c r="C310" s="32">
        <f t="shared" si="34"/>
        <v>2745543.5781182116</v>
      </c>
      <c r="D310" s="32">
        <f t="shared" si="40"/>
        <v>3743.3405012777075</v>
      </c>
      <c r="E310" s="33">
        <f t="shared" si="35"/>
        <v>2.8151664841957497E-2</v>
      </c>
      <c r="F310" s="34">
        <f t="shared" si="36"/>
        <v>0.1</v>
      </c>
      <c r="G310" s="29">
        <v>0</v>
      </c>
      <c r="H310" s="35">
        <f t="shared" si="37"/>
        <v>49.711699447231595</v>
      </c>
      <c r="I310" s="32">
        <f t="shared" si="38"/>
        <v>1519.4219839169682</v>
      </c>
      <c r="J310" s="36">
        <f t="shared" si="39"/>
        <v>2473478.109383632</v>
      </c>
      <c r="K310" s="36">
        <v>439174.84934602992</v>
      </c>
    </row>
    <row r="311" spans="1:11" x14ac:dyDescent="0.2">
      <c r="A311" s="2">
        <v>297</v>
      </c>
      <c r="B311" s="25">
        <f t="shared" si="33"/>
        <v>122.55348587816991</v>
      </c>
      <c r="C311" s="32">
        <f t="shared" si="34"/>
        <v>2749278.1617435082</v>
      </c>
      <c r="D311" s="32">
        <f t="shared" si="40"/>
        <v>3734.5836252965964</v>
      </c>
      <c r="E311" s="33">
        <f t="shared" si="35"/>
        <v>2.8057884540182321E-2</v>
      </c>
      <c r="F311" s="34">
        <f t="shared" si="36"/>
        <v>0.1</v>
      </c>
      <c r="G311" s="29">
        <v>0</v>
      </c>
      <c r="H311" s="35">
        <f t="shared" si="37"/>
        <v>49.299156601094872</v>
      </c>
      <c r="I311" s="32">
        <f t="shared" si="38"/>
        <v>1506.8127455143826</v>
      </c>
      <c r="J311" s="36">
        <f t="shared" si="39"/>
        <v>2474984.9221291463</v>
      </c>
      <c r="K311" s="36">
        <v>439805.16075627197</v>
      </c>
    </row>
    <row r="312" spans="1:11" x14ac:dyDescent="0.2">
      <c r="A312" s="2">
        <v>298</v>
      </c>
      <c r="B312" s="25">
        <f t="shared" si="33"/>
        <v>122.268220499907</v>
      </c>
      <c r="C312" s="32">
        <f t="shared" si="34"/>
        <v>2753004.0379988947</v>
      </c>
      <c r="D312" s="32">
        <f t="shared" si="40"/>
        <v>3725.876255386509</v>
      </c>
      <c r="E312" s="33">
        <f t="shared" si="35"/>
        <v>2.7964726976203249E-2</v>
      </c>
      <c r="F312" s="34">
        <f t="shared" si="36"/>
        <v>0.1</v>
      </c>
      <c r="G312" s="29">
        <v>0</v>
      </c>
      <c r="H312" s="35">
        <f t="shared" si="37"/>
        <v>48.890037327312157</v>
      </c>
      <c r="I312" s="32">
        <f t="shared" si="38"/>
        <v>1494.308147491364</v>
      </c>
      <c r="J312" s="36">
        <f t="shared" si="39"/>
        <v>2476479.2302766377</v>
      </c>
      <c r="K312" s="36">
        <v>440432.32847524033</v>
      </c>
    </row>
    <row r="313" spans="1:11" x14ac:dyDescent="0.2">
      <c r="A313" s="2">
        <v>299</v>
      </c>
      <c r="B313" s="25">
        <f t="shared" si="33"/>
        <v>121.98455983923503</v>
      </c>
      <c r="C313" s="32">
        <f t="shared" si="34"/>
        <v>2756721.2559475792</v>
      </c>
      <c r="D313" s="32">
        <f t="shared" si="40"/>
        <v>3717.2179486844689</v>
      </c>
      <c r="E313" s="33">
        <f t="shared" si="35"/>
        <v>2.7872185967706589E-2</v>
      </c>
      <c r="F313" s="34">
        <f t="shared" si="36"/>
        <v>0.1</v>
      </c>
      <c r="G313" s="29">
        <v>0</v>
      </c>
      <c r="H313" s="35">
        <f t="shared" si="37"/>
        <v>48.484313214658364</v>
      </c>
      <c r="I313" s="32">
        <f t="shared" si="38"/>
        <v>1481.9073214679795</v>
      </c>
      <c r="J313" s="36">
        <f t="shared" si="39"/>
        <v>2477961.1375981057</v>
      </c>
      <c r="K313" s="36">
        <v>441056.36818216066</v>
      </c>
    </row>
    <row r="314" spans="1:11" x14ac:dyDescent="0.2">
      <c r="A314" s="2">
        <v>300</v>
      </c>
      <c r="B314" s="25">
        <f t="shared" si="33"/>
        <v>121.70248961209272</v>
      </c>
      <c r="C314" s="32">
        <f t="shared" si="34"/>
        <v>2760429.8642153228</v>
      </c>
      <c r="D314" s="32">
        <f t="shared" si="40"/>
        <v>3708.6082677436061</v>
      </c>
      <c r="E314" s="33">
        <f t="shared" si="35"/>
        <v>2.7780255413935875E-2</v>
      </c>
      <c r="F314" s="34">
        <f t="shared" si="36"/>
        <v>0.1</v>
      </c>
      <c r="G314" s="29">
        <v>0</v>
      </c>
      <c r="H314" s="35">
        <f t="shared" si="37"/>
        <v>48.081956087684837</v>
      </c>
      <c r="I314" s="32">
        <f t="shared" si="38"/>
        <v>1469.6094062708078</v>
      </c>
      <c r="J314" s="36">
        <f t="shared" si="39"/>
        <v>2479430.7470043767</v>
      </c>
      <c r="K314" s="36">
        <v>441677.29547805816</v>
      </c>
    </row>
    <row r="315" spans="1:11" x14ac:dyDescent="0.2">
      <c r="A315" s="2">
        <v>301</v>
      </c>
      <c r="B315" s="25">
        <f t="shared" si="33"/>
        <v>121.4219957080517</v>
      </c>
      <c r="C315" s="32">
        <f t="shared" si="34"/>
        <v>2764129.9109957688</v>
      </c>
      <c r="D315" s="32">
        <f t="shared" si="40"/>
        <v>3700.0467804460786</v>
      </c>
      <c r="E315" s="33">
        <f t="shared" si="35"/>
        <v>2.7688929294390301E-2</v>
      </c>
      <c r="F315" s="34">
        <f t="shared" si="36"/>
        <v>0.1</v>
      </c>
      <c r="G315" s="29">
        <v>0</v>
      </c>
      <c r="H315" s="35">
        <f t="shared" si="37"/>
        <v>47.682938004762725</v>
      </c>
      <c r="I315" s="32">
        <f t="shared" si="38"/>
        <v>1457.4135478730132</v>
      </c>
      <c r="J315" s="36">
        <f t="shared" si="39"/>
        <v>2480888.1605522498</v>
      </c>
      <c r="K315" s="36">
        <v>442295.12588614749</v>
      </c>
    </row>
    <row r="316" spans="1:11" x14ac:dyDescent="0.2">
      <c r="A316" s="2">
        <v>302</v>
      </c>
      <c r="B316" s="25">
        <f t="shared" si="33"/>
        <v>121.14306418764508</v>
      </c>
      <c r="C316" s="32">
        <f t="shared" si="34"/>
        <v>2767821.4440556765</v>
      </c>
      <c r="D316" s="32">
        <f t="shared" si="40"/>
        <v>3691.5330599076115</v>
      </c>
      <c r="E316" s="33">
        <f t="shared" si="35"/>
        <v>2.7598201667412541E-2</v>
      </c>
      <c r="F316" s="34">
        <f t="shared" si="36"/>
        <v>0.1</v>
      </c>
      <c r="G316" s="29">
        <v>0</v>
      </c>
      <c r="H316" s="35">
        <f t="shared" si="37"/>
        <v>47.287231256142583</v>
      </c>
      <c r="I316" s="32">
        <f t="shared" si="38"/>
        <v>1445.3188993350702</v>
      </c>
      <c r="J316" s="36">
        <f t="shared" si="39"/>
        <v>2482333.4794515846</v>
      </c>
      <c r="K316" s="36">
        <v>442909.87485222111</v>
      </c>
    </row>
    <row r="317" spans="1:11" x14ac:dyDescent="0.2">
      <c r="A317" s="2">
        <v>303</v>
      </c>
      <c r="B317" s="25">
        <f t="shared" si="33"/>
        <v>120.86568127974425</v>
      </c>
      <c r="C317" s="32">
        <f t="shared" si="34"/>
        <v>2771504.5107401004</v>
      </c>
      <c r="D317" s="32">
        <f t="shared" si="40"/>
        <v>3683.0666844239458</v>
      </c>
      <c r="E317" s="33">
        <f t="shared" si="35"/>
        <v>2.7508066669061061E-2</v>
      </c>
      <c r="F317" s="34">
        <f t="shared" si="36"/>
        <v>0.1</v>
      </c>
      <c r="G317" s="29">
        <v>0</v>
      </c>
      <c r="H317" s="35">
        <f t="shared" si="37"/>
        <v>46.894808362030055</v>
      </c>
      <c r="I317" s="32">
        <f t="shared" si="38"/>
        <v>1433.3246207460079</v>
      </c>
      <c r="J317" s="36">
        <f t="shared" si="39"/>
        <v>2483766.8040723307</v>
      </c>
      <c r="K317" s="36">
        <v>443521.55774503516</v>
      </c>
    </row>
    <row r="318" spans="1:11" x14ac:dyDescent="0.2">
      <c r="A318" s="2">
        <v>304</v>
      </c>
      <c r="B318" s="25">
        <f t="shared" si="33"/>
        <v>120.5898333789861</v>
      </c>
      <c r="C318" s="32">
        <f t="shared" si="34"/>
        <v>2775179.1579774544</v>
      </c>
      <c r="D318" s="32">
        <f t="shared" si="40"/>
        <v>3674.6472373539582</v>
      </c>
      <c r="E318" s="33">
        <f t="shared" si="35"/>
        <v>2.7418518511656838E-2</v>
      </c>
      <c r="F318" s="34">
        <f t="shared" si="36"/>
        <v>0.1</v>
      </c>
      <c r="G318" s="29">
        <v>0</v>
      </c>
      <c r="H318" s="35">
        <f t="shared" si="37"/>
        <v>46.505642070677574</v>
      </c>
      <c r="I318" s="32">
        <f t="shared" si="38"/>
        <v>1421.4298791649373</v>
      </c>
      <c r="J318" s="36">
        <f t="shared" si="39"/>
        <v>2485188.2339514955</v>
      </c>
      <c r="K318" s="36">
        <v>444130.18985669379</v>
      </c>
    </row>
    <row r="319" spans="1:11" x14ac:dyDescent="0.2">
      <c r="A319" s="2">
        <v>305</v>
      </c>
      <c r="B319" s="25">
        <f t="shared" si="33"/>
        <v>120.31550704324613</v>
      </c>
      <c r="C319" s="32">
        <f t="shared" si="34"/>
        <v>2778845.4322845368</v>
      </c>
      <c r="D319" s="32">
        <f t="shared" si="40"/>
        <v>3666.2743070824072</v>
      </c>
      <c r="E319" s="33">
        <f t="shared" si="35"/>
        <v>2.7329551482716034E-2</v>
      </c>
      <c r="F319" s="34">
        <f t="shared" si="36"/>
        <v>0.1</v>
      </c>
      <c r="G319" s="29">
        <v>0</v>
      </c>
      <c r="H319" s="35">
        <f t="shared" si="37"/>
        <v>46.119705356491842</v>
      </c>
      <c r="I319" s="32">
        <f t="shared" si="38"/>
        <v>1409.633848563386</v>
      </c>
      <c r="J319" s="36">
        <f t="shared" si="39"/>
        <v>2486597.8678000588</v>
      </c>
      <c r="K319" s="36">
        <v>444735.78640303155</v>
      </c>
    </row>
    <row r="320" spans="1:11" x14ac:dyDescent="0.2">
      <c r="A320" s="2">
        <v>306</v>
      </c>
      <c r="B320" s="25">
        <f t="shared" si="33"/>
        <v>120.04268899115948</v>
      </c>
      <c r="C320" s="32">
        <f t="shared" si="34"/>
        <v>2782503.3797714533</v>
      </c>
      <c r="D320" s="32">
        <f t="shared" si="40"/>
        <v>3657.947486916557</v>
      </c>
      <c r="E320" s="33">
        <f t="shared" si="35"/>
        <v>2.7241159943594509E-2</v>
      </c>
      <c r="F320" s="34">
        <f t="shared" si="36"/>
        <v>0.1</v>
      </c>
      <c r="G320" s="29">
        <v>0</v>
      </c>
      <c r="H320" s="35">
        <f t="shared" si="37"/>
        <v>45.736971418157054</v>
      </c>
      <c r="I320" s="32">
        <f t="shared" si="38"/>
        <v>1397.9357097678119</v>
      </c>
      <c r="J320" s="36">
        <f t="shared" si="39"/>
        <v>2487995.8035098268</v>
      </c>
      <c r="K320" s="36">
        <v>445338.36252399359</v>
      </c>
    </row>
    <row r="321" spans="1:11" x14ac:dyDescent="0.2">
      <c r="A321" s="2">
        <v>307</v>
      </c>
      <c r="B321" s="25">
        <f t="shared" si="33"/>
        <v>119.77136609968635</v>
      </c>
      <c r="C321" s="32">
        <f t="shared" si="34"/>
        <v>2786153.0461464706</v>
      </c>
      <c r="D321" s="32">
        <f t="shared" si="40"/>
        <v>3649.6663750172593</v>
      </c>
      <c r="E321" s="33">
        <f t="shared" si="35"/>
        <v>2.7153338328415391E-2</v>
      </c>
      <c r="F321" s="34">
        <f t="shared" si="36"/>
        <v>0.1</v>
      </c>
      <c r="G321" s="29">
        <v>0</v>
      </c>
      <c r="H321" s="35">
        <f t="shared" si="37"/>
        <v>45.357413676773675</v>
      </c>
      <c r="I321" s="32">
        <f t="shared" si="38"/>
        <v>1386.3346504027945</v>
      </c>
      <c r="J321" s="36">
        <f t="shared" si="39"/>
        <v>2489382.1381602297</v>
      </c>
      <c r="K321" s="36">
        <v>445937.93328401435</v>
      </c>
    </row>
    <row r="322" spans="1:11" x14ac:dyDescent="0.2">
      <c r="A322" s="2">
        <v>308</v>
      </c>
      <c r="B322" s="25">
        <f t="shared" si="33"/>
        <v>119.50152540172279</v>
      </c>
      <c r="C322" s="32">
        <f t="shared" si="34"/>
        <v>2789794.4767208071</v>
      </c>
      <c r="D322" s="32">
        <f t="shared" si="40"/>
        <v>3641.4305743365549</v>
      </c>
      <c r="E322" s="33">
        <f t="shared" si="35"/>
        <v>2.7066081142811345E-2</v>
      </c>
      <c r="F322" s="34">
        <f t="shared" si="36"/>
        <v>0.1</v>
      </c>
      <c r="G322" s="29">
        <v>0</v>
      </c>
      <c r="H322" s="35">
        <f t="shared" si="37"/>
        <v>44.981005774012687</v>
      </c>
      <c r="I322" s="32">
        <f t="shared" si="38"/>
        <v>1374.8298648345092</v>
      </c>
      <c r="J322" s="36">
        <f t="shared" si="39"/>
        <v>2490756.9680250641</v>
      </c>
      <c r="K322" s="36">
        <v>446534.51367239404</v>
      </c>
    </row>
    <row r="323" spans="1:11" x14ac:dyDescent="0.2">
      <c r="A323" s="2">
        <v>309</v>
      </c>
      <c r="B323" s="25">
        <f t="shared" si="33"/>
        <v>119.23315408375478</v>
      </c>
      <c r="C323" s="32">
        <f t="shared" si="34"/>
        <v>2793427.7164133345</v>
      </c>
      <c r="D323" s="32">
        <f t="shared" si="40"/>
        <v>3633.2396925273351</v>
      </c>
      <c r="E323" s="33">
        <f t="shared" si="35"/>
        <v>2.6979382962813693E-2</v>
      </c>
      <c r="F323" s="34">
        <f t="shared" si="36"/>
        <v>0.1</v>
      </c>
      <c r="G323" s="29">
        <v>0</v>
      </c>
      <c r="H323" s="35">
        <f t="shared" si="37"/>
        <v>44.607721570285122</v>
      </c>
      <c r="I323" s="32">
        <f t="shared" si="38"/>
        <v>1363.4205541149295</v>
      </c>
      <c r="J323" s="36">
        <f t="shared" si="39"/>
        <v>2492120.3885791791</v>
      </c>
      <c r="K323" s="36">
        <v>447128.11860367347</v>
      </c>
    </row>
    <row r="324" spans="1:11" x14ac:dyDescent="0.2">
      <c r="A324" s="2">
        <v>310</v>
      </c>
      <c r="B324" s="25">
        <f t="shared" si="33"/>
        <v>118.96623948355466</v>
      </c>
      <c r="C324" s="32">
        <f t="shared" si="34"/>
        <v>2797052.8097552201</v>
      </c>
      <c r="D324" s="32">
        <f t="shared" si="40"/>
        <v>3625.0933418856002</v>
      </c>
      <c r="E324" s="33">
        <f t="shared" si="35"/>
        <v>2.6893238433761804E-2</v>
      </c>
      <c r="F324" s="34">
        <f t="shared" si="36"/>
        <v>0.1</v>
      </c>
      <c r="G324" s="29">
        <v>0</v>
      </c>
      <c r="H324" s="35">
        <f t="shared" si="37"/>
        <v>44.237535142926824</v>
      </c>
      <c r="I324" s="32">
        <f t="shared" si="38"/>
        <v>1352.1059259261849</v>
      </c>
      <c r="J324" s="36">
        <f t="shared" si="39"/>
        <v>2493472.4945051051</v>
      </c>
      <c r="K324" s="36">
        <v>447718.7629180068</v>
      </c>
    </row>
    <row r="325" spans="1:11" x14ac:dyDescent="0.2">
      <c r="A325" s="2">
        <v>311</v>
      </c>
      <c r="B325" s="25">
        <f t="shared" si="33"/>
        <v>118.70076908791998</v>
      </c>
      <c r="C325" s="32">
        <f t="shared" si="34"/>
        <v>2800669.8008945044</v>
      </c>
      <c r="D325" s="32">
        <f t="shared" si="40"/>
        <v>3616.9911392843351</v>
      </c>
      <c r="E325" s="33">
        <f t="shared" si="35"/>
        <v>2.6807642269125742E-2</v>
      </c>
      <c r="F325" s="34">
        <f t="shared" si="36"/>
        <v>0.1</v>
      </c>
      <c r="G325" s="29">
        <v>0</v>
      </c>
      <c r="H325" s="35">
        <f t="shared" si="37"/>
        <v>43.870420784398235</v>
      </c>
      <c r="I325" s="32">
        <f t="shared" si="38"/>
        <v>1340.8851945256713</v>
      </c>
      <c r="J325" s="36">
        <f t="shared" si="39"/>
        <v>2494813.3796996307</v>
      </c>
      <c r="K325" s="36">
        <v>448306.46138153266</v>
      </c>
    </row>
    <row r="326" spans="1:11" x14ac:dyDescent="0.2">
      <c r="A326" s="2">
        <v>312</v>
      </c>
      <c r="B326" s="25">
        <f t="shared" si="33"/>
        <v>118.43673053045275</v>
      </c>
      <c r="C326" s="32">
        <f t="shared" si="34"/>
        <v>2804278.7336005894</v>
      </c>
      <c r="D326" s="32">
        <f t="shared" si="40"/>
        <v>3608.9327060850337</v>
      </c>
      <c r="E326" s="33">
        <f t="shared" si="35"/>
        <v>2.6722589249479942E-2</v>
      </c>
      <c r="F326" s="34">
        <f t="shared" si="36"/>
        <v>0.1</v>
      </c>
      <c r="G326" s="29">
        <v>0</v>
      </c>
      <c r="H326" s="35">
        <f t="shared" si="37"/>
        <v>43.506353000499139</v>
      </c>
      <c r="I326" s="32">
        <f t="shared" si="38"/>
        <v>1329.7575806914458</v>
      </c>
      <c r="J326" s="36">
        <f t="shared" si="39"/>
        <v>2496143.1372803221</v>
      </c>
      <c r="K326" s="36">
        <v>448891.2286867433</v>
      </c>
    </row>
    <row r="327" spans="1:11" x14ac:dyDescent="0.2">
      <c r="A327" s="2">
        <v>313</v>
      </c>
      <c r="B327" s="25">
        <f t="shared" si="33"/>
        <v>118.17411158937853</v>
      </c>
      <c r="C327" s="32">
        <f t="shared" si="34"/>
        <v>2807879.6512686894</v>
      </c>
      <c r="D327" s="32">
        <f t="shared" si="40"/>
        <v>3600.9176680999808</v>
      </c>
      <c r="E327" s="33">
        <f t="shared" si="35"/>
        <v>2.6638074221455657E-2</v>
      </c>
      <c r="F327" s="34">
        <f t="shared" si="36"/>
        <v>0.1</v>
      </c>
      <c r="G327" s="29">
        <v>0</v>
      </c>
      <c r="H327" s="35">
        <f t="shared" si="37"/>
        <v>43.145306508598239</v>
      </c>
      <c r="I327" s="32">
        <f t="shared" si="38"/>
        <v>1318.7223116680389</v>
      </c>
      <c r="J327" s="36">
        <f t="shared" si="39"/>
        <v>2497461.8595919902</v>
      </c>
      <c r="K327" s="36">
        <v>449473.07945285173</v>
      </c>
    </row>
    <row r="328" spans="1:11" x14ac:dyDescent="0.2">
      <c r="A328" s="2">
        <v>314</v>
      </c>
      <c r="B328" s="25">
        <f t="shared" si="33"/>
        <v>117.91290018540545</v>
      </c>
      <c r="C328" s="32">
        <f t="shared" si="34"/>
        <v>2811472.5969241839</v>
      </c>
      <c r="D328" s="32">
        <f t="shared" si="40"/>
        <v>3592.9456554944627</v>
      </c>
      <c r="E328" s="33">
        <f t="shared" si="35"/>
        <v>2.6554092096620033E-2</v>
      </c>
      <c r="F328" s="34">
        <f t="shared" si="36"/>
        <v>0.1</v>
      </c>
      <c r="G328" s="29">
        <v>0</v>
      </c>
      <c r="H328" s="35">
        <f t="shared" si="37"/>
        <v>42.787256235877379</v>
      </c>
      <c r="I328" s="32">
        <f t="shared" si="38"/>
        <v>1307.7786211129398</v>
      </c>
      <c r="J328" s="36">
        <f t="shared" si="39"/>
        <v>2498769.6382131032</v>
      </c>
      <c r="K328" s="36">
        <v>450052.02822615742</v>
      </c>
    </row>
    <row r="329" spans="1:11" x14ac:dyDescent="0.2">
      <c r="A329" s="2">
        <v>315</v>
      </c>
      <c r="B329" s="25">
        <f t="shared" si="33"/>
        <v>117.6530843796204</v>
      </c>
      <c r="C329" s="32">
        <f t="shared" si="34"/>
        <v>2815057.6132269357</v>
      </c>
      <c r="D329" s="32">
        <f t="shared" si="40"/>
        <v>3585.0163027518429</v>
      </c>
      <c r="E329" s="33">
        <f t="shared" si="35"/>
        <v>2.6470637850574304E-2</v>
      </c>
      <c r="F329" s="34">
        <f t="shared" si="36"/>
        <v>0.1</v>
      </c>
      <c r="G329" s="29">
        <v>0</v>
      </c>
      <c r="H329" s="35">
        <f t="shared" si="37"/>
        <v>42.432177317590401</v>
      </c>
      <c r="I329" s="32">
        <f t="shared" si="38"/>
        <v>1296.9257490431864</v>
      </c>
      <c r="J329" s="36">
        <f t="shared" si="39"/>
        <v>2500066.5639621462</v>
      </c>
      <c r="K329" s="36">
        <v>450628.08948040992</v>
      </c>
    </row>
    <row r="330" spans="1:11" x14ac:dyDescent="0.2">
      <c r="A330" s="2">
        <v>316</v>
      </c>
      <c r="B330" s="25">
        <f t="shared" si="33"/>
        <v>117.39465237142421</v>
      </c>
      <c r="C330" s="32">
        <f t="shared" si="34"/>
        <v>2818634.7424755259</v>
      </c>
      <c r="D330" s="32">
        <f t="shared" si="40"/>
        <v>3577.1292485902086</v>
      </c>
      <c r="E330" s="33">
        <f t="shared" si="35"/>
        <v>2.6387706521803743E-2</v>
      </c>
      <c r="F330" s="34">
        <f t="shared" si="36"/>
        <v>0.1</v>
      </c>
      <c r="G330" s="29">
        <v>0</v>
      </c>
      <c r="H330" s="35">
        <f t="shared" si="37"/>
        <v>42.080045095336395</v>
      </c>
      <c r="I330" s="32">
        <f t="shared" si="38"/>
        <v>1286.1629417827585</v>
      </c>
      <c r="J330" s="36">
        <f t="shared" si="39"/>
        <v>2501352.7269039289</v>
      </c>
      <c r="K330" s="36">
        <v>451201.27761717053</v>
      </c>
    </row>
    <row r="331" spans="1:11" x14ac:dyDescent="0.2">
      <c r="A331" s="2">
        <v>317</v>
      </c>
      <c r="B331" s="25">
        <f t="shared" si="33"/>
        <v>117.13759249650194</v>
      </c>
      <c r="C331" s="32">
        <f t="shared" si="34"/>
        <v>2822204.0266114376</v>
      </c>
      <c r="D331" s="32">
        <f t="shared" si="40"/>
        <v>3569.2841359116137</v>
      </c>
      <c r="E331" s="33">
        <f t="shared" si="35"/>
        <v>2.6305293210862828E-2</v>
      </c>
      <c r="F331" s="34">
        <f t="shared" si="36"/>
        <v>0.1</v>
      </c>
      <c r="G331" s="29">
        <v>0</v>
      </c>
      <c r="H331" s="35">
        <f t="shared" si="37"/>
        <v>41.730835115347297</v>
      </c>
      <c r="I331" s="32">
        <f t="shared" si="38"/>
        <v>1275.4894519101804</v>
      </c>
      <c r="J331" s="36">
        <f t="shared" si="39"/>
        <v>2502628.2163558393</v>
      </c>
      <c r="K331" s="36">
        <v>451771.60696617252</v>
      </c>
    </row>
    <row r="332" spans="1:11" x14ac:dyDescent="0.2">
      <c r="A332" s="2">
        <v>318</v>
      </c>
      <c r="B332" s="25">
        <f t="shared" si="33"/>
        <v>116.88189322483066</v>
      </c>
      <c r="C332" s="32">
        <f t="shared" si="34"/>
        <v>2825765.50722316</v>
      </c>
      <c r="D332" s="32">
        <f t="shared" si="40"/>
        <v>3561.4806117224507</v>
      </c>
      <c r="E332" s="33">
        <f t="shared" si="35"/>
        <v>2.6223393079248106E-2</v>
      </c>
      <c r="F332" s="34">
        <f t="shared" si="36"/>
        <v>0.1</v>
      </c>
      <c r="G332" s="29">
        <v>0</v>
      </c>
      <c r="H332" s="35">
        <f t="shared" si="37"/>
        <v>41.384523126789709</v>
      </c>
      <c r="I332" s="32">
        <f t="shared" si="38"/>
        <v>1264.9045382065895</v>
      </c>
      <c r="J332" s="36">
        <f t="shared" si="39"/>
        <v>2503893.120894046</v>
      </c>
      <c r="K332" s="36">
        <v>452339.09178567934</v>
      </c>
    </row>
    <row r="333" spans="1:11" x14ac:dyDescent="0.2">
      <c r="A333" s="2">
        <v>319</v>
      </c>
      <c r="B333" s="25">
        <f t="shared" si="33"/>
        <v>116.62754315872139</v>
      </c>
      <c r="C333" s="32">
        <f t="shared" si="34"/>
        <v>2829319.2255502692</v>
      </c>
      <c r="D333" s="32">
        <f t="shared" si="40"/>
        <v>3553.7183271092363</v>
      </c>
      <c r="E333" s="33">
        <f t="shared" si="35"/>
        <v>2.6142001348572887E-2</v>
      </c>
      <c r="F333" s="34">
        <f t="shared" si="36"/>
        <v>0.1</v>
      </c>
      <c r="G333" s="29">
        <v>0</v>
      </c>
      <c r="H333" s="35">
        <f t="shared" si="37"/>
        <v>41.041085080080812</v>
      </c>
      <c r="I333" s="32">
        <f t="shared" si="38"/>
        <v>1254.4074656042467</v>
      </c>
      <c r="J333" s="36">
        <f t="shared" si="39"/>
        <v>2505147.5283596502</v>
      </c>
      <c r="K333" s="36">
        <v>452903.74626284104</v>
      </c>
    </row>
    <row r="334" spans="1:11" x14ac:dyDescent="0.2">
      <c r="A334" s="2">
        <v>320</v>
      </c>
      <c r="B334" s="25">
        <f t="shared" si="33"/>
        <v>116.37453103089588</v>
      </c>
      <c r="C334" s="32">
        <f t="shared" si="34"/>
        <v>2832865.222487404</v>
      </c>
      <c r="D334" s="32">
        <f t="shared" si="40"/>
        <v>3545.9969371347688</v>
      </c>
      <c r="E334" s="33">
        <f t="shared" si="35"/>
        <v>2.6061113299591158E-2</v>
      </c>
      <c r="F334" s="34">
        <f t="shared" si="36"/>
        <v>0.1</v>
      </c>
      <c r="G334" s="29">
        <v>0</v>
      </c>
      <c r="H334" s="35">
        <f t="shared" si="37"/>
        <v>40.700497125218227</v>
      </c>
      <c r="I334" s="32">
        <f t="shared" si="38"/>
        <v>1243.9975051355907</v>
      </c>
      <c r="J334" s="36">
        <f t="shared" si="39"/>
        <v>2506391.5258647855</v>
      </c>
      <c r="K334" s="36">
        <v>453465.58451404894</v>
      </c>
    </row>
    <row r="335" spans="1:11" x14ac:dyDescent="0.2">
      <c r="A335" s="2">
        <v>321</v>
      </c>
      <c r="B335" s="25">
        <f t="shared" si="33"/>
        <v>116.12284570259769</v>
      </c>
      <c r="C335" s="32">
        <f t="shared" si="34"/>
        <v>2836403.5385882179</v>
      </c>
      <c r="D335" s="32">
        <f t="shared" si="40"/>
        <v>3538.3161008139141</v>
      </c>
      <c r="E335" s="33">
        <f t="shared" si="35"/>
        <v>2.5980724271240298E-2</v>
      </c>
      <c r="F335" s="34">
        <f t="shared" si="36"/>
        <v>0.1</v>
      </c>
      <c r="G335" s="29">
        <v>0</v>
      </c>
      <c r="H335" s="35">
        <f t="shared" si="37"/>
        <v>40.362735610123771</v>
      </c>
      <c r="I335" s="32">
        <f t="shared" si="38"/>
        <v>1233.6739338825021</v>
      </c>
      <c r="J335" s="36">
        <f t="shared" si="39"/>
        <v>2507625.1997986683</v>
      </c>
      <c r="K335" s="36">
        <v>454024.62058528862</v>
      </c>
    </row>
    <row r="336" spans="1:11" x14ac:dyDescent="0.2">
      <c r="A336" s="2">
        <v>322</v>
      </c>
      <c r="B336" s="25">
        <f t="shared" ref="B336:B399" si="41">$C$4*(1+($C$6*($C$5/12)*A336))^(-1/$C$6)</f>
        <v>115.87247616173519</v>
      </c>
      <c r="C336" s="32">
        <f t="shared" ref="C336:C399" si="42">(($C$4^$C$6)/((1-$C$6)*($C$5/12)))*(($C$4^(1-$C$6))-(B336^(1-$C$6)))*30.4375</f>
        <v>2839934.2140692668</v>
      </c>
      <c r="D336" s="32">
        <f t="shared" si="40"/>
        <v>3530.6754810488783</v>
      </c>
      <c r="E336" s="33">
        <f t="shared" ref="E336:E399" si="43">-LN(B336/B335)*12</f>
        <v>2.5900829659864132E-2</v>
      </c>
      <c r="F336" s="34">
        <f t="shared" ref="F336:F399" si="44">IF(E336&gt;0.1,E336,0.1)</f>
        <v>0.1</v>
      </c>
      <c r="G336" s="29">
        <v>0</v>
      </c>
      <c r="H336" s="35">
        <f t="shared" ref="H336:H399" si="45">H335*EXP(-F336/12)</f>
        <v>40.027777079000934</v>
      </c>
      <c r="I336" s="32">
        <f t="shared" ref="I336:I399" si="46">IF(G336=0,((H335-H336)/(F336/12)*30.4375),D336)</f>
        <v>1223.436034926161</v>
      </c>
      <c r="J336" s="36">
        <f t="shared" ref="J336:J399" si="47">I336+J335</f>
        <v>2508848.6358335945</v>
      </c>
      <c r="K336" s="36">
        <v>454580.86845249095</v>
      </c>
    </row>
    <row r="337" spans="1:11" x14ac:dyDescent="0.2">
      <c r="A337" s="2">
        <v>323</v>
      </c>
      <c r="B337" s="25">
        <f t="shared" si="41"/>
        <v>115.62341152105853</v>
      </c>
      <c r="C337" s="32">
        <f t="shared" si="42"/>
        <v>2843457.288813821</v>
      </c>
      <c r="D337" s="32">
        <f t="shared" ref="D337:D400" si="48">C337-C336</f>
        <v>3523.0747445542365</v>
      </c>
      <c r="E337" s="33">
        <f t="shared" si="43"/>
        <v>2.5821424918178362E-2</v>
      </c>
      <c r="F337" s="34">
        <f t="shared" si="44"/>
        <v>0.1</v>
      </c>
      <c r="G337" s="29">
        <v>0</v>
      </c>
      <c r="H337" s="35">
        <f t="shared" si="45"/>
        <v>39.695598270706</v>
      </c>
      <c r="I337" s="32">
        <f t="shared" si="46"/>
        <v>1213.2830972972463</v>
      </c>
      <c r="J337" s="36">
        <f t="shared" si="47"/>
        <v>2510061.9189308919</v>
      </c>
      <c r="K337" s="36">
        <v>455134.3420218816</v>
      </c>
    </row>
    <row r="338" spans="1:11" x14ac:dyDescent="0.2">
      <c r="A338" s="2">
        <v>324</v>
      </c>
      <c r="B338" s="25">
        <f t="shared" si="41"/>
        <v>115.37564101636664</v>
      </c>
      <c r="C338" s="32">
        <f t="shared" si="42"/>
        <v>2846972.8023756589</v>
      </c>
      <c r="D338" s="32">
        <f t="shared" si="48"/>
        <v>3515.5135618378408</v>
      </c>
      <c r="E338" s="33">
        <f t="shared" si="43"/>
        <v>2.5742505554572571E-2</v>
      </c>
      <c r="F338" s="34">
        <f t="shared" si="44"/>
        <v>0.1</v>
      </c>
      <c r="G338" s="29">
        <v>0</v>
      </c>
      <c r="H338" s="35">
        <f t="shared" si="45"/>
        <v>39.366176117132667</v>
      </c>
      <c r="I338" s="32">
        <f t="shared" si="46"/>
        <v>1203.2144159265981</v>
      </c>
      <c r="J338" s="36">
        <f t="shared" si="47"/>
        <v>2511265.1333468184</v>
      </c>
      <c r="K338" s="36">
        <v>455685.05513032863</v>
      </c>
    </row>
    <row r="339" spans="1:11" x14ac:dyDescent="0.2">
      <c r="A339" s="2">
        <v>325</v>
      </c>
      <c r="B339" s="25">
        <f t="shared" si="41"/>
        <v>115.12915400474701</v>
      </c>
      <c r="C339" s="32">
        <f t="shared" si="42"/>
        <v>2850480.7939827596</v>
      </c>
      <c r="D339" s="32">
        <f t="shared" si="48"/>
        <v>3507.9916071007028</v>
      </c>
      <c r="E339" s="33">
        <f t="shared" si="43"/>
        <v>2.5664067132106561E-2</v>
      </c>
      <c r="F339" s="34">
        <f t="shared" si="44"/>
        <v>0.1</v>
      </c>
      <c r="G339" s="29">
        <v>0</v>
      </c>
      <c r="H339" s="35">
        <f t="shared" si="45"/>
        <v>39.039487741610117</v>
      </c>
      <c r="I339" s="32">
        <f t="shared" si="46"/>
        <v>1193.2292915961164</v>
      </c>
      <c r="J339" s="36">
        <f t="shared" si="47"/>
        <v>2512458.3626384144</v>
      </c>
      <c r="K339" s="36">
        <v>456233.02154568839</v>
      </c>
    </row>
    <row r="340" spans="1:11" x14ac:dyDescent="0.2">
      <c r="A340" s="2">
        <v>326</v>
      </c>
      <c r="B340" s="25">
        <f t="shared" si="41"/>
        <v>114.88393996284439</v>
      </c>
      <c r="C340" s="32">
        <f t="shared" si="42"/>
        <v>2853981.3025409938</v>
      </c>
      <c r="D340" s="32">
        <f t="shared" si="48"/>
        <v>3500.5085582341999</v>
      </c>
      <c r="E340" s="33">
        <f t="shared" si="43"/>
        <v>2.5586105267825857E-2</v>
      </c>
      <c r="F340" s="34">
        <f t="shared" si="44"/>
        <v>0.1</v>
      </c>
      <c r="G340" s="29">
        <v>0</v>
      </c>
      <c r="H340" s="35">
        <f t="shared" si="45"/>
        <v>38.715510457314302</v>
      </c>
      <c r="I340" s="32">
        <f t="shared" si="46"/>
        <v>1183.327030890463</v>
      </c>
      <c r="J340" s="36">
        <f t="shared" si="47"/>
        <v>2513641.689669305</v>
      </c>
      <c r="K340" s="36">
        <v>456778.25496714981</v>
      </c>
    </row>
    <row r="341" spans="1:11" x14ac:dyDescent="0.2">
      <c r="A341" s="2">
        <v>327</v>
      </c>
      <c r="B341" s="25">
        <f t="shared" si="41"/>
        <v>114.63998848516076</v>
      </c>
      <c r="C341" s="32">
        <f t="shared" si="42"/>
        <v>2857474.3666377263</v>
      </c>
      <c r="D341" s="32">
        <f t="shared" si="48"/>
        <v>3493.0640967325307</v>
      </c>
      <c r="E341" s="33">
        <f t="shared" si="43"/>
        <v>2.5508615631808944E-2</v>
      </c>
      <c r="F341" s="34">
        <f t="shared" si="44"/>
        <v>0.1</v>
      </c>
      <c r="G341" s="29">
        <v>0</v>
      </c>
      <c r="H341" s="35">
        <f t="shared" si="45"/>
        <v>38.394221765692514</v>
      </c>
      <c r="I341" s="32">
        <f t="shared" si="46"/>
        <v>1173.5069461485818</v>
      </c>
      <c r="J341" s="36">
        <f t="shared" si="47"/>
        <v>2514815.1966154533</v>
      </c>
      <c r="K341" s="36">
        <v>457320.76902557688</v>
      </c>
    </row>
    <row r="342" spans="1:11" x14ac:dyDescent="0.2">
      <c r="A342" s="2">
        <v>328</v>
      </c>
      <c r="B342" s="25">
        <f t="shared" si="41"/>
        <v>114.39728928238358</v>
      </c>
      <c r="C342" s="32">
        <f t="shared" si="42"/>
        <v>2860960.0245453636</v>
      </c>
      <c r="D342" s="32">
        <f t="shared" si="48"/>
        <v>3485.6579076373018</v>
      </c>
      <c r="E342" s="33">
        <f t="shared" si="43"/>
        <v>2.5431593946453567E-2</v>
      </c>
      <c r="F342" s="34">
        <f t="shared" si="44"/>
        <v>0.1</v>
      </c>
      <c r="G342" s="29">
        <v>0</v>
      </c>
      <c r="H342" s="35">
        <f t="shared" si="45"/>
        <v>38.07559935490093</v>
      </c>
      <c r="I342" s="32">
        <f t="shared" si="46"/>
        <v>1163.7683554162584</v>
      </c>
      <c r="J342" s="36">
        <f t="shared" si="47"/>
        <v>2515978.9649708695</v>
      </c>
      <c r="K342" s="36">
        <v>457860.5772838493</v>
      </c>
    </row>
    <row r="343" spans="1:11" x14ac:dyDescent="0.2">
      <c r="A343" s="2">
        <v>329</v>
      </c>
      <c r="B343" s="25">
        <f t="shared" si="41"/>
        <v>114.15583217974283</v>
      </c>
      <c r="C343" s="32">
        <f t="shared" si="42"/>
        <v>2864438.3142248923</v>
      </c>
      <c r="D343" s="32">
        <f t="shared" si="48"/>
        <v>3478.2896795286797</v>
      </c>
      <c r="E343" s="33">
        <f t="shared" si="43"/>
        <v>2.5355035985690999E-2</v>
      </c>
      <c r="F343" s="34">
        <f t="shared" si="44"/>
        <v>0.1</v>
      </c>
      <c r="G343" s="29">
        <v>0</v>
      </c>
      <c r="H343" s="35">
        <f t="shared" si="45"/>
        <v>37.759621098255202</v>
      </c>
      <c r="I343" s="32">
        <f t="shared" si="46"/>
        <v>1154.110582398522</v>
      </c>
      <c r="J343" s="36">
        <f t="shared" si="47"/>
        <v>2517133.0755532682</v>
      </c>
      <c r="K343" s="36">
        <v>458397.6932372016</v>
      </c>
    </row>
    <row r="344" spans="1:11" x14ac:dyDescent="0.2">
      <c r="A344" s="2">
        <v>330</v>
      </c>
      <c r="B344" s="25">
        <f t="shared" si="41"/>
        <v>113.9156071153965</v>
      </c>
      <c r="C344" s="32">
        <f t="shared" si="42"/>
        <v>2867909.2733293236</v>
      </c>
      <c r="D344" s="32">
        <f t="shared" si="48"/>
        <v>3470.9591044313274</v>
      </c>
      <c r="E344" s="33">
        <f t="shared" si="43"/>
        <v>2.527893757416437E-2</v>
      </c>
      <c r="F344" s="34">
        <f t="shared" si="44"/>
        <v>0.1</v>
      </c>
      <c r="G344" s="29">
        <v>0</v>
      </c>
      <c r="H344" s="35">
        <f t="shared" si="45"/>
        <v>37.44626505269386</v>
      </c>
      <c r="I344" s="32">
        <f t="shared" si="46"/>
        <v>1144.5329564128017</v>
      </c>
      <c r="J344" s="36">
        <f t="shared" si="47"/>
        <v>2518277.6085096812</v>
      </c>
      <c r="K344" s="36">
        <v>458932.1303135606</v>
      </c>
    </row>
    <row r="345" spans="1:11" x14ac:dyDescent="0.2">
      <c r="A345" s="2">
        <v>331</v>
      </c>
      <c r="B345" s="25">
        <f t="shared" si="41"/>
        <v>113.67660413884367</v>
      </c>
      <c r="C345" s="32">
        <f t="shared" si="42"/>
        <v>2871372.9392071045</v>
      </c>
      <c r="D345" s="32">
        <f t="shared" si="48"/>
        <v>3463.6658777808771</v>
      </c>
      <c r="E345" s="33">
        <f t="shared" si="43"/>
        <v>2.5203294586463105E-2</v>
      </c>
      <c r="F345" s="34">
        <f t="shared" si="44"/>
        <v>0.1</v>
      </c>
      <c r="G345" s="29">
        <v>0</v>
      </c>
      <c r="H345" s="35">
        <f t="shared" si="45"/>
        <v>37.135509457254471</v>
      </c>
      <c r="I345" s="32">
        <f t="shared" si="46"/>
        <v>1135.0348123423676</v>
      </c>
      <c r="J345" s="36">
        <f t="shared" si="47"/>
        <v>2519412.6433220236</v>
      </c>
      <c r="K345" s="36">
        <v>459463.90187388106</v>
      </c>
    </row>
    <row r="346" spans="1:11" x14ac:dyDescent="0.2">
      <c r="A346" s="2">
        <v>332</v>
      </c>
      <c r="B346" s="25">
        <f t="shared" si="41"/>
        <v>113.43881340936362</v>
      </c>
      <c r="C346" s="32">
        <f t="shared" si="42"/>
        <v>2874829.3489054958</v>
      </c>
      <c r="D346" s="32">
        <f t="shared" si="48"/>
        <v>3456.4096983913332</v>
      </c>
      <c r="E346" s="33">
        <f t="shared" si="43"/>
        <v>2.512810294648294E-2</v>
      </c>
      <c r="F346" s="34">
        <f t="shared" si="44"/>
        <v>0.1</v>
      </c>
      <c r="G346" s="29">
        <v>0</v>
      </c>
      <c r="H346" s="35">
        <f t="shared" si="45"/>
        <v>36.827332731562464</v>
      </c>
      <c r="I346" s="32">
        <f t="shared" si="46"/>
        <v>1125.6154905900569</v>
      </c>
      <c r="J346" s="36">
        <f t="shared" si="47"/>
        <v>2520538.2588126138</v>
      </c>
      <c r="K346" s="36">
        <v>459993.02121247968</v>
      </c>
    </row>
    <row r="347" spans="1:11" x14ac:dyDescent="0.2">
      <c r="A347" s="2">
        <v>333</v>
      </c>
      <c r="B347" s="25">
        <f t="shared" si="41"/>
        <v>113.20222519448265</v>
      </c>
      <c r="C347" s="32">
        <f t="shared" si="42"/>
        <v>2878278.5391738759</v>
      </c>
      <c r="D347" s="32">
        <f t="shared" si="48"/>
        <v>3449.1902683801018</v>
      </c>
      <c r="E347" s="33">
        <f t="shared" si="43"/>
        <v>2.5053358626551062E-2</v>
      </c>
      <c r="F347" s="34">
        <f t="shared" si="44"/>
        <v>0.1</v>
      </c>
      <c r="G347" s="29">
        <v>0</v>
      </c>
      <c r="H347" s="35">
        <f t="shared" si="45"/>
        <v>36.521713474332479</v>
      </c>
      <c r="I347" s="32">
        <f t="shared" si="46"/>
        <v>1116.27433703252</v>
      </c>
      <c r="J347" s="36">
        <f t="shared" si="47"/>
        <v>2521654.5331496461</v>
      </c>
      <c r="K347" s="36">
        <v>460519.5015573675</v>
      </c>
    </row>
    <row r="348" spans="1:11" x14ac:dyDescent="0.2">
      <c r="A348" s="2">
        <v>334</v>
      </c>
      <c r="B348" s="25">
        <f t="shared" si="41"/>
        <v>112.96682986846598</v>
      </c>
      <c r="C348" s="32">
        <f t="shared" si="42"/>
        <v>2881720.5464670248</v>
      </c>
      <c r="D348" s="32">
        <f t="shared" si="48"/>
        <v>3442.0072931488976</v>
      </c>
      <c r="E348" s="33">
        <f t="shared" si="43"/>
        <v>2.4979057646802277E-2</v>
      </c>
      <c r="F348" s="34">
        <f t="shared" si="44"/>
        <v>0.1</v>
      </c>
      <c r="G348" s="29">
        <v>0</v>
      </c>
      <c r="H348" s="35">
        <f t="shared" si="45"/>
        <v>36.218630461882171</v>
      </c>
      <c r="I348" s="32">
        <f t="shared" si="46"/>
        <v>1107.0107029747512</v>
      </c>
      <c r="J348" s="36">
        <f t="shared" si="47"/>
        <v>2522761.5438526208</v>
      </c>
      <c r="K348" s="36">
        <v>461043.35607058054</v>
      </c>
    </row>
    <row r="349" spans="1:11" x14ac:dyDescent="0.2">
      <c r="A349" s="2">
        <v>335</v>
      </c>
      <c r="B349" s="25">
        <f t="shared" si="41"/>
        <v>112.73261791083532</v>
      </c>
      <c r="C349" s="32">
        <f t="shared" si="42"/>
        <v>2885155.406948342</v>
      </c>
      <c r="D349" s="32">
        <f t="shared" si="48"/>
        <v>3434.8604813171551</v>
      </c>
      <c r="E349" s="33">
        <f t="shared" si="43"/>
        <v>2.4905196074435122E-2</v>
      </c>
      <c r="F349" s="34">
        <f t="shared" si="44"/>
        <v>0.1</v>
      </c>
      <c r="G349" s="29">
        <v>0</v>
      </c>
      <c r="H349" s="35">
        <f t="shared" si="45"/>
        <v>35.918062646658321</v>
      </c>
      <c r="I349" s="32">
        <f t="shared" si="46"/>
        <v>1097.8239451051129</v>
      </c>
      <c r="J349" s="36">
        <f t="shared" si="47"/>
        <v>2523859.3677977258</v>
      </c>
      <c r="K349" s="36">
        <v>461564.59784850891</v>
      </c>
    </row>
    <row r="350" spans="1:11" x14ac:dyDescent="0.2">
      <c r="A350" s="2">
        <v>336</v>
      </c>
      <c r="B350" s="25">
        <f t="shared" si="41"/>
        <v>112.49957990491116</v>
      </c>
      <c r="C350" s="32">
        <f t="shared" si="42"/>
        <v>2888583.1564930314</v>
      </c>
      <c r="D350" s="32">
        <f t="shared" si="48"/>
        <v>3427.7495446894318</v>
      </c>
      <c r="E350" s="33">
        <f t="shared" si="43"/>
        <v>2.4831770023045423E-2</v>
      </c>
      <c r="F350" s="34">
        <f t="shared" si="44"/>
        <v>0.1</v>
      </c>
      <c r="G350" s="29">
        <v>0</v>
      </c>
      <c r="H350" s="35">
        <f t="shared" si="45"/>
        <v>35.61998915577518</v>
      </c>
      <c r="I350" s="32">
        <f t="shared" si="46"/>
        <v>1088.7134254506718</v>
      </c>
      <c r="J350" s="36">
        <f t="shared" si="47"/>
        <v>2524948.0812231763</v>
      </c>
      <c r="K350" s="36">
        <v>462083.23992222425</v>
      </c>
    </row>
    <row r="351" spans="1:11" x14ac:dyDescent="0.2">
      <c r="A351" s="2">
        <v>337</v>
      </c>
      <c r="B351" s="25">
        <f t="shared" si="41"/>
        <v>112.26770653637989</v>
      </c>
      <c r="C351" s="32">
        <f t="shared" si="42"/>
        <v>2892003.830691237</v>
      </c>
      <c r="D351" s="32">
        <f t="shared" si="48"/>
        <v>3420.6741982055828</v>
      </c>
      <c r="E351" s="33">
        <f t="shared" si="43"/>
        <v>2.475877565189322E-2</v>
      </c>
      <c r="F351" s="34">
        <f t="shared" si="44"/>
        <v>0.1</v>
      </c>
      <c r="G351" s="29">
        <v>0</v>
      </c>
      <c r="H351" s="35">
        <f t="shared" si="45"/>
        <v>35.324389289564991</v>
      </c>
      <c r="I351" s="32">
        <f t="shared" si="46"/>
        <v>1079.6785113327155</v>
      </c>
      <c r="J351" s="36">
        <f t="shared" si="47"/>
        <v>2526027.759734509</v>
      </c>
      <c r="K351" s="36">
        <v>462599.29525780538</v>
      </c>
    </row>
    <row r="352" spans="1:11" x14ac:dyDescent="0.2">
      <c r="A352" s="2">
        <v>338</v>
      </c>
      <c r="B352" s="25">
        <f t="shared" si="41"/>
        <v>112.03698859188411</v>
      </c>
      <c r="C352" s="32">
        <f t="shared" si="42"/>
        <v>2895417.4648511377</v>
      </c>
      <c r="D352" s="32">
        <f t="shared" si="48"/>
        <v>3413.6341599007137</v>
      </c>
      <c r="E352" s="33">
        <f t="shared" si="43"/>
        <v>2.4686209165313923E-2</v>
      </c>
      <c r="F352" s="34">
        <f t="shared" si="44"/>
        <v>0.1</v>
      </c>
      <c r="G352" s="29">
        <v>0</v>
      </c>
      <c r="H352" s="35">
        <f t="shared" si="45"/>
        <v>35.031242520140466</v>
      </c>
      <c r="I352" s="32">
        <f t="shared" si="46"/>
        <v>1070.7185753230747</v>
      </c>
      <c r="J352" s="36">
        <f t="shared" si="47"/>
        <v>2527098.478309832</v>
      </c>
      <c r="K352" s="36">
        <v>463112.77675666253</v>
      </c>
    </row>
    <row r="353" spans="1:11" x14ac:dyDescent="0.2">
      <c r="A353" s="2">
        <v>339</v>
      </c>
      <c r="B353" s="25">
        <f t="shared" si="41"/>
        <v>111.80741695763743</v>
      </c>
      <c r="C353" s="32">
        <f t="shared" si="42"/>
        <v>2898824.0940020075</v>
      </c>
      <c r="D353" s="32">
        <f t="shared" si="48"/>
        <v>3406.6291508697905</v>
      </c>
      <c r="E353" s="33">
        <f t="shared" si="43"/>
        <v>2.4614066811950604E-2</v>
      </c>
      <c r="F353" s="34">
        <f t="shared" si="44"/>
        <v>0.1</v>
      </c>
      <c r="G353" s="29">
        <v>0</v>
      </c>
      <c r="H353" s="35">
        <f t="shared" si="45"/>
        <v>34.740528489969257</v>
      </c>
      <c r="I353" s="32">
        <f t="shared" si="46"/>
        <v>1061.832995200341</v>
      </c>
      <c r="J353" s="36">
        <f t="shared" si="47"/>
        <v>2528160.3113050326</v>
      </c>
      <c r="K353" s="36">
        <v>463623.69725585997</v>
      </c>
    </row>
    <row r="354" spans="1:11" x14ac:dyDescent="0.2">
      <c r="A354" s="2">
        <v>340</v>
      </c>
      <c r="B354" s="25">
        <f t="shared" si="41"/>
        <v>111.57898261806113</v>
      </c>
      <c r="C354" s="32">
        <f t="shared" si="42"/>
        <v>2902223.7528972034</v>
      </c>
      <c r="D354" s="32">
        <f t="shared" si="48"/>
        <v>3399.6588951959275</v>
      </c>
      <c r="E354" s="33">
        <f t="shared" si="43"/>
        <v>2.4542344884226693E-2</v>
      </c>
      <c r="F354" s="34">
        <f t="shared" si="44"/>
        <v>0.1</v>
      </c>
      <c r="G354" s="29">
        <v>0</v>
      </c>
      <c r="H354" s="35">
        <f t="shared" si="45"/>
        <v>34.452227010460213</v>
      </c>
      <c r="I354" s="32">
        <f t="shared" si="46"/>
        <v>1053.0211539067855</v>
      </c>
      <c r="J354" s="36">
        <f t="shared" si="47"/>
        <v>2529213.3324589394</v>
      </c>
      <c r="K354" s="36">
        <v>464132.06952843681</v>
      </c>
    </row>
    <row r="355" spans="1:11" x14ac:dyDescent="0.2">
      <c r="A355" s="2">
        <v>341</v>
      </c>
      <c r="B355" s="25">
        <f t="shared" si="41"/>
        <v>111.35167665444415</v>
      </c>
      <c r="C355" s="32">
        <f t="shared" si="42"/>
        <v>2905616.4760171636</v>
      </c>
      <c r="D355" s="32">
        <f t="shared" si="48"/>
        <v>3392.7231199601665</v>
      </c>
      <c r="E355" s="33">
        <f t="shared" si="43"/>
        <v>2.4471039717634466E-2</v>
      </c>
      <c r="F355" s="34">
        <f t="shared" si="44"/>
        <v>0.1</v>
      </c>
      <c r="G355" s="29">
        <v>0</v>
      </c>
      <c r="H355" s="35">
        <f t="shared" si="45"/>
        <v>34.166318060561387</v>
      </c>
      <c r="I355" s="32">
        <f t="shared" si="46"/>
        <v>1044.2824395054599</v>
      </c>
      <c r="J355" s="36">
        <f t="shared" si="47"/>
        <v>2530257.6148984451</v>
      </c>
      <c r="K355" s="36">
        <v>464637.90628372628</v>
      </c>
    </row>
    <row r="356" spans="1:11" x14ac:dyDescent="0.2">
      <c r="A356" s="2">
        <v>342</v>
      </c>
      <c r="B356" s="25">
        <f t="shared" si="41"/>
        <v>111.12549024362504</v>
      </c>
      <c r="C356" s="32">
        <f t="shared" si="42"/>
        <v>2909002.2975723087</v>
      </c>
      <c r="D356" s="32">
        <f t="shared" si="48"/>
        <v>3385.8215551450849</v>
      </c>
      <c r="E356" s="33">
        <f t="shared" si="43"/>
        <v>2.4400147690115746E-2</v>
      </c>
      <c r="F356" s="34">
        <f t="shared" si="44"/>
        <v>0.1</v>
      </c>
      <c r="G356" s="29">
        <v>0</v>
      </c>
      <c r="H356" s="35">
        <f t="shared" si="45"/>
        <v>33.882781785369701</v>
      </c>
      <c r="I356" s="32">
        <f t="shared" si="46"/>
        <v>1035.6162451376335</v>
      </c>
      <c r="J356" s="36">
        <f t="shared" si="47"/>
        <v>2531293.2311435826</v>
      </c>
      <c r="K356" s="36">
        <v>465141.22016767366</v>
      </c>
    </row>
    <row r="357" spans="1:11" x14ac:dyDescent="0.2">
      <c r="A357" s="2">
        <v>343</v>
      </c>
      <c r="B357" s="25">
        <f t="shared" si="41"/>
        <v>110.90041465669549</v>
      </c>
      <c r="C357" s="32">
        <f t="shared" si="42"/>
        <v>2912381.2515059467</v>
      </c>
      <c r="D357" s="32">
        <f t="shared" si="48"/>
        <v>3378.9539336380549</v>
      </c>
      <c r="E357" s="33">
        <f t="shared" si="43"/>
        <v>2.4329665221474644E-2</v>
      </c>
      <c r="F357" s="34">
        <f t="shared" si="44"/>
        <v>0.1</v>
      </c>
      <c r="G357" s="29">
        <v>0</v>
      </c>
      <c r="H357" s="35">
        <f t="shared" si="45"/>
        <v>33.601598494752096</v>
      </c>
      <c r="I357" s="32">
        <f t="shared" si="46"/>
        <v>1027.0219689808025</v>
      </c>
      <c r="J357" s="36">
        <f t="shared" si="47"/>
        <v>2532320.2531125634</v>
      </c>
      <c r="K357" s="36">
        <v>465642.02376315225</v>
      </c>
    </row>
    <row r="358" spans="1:11" x14ac:dyDescent="0.2">
      <c r="A358" s="2">
        <v>344</v>
      </c>
      <c r="B358" s="25">
        <f t="shared" si="41"/>
        <v>110.67644125772505</v>
      </c>
      <c r="C358" s="32">
        <f t="shared" si="42"/>
        <v>2915753.3714971179</v>
      </c>
      <c r="D358" s="32">
        <f t="shared" si="48"/>
        <v>3372.1199911711738</v>
      </c>
      <c r="E358" s="33">
        <f t="shared" si="43"/>
        <v>2.4259588772774402E-2</v>
      </c>
      <c r="F358" s="34">
        <f t="shared" si="44"/>
        <v>0.1</v>
      </c>
      <c r="G358" s="29">
        <v>0</v>
      </c>
      <c r="H358" s="35">
        <f t="shared" si="45"/>
        <v>33.32274866197816</v>
      </c>
      <c r="I358" s="32">
        <f t="shared" si="46"/>
        <v>1018.4990142068018</v>
      </c>
      <c r="J358" s="36">
        <f t="shared" si="47"/>
        <v>2533338.7521267701</v>
      </c>
      <c r="K358" s="36">
        <v>466140.32959027798</v>
      </c>
    </row>
    <row r="359" spans="1:11" x14ac:dyDescent="0.2">
      <c r="A359" s="2">
        <v>345</v>
      </c>
      <c r="B359" s="25">
        <f t="shared" si="41"/>
        <v>110.45356150250696</v>
      </c>
      <c r="C359" s="32">
        <f t="shared" si="42"/>
        <v>2919118.690963407</v>
      </c>
      <c r="D359" s="32">
        <f t="shared" si="48"/>
        <v>3365.3194662891328</v>
      </c>
      <c r="E359" s="33">
        <f t="shared" si="43"/>
        <v>2.4189914845714179E-2</v>
      </c>
      <c r="F359" s="34">
        <f t="shared" si="44"/>
        <v>0.1</v>
      </c>
      <c r="G359" s="29">
        <v>0</v>
      </c>
      <c r="H359" s="35">
        <f t="shared" si="45"/>
        <v>33.046212922364113</v>
      </c>
      <c r="I359" s="32">
        <f t="shared" si="46"/>
        <v>1010.0467889403078</v>
      </c>
      <c r="J359" s="36">
        <f t="shared" si="47"/>
        <v>2534348.7989157103</v>
      </c>
      <c r="K359" s="36">
        <v>466636.15010672255</v>
      </c>
    </row>
    <row r="360" spans="1:11" x14ac:dyDescent="0.2">
      <c r="A360" s="2">
        <v>346</v>
      </c>
      <c r="B360" s="25">
        <f t="shared" si="41"/>
        <v>110.23176693732428</v>
      </c>
      <c r="C360" s="32">
        <f t="shared" si="42"/>
        <v>2922477.2430637106</v>
      </c>
      <c r="D360" s="32">
        <f t="shared" si="48"/>
        <v>3358.5521003035828</v>
      </c>
      <c r="E360" s="33">
        <f t="shared" si="43"/>
        <v>2.4120639982076735E-2</v>
      </c>
      <c r="F360" s="34">
        <f t="shared" si="44"/>
        <v>0.1</v>
      </c>
      <c r="G360" s="29">
        <v>0</v>
      </c>
      <c r="H360" s="35">
        <f t="shared" si="45"/>
        <v>32.771972071928019</v>
      </c>
      <c r="I360" s="32">
        <f t="shared" si="46"/>
        <v>1001.6647062178326</v>
      </c>
      <c r="J360" s="36">
        <f t="shared" si="47"/>
        <v>2535350.4636219284</v>
      </c>
      <c r="K360" s="36">
        <v>467129.49770802463</v>
      </c>
    </row>
    <row r="361" spans="1:11" x14ac:dyDescent="0.2">
      <c r="A361" s="2">
        <v>347</v>
      </c>
      <c r="B361" s="25">
        <f t="shared" si="41"/>
        <v>110.01104919773614</v>
      </c>
      <c r="C361" s="32">
        <f t="shared" si="42"/>
        <v>2925829.0607009814</v>
      </c>
      <c r="D361" s="32">
        <f t="shared" si="48"/>
        <v>3351.8176372707821</v>
      </c>
      <c r="E361" s="33">
        <f t="shared" si="43"/>
        <v>2.4051760763144046E-2</v>
      </c>
      <c r="F361" s="34">
        <f t="shared" si="44"/>
        <v>0.1</v>
      </c>
      <c r="G361" s="29">
        <v>0</v>
      </c>
      <c r="H361" s="35">
        <f t="shared" si="45"/>
        <v>32.500007066056156</v>
      </c>
      <c r="I361" s="32">
        <f t="shared" si="46"/>
        <v>993.35218394697881</v>
      </c>
      <c r="J361" s="36">
        <f t="shared" si="47"/>
        <v>2536343.8158058752</v>
      </c>
      <c r="K361" s="36">
        <v>467620.38472789997</v>
      </c>
    </row>
    <row r="362" spans="1:11" x14ac:dyDescent="0.2">
      <c r="A362" s="2">
        <v>348</v>
      </c>
      <c r="B362" s="25">
        <f t="shared" si="41"/>
        <v>109.79140000738363</v>
      </c>
      <c r="C362" s="32">
        <f t="shared" si="42"/>
        <v>2929174.1765249162</v>
      </c>
      <c r="D362" s="32">
        <f t="shared" si="48"/>
        <v>3345.115823934786</v>
      </c>
      <c r="E362" s="33">
        <f t="shared" si="43"/>
        <v>2.3983273809137059E-2</v>
      </c>
      <c r="F362" s="34">
        <f t="shared" si="44"/>
        <v>0.1</v>
      </c>
      <c r="G362" s="29">
        <v>0</v>
      </c>
      <c r="H362" s="35">
        <f t="shared" si="45"/>
        <v>32.230299018180496</v>
      </c>
      <c r="I362" s="32">
        <f t="shared" si="46"/>
        <v>985.10864486584956</v>
      </c>
      <c r="J362" s="36">
        <f t="shared" si="47"/>
        <v>2537328.9244507411</v>
      </c>
      <c r="K362" s="36">
        <v>468108.82343854965</v>
      </c>
    </row>
    <row r="363" spans="1:11" x14ac:dyDescent="0.2">
      <c r="A363" s="2">
        <v>349</v>
      </c>
      <c r="B363" s="25">
        <f t="shared" si="41"/>
        <v>109.57281117681499</v>
      </c>
      <c r="C363" s="32">
        <f t="shared" si="42"/>
        <v>2932512.6229346334</v>
      </c>
      <c r="D363" s="32">
        <f t="shared" si="48"/>
        <v>3338.4464097172022</v>
      </c>
      <c r="E363" s="33">
        <f t="shared" si="43"/>
        <v>2.3915175778666121E-2</v>
      </c>
      <c r="F363" s="34">
        <f t="shared" si="44"/>
        <v>0.1</v>
      </c>
      <c r="G363" s="29">
        <v>0</v>
      </c>
      <c r="H363" s="35">
        <f t="shared" si="45"/>
        <v>31.962829198467091</v>
      </c>
      <c r="I363" s="32">
        <f t="shared" si="46"/>
        <v>976.93351650321131</v>
      </c>
      <c r="J363" s="36">
        <f t="shared" si="47"/>
        <v>2538305.8579672445</v>
      </c>
      <c r="K363" s="36">
        <v>468594.82605096686</v>
      </c>
    </row>
    <row r="364" spans="1:11" x14ac:dyDescent="0.2">
      <c r="A364" s="2">
        <v>350</v>
      </c>
      <c r="B364" s="25">
        <f t="shared" si="41"/>
        <v>109.35527460232973</v>
      </c>
      <c r="C364" s="32">
        <f t="shared" si="42"/>
        <v>2935844.4320812919</v>
      </c>
      <c r="D364" s="32">
        <f t="shared" si="48"/>
        <v>3331.8091466585174</v>
      </c>
      <c r="E364" s="33">
        <f t="shared" si="43"/>
        <v>2.3847463368197541E-2</v>
      </c>
      <c r="F364" s="34">
        <f t="shared" si="44"/>
        <v>0.1</v>
      </c>
      <c r="G364" s="29">
        <v>0</v>
      </c>
      <c r="H364" s="35">
        <f t="shared" si="45"/>
        <v>31.697579032515421</v>
      </c>
      <c r="I364" s="32">
        <f t="shared" si="46"/>
        <v>968.82623113847535</v>
      </c>
      <c r="J364" s="36">
        <f t="shared" si="47"/>
        <v>2539274.6841983828</v>
      </c>
      <c r="K364" s="36">
        <v>469078.40471524221</v>
      </c>
    </row>
    <row r="365" spans="1:11" x14ac:dyDescent="0.2">
      <c r="A365" s="2">
        <v>351</v>
      </c>
      <c r="B365" s="25">
        <f t="shared" si="41"/>
        <v>109.13878226484175</v>
      </c>
      <c r="C365" s="32">
        <f t="shared" si="42"/>
        <v>2939169.6358706774</v>
      </c>
      <c r="D365" s="32">
        <f t="shared" si="48"/>
        <v>3325.2037893855013</v>
      </c>
      <c r="E365" s="33">
        <f t="shared" si="43"/>
        <v>2.3780133311457348E-2</v>
      </c>
      <c r="F365" s="34">
        <f t="shared" si="44"/>
        <v>0.1</v>
      </c>
      <c r="G365" s="29">
        <v>0</v>
      </c>
      <c r="H365" s="35">
        <f t="shared" si="45"/>
        <v>31.434530100068475</v>
      </c>
      <c r="I365" s="32">
        <f t="shared" si="46"/>
        <v>960.7862257624696</v>
      </c>
      <c r="J365" s="36">
        <f t="shared" si="47"/>
        <v>2540235.4704241455</v>
      </c>
      <c r="K365" s="36">
        <v>469559.57152086752</v>
      </c>
    </row>
    <row r="366" spans="1:11" x14ac:dyDescent="0.2">
      <c r="A366" s="2">
        <v>352</v>
      </c>
      <c r="B366" s="25">
        <f t="shared" si="41"/>
        <v>108.92332622875992</v>
      </c>
      <c r="C366" s="32">
        <f t="shared" si="42"/>
        <v>2942488.2659657774</v>
      </c>
      <c r="D366" s="32">
        <f t="shared" si="48"/>
        <v>3318.6300951000303</v>
      </c>
      <c r="E366" s="33">
        <f t="shared" si="43"/>
        <v>2.3713182379011464E-2</v>
      </c>
      <c r="F366" s="34">
        <f t="shared" si="44"/>
        <v>0.1</v>
      </c>
      <c r="G366" s="29">
        <v>0</v>
      </c>
      <c r="H366" s="35">
        <f t="shared" si="45"/>
        <v>31.17366413373356</v>
      </c>
      <c r="I366" s="32">
        <f t="shared" si="46"/>
        <v>952.81294203827736</v>
      </c>
      <c r="J366" s="36">
        <f t="shared" si="47"/>
        <v>2541188.2833661838</v>
      </c>
      <c r="K366" s="36">
        <v>470038.338497038</v>
      </c>
    </row>
    <row r="367" spans="1:11" x14ac:dyDescent="0.2">
      <c r="A367" s="2">
        <v>353</v>
      </c>
      <c r="B367" s="25">
        <f t="shared" si="41"/>
        <v>108.70889864088716</v>
      </c>
      <c r="C367" s="32">
        <f t="shared" si="42"/>
        <v>2945800.353789289</v>
      </c>
      <c r="D367" s="32">
        <f t="shared" si="48"/>
        <v>3312.087823511567</v>
      </c>
      <c r="E367" s="33">
        <f t="shared" si="43"/>
        <v>2.364660737766686E-2</v>
      </c>
      <c r="F367" s="34">
        <f t="shared" si="44"/>
        <v>0.1</v>
      </c>
      <c r="G367" s="29">
        <v>0</v>
      </c>
      <c r="H367" s="35">
        <f t="shared" si="45"/>
        <v>30.914963017713738</v>
      </c>
      <c r="I367" s="32">
        <f t="shared" si="46"/>
        <v>944.90582626239836</v>
      </c>
      <c r="J367" s="36">
        <f t="shared" si="47"/>
        <v>2542133.1891924459</v>
      </c>
      <c r="K367" s="36">
        <v>470514.71761295298</v>
      </c>
    </row>
    <row r="368" spans="1:11" x14ac:dyDescent="0.2">
      <c r="A368" s="2">
        <v>354</v>
      </c>
      <c r="B368" s="25">
        <f t="shared" si="41"/>
        <v>108.49549172933686</v>
      </c>
      <c r="C368" s="32">
        <f t="shared" si="42"/>
        <v>2949105.9305261257</v>
      </c>
      <c r="D368" s="32">
        <f t="shared" si="48"/>
        <v>3305.5767368366942</v>
      </c>
      <c r="E368" s="33">
        <f t="shared" si="43"/>
        <v>2.3580405149995723E-2</v>
      </c>
      <c r="F368" s="34">
        <f t="shared" si="44"/>
        <v>0.1</v>
      </c>
      <c r="G368" s="29">
        <v>0</v>
      </c>
      <c r="H368" s="35">
        <f t="shared" si="45"/>
        <v>30.65840878654976</v>
      </c>
      <c r="I368" s="32">
        <f t="shared" si="46"/>
        <v>937.06432932643008</v>
      </c>
      <c r="J368" s="36">
        <f t="shared" si="47"/>
        <v>2543070.2535217726</v>
      </c>
      <c r="K368" s="36">
        <v>470988.72077811515</v>
      </c>
    </row>
    <row r="369" spans="1:11" x14ac:dyDescent="0.2">
      <c r="A369" s="2">
        <v>355</v>
      </c>
      <c r="B369" s="25">
        <f t="shared" si="41"/>
        <v>108.28309780246666</v>
      </c>
      <c r="C369" s="32">
        <f t="shared" si="42"/>
        <v>2952405.0271258606</v>
      </c>
      <c r="D369" s="32">
        <f t="shared" si="48"/>
        <v>3299.096599734854</v>
      </c>
      <c r="E369" s="33">
        <f t="shared" si="43"/>
        <v>2.3514572573823521E-2</v>
      </c>
      <c r="F369" s="34">
        <f t="shared" si="44"/>
        <v>0.1</v>
      </c>
      <c r="G369" s="29">
        <v>0</v>
      </c>
      <c r="H369" s="35">
        <f t="shared" si="45"/>
        <v>30.40398362387247</v>
      </c>
      <c r="I369" s="32">
        <f t="shared" si="46"/>
        <v>929.28790667880082</v>
      </c>
      <c r="J369" s="36">
        <f t="shared" si="47"/>
        <v>2543999.5414284514</v>
      </c>
      <c r="K369" s="36">
        <v>471460.35984262836</v>
      </c>
    </row>
    <row r="370" spans="1:11" x14ac:dyDescent="0.2">
      <c r="A370" s="2">
        <v>356</v>
      </c>
      <c r="B370" s="25">
        <f t="shared" si="41"/>
        <v>108.07170924782912</v>
      </c>
      <c r="C370" s="32">
        <f t="shared" si="42"/>
        <v>2955697.6743051633</v>
      </c>
      <c r="D370" s="32">
        <f t="shared" si="48"/>
        <v>3292.6471793027595</v>
      </c>
      <c r="E370" s="33">
        <f t="shared" si="43"/>
        <v>2.3449106561731839E-2</v>
      </c>
      <c r="F370" s="34">
        <f t="shared" si="44"/>
        <v>0.1</v>
      </c>
      <c r="G370" s="29">
        <v>0</v>
      </c>
      <c r="H370" s="35">
        <f t="shared" si="45"/>
        <v>30.151669861165544</v>
      </c>
      <c r="I370" s="32">
        <f t="shared" si="46"/>
        <v>921.57601828704742</v>
      </c>
      <c r="J370" s="36">
        <f t="shared" si="47"/>
        <v>2544921.1174467383</v>
      </c>
      <c r="K370" s="36">
        <v>471929.64659749373</v>
      </c>
    </row>
    <row r="371" spans="1:11" x14ac:dyDescent="0.2">
      <c r="A371" s="2">
        <v>357</v>
      </c>
      <c r="B371" s="25">
        <f t="shared" si="41"/>
        <v>107.86131853113852</v>
      </c>
      <c r="C371" s="32">
        <f t="shared" si="42"/>
        <v>2958983.902550193</v>
      </c>
      <c r="D371" s="32">
        <f t="shared" si="48"/>
        <v>3286.2282450296916</v>
      </c>
      <c r="E371" s="33">
        <f t="shared" si="43"/>
        <v>2.3384004060635996E-2</v>
      </c>
      <c r="F371" s="34">
        <f t="shared" si="44"/>
        <v>0.1</v>
      </c>
      <c r="G371" s="29">
        <v>0</v>
      </c>
      <c r="H371" s="35">
        <f t="shared" si="45"/>
        <v>29.901449976538508</v>
      </c>
      <c r="I371" s="32">
        <f t="shared" si="46"/>
        <v>913.92812860024912</v>
      </c>
      <c r="J371" s="36">
        <f t="shared" si="47"/>
        <v>2545835.0455753384</v>
      </c>
      <c r="K371" s="36">
        <v>472396.59277490462</v>
      </c>
    </row>
    <row r="372" spans="1:11" x14ac:dyDescent="0.2">
      <c r="A372" s="2">
        <v>358</v>
      </c>
      <c r="B372" s="25">
        <f t="shared" si="41"/>
        <v>107.65191819525477</v>
      </c>
      <c r="C372" s="32">
        <f t="shared" si="42"/>
        <v>2962263.7421189593</v>
      </c>
      <c r="D372" s="32">
        <f t="shared" si="48"/>
        <v>3279.8395687662996</v>
      </c>
      <c r="E372" s="33">
        <f t="shared" si="43"/>
        <v>2.3319262051219876E-2</v>
      </c>
      <c r="F372" s="34">
        <f t="shared" si="44"/>
        <v>0.1</v>
      </c>
      <c r="G372" s="29">
        <v>0</v>
      </c>
      <c r="H372" s="35">
        <f t="shared" si="45"/>
        <v>29.653306593509924</v>
      </c>
      <c r="I372" s="32">
        <f t="shared" si="46"/>
        <v>906.34370651190216</v>
      </c>
      <c r="J372" s="36">
        <f t="shared" si="47"/>
        <v>2546741.3892818503</v>
      </c>
      <c r="K372" s="36">
        <v>472861.2100485398</v>
      </c>
    </row>
    <row r="373" spans="1:11" x14ac:dyDescent="0.2">
      <c r="A373" s="2">
        <v>359</v>
      </c>
      <c r="B373" s="25">
        <f t="shared" si="41"/>
        <v>107.44350085918276</v>
      </c>
      <c r="C373" s="32">
        <f t="shared" si="42"/>
        <v>2965537.2230436564</v>
      </c>
      <c r="D373" s="32">
        <f t="shared" si="48"/>
        <v>3273.4809246971272</v>
      </c>
      <c r="E373" s="33">
        <f t="shared" si="43"/>
        <v>2.3254877547517618E-2</v>
      </c>
      <c r="F373" s="34">
        <f t="shared" si="44"/>
        <v>0.1</v>
      </c>
      <c r="G373" s="29">
        <v>0</v>
      </c>
      <c r="H373" s="35">
        <f t="shared" si="45"/>
        <v>29.407222479800694</v>
      </c>
      <c r="I373" s="32">
        <f t="shared" si="46"/>
        <v>898.82222532296339</v>
      </c>
      <c r="J373" s="36">
        <f t="shared" si="47"/>
        <v>2547640.2115071733</v>
      </c>
      <c r="K373" s="36">
        <v>473323.51003385527</v>
      </c>
    </row>
    <row r="374" spans="1:11" x14ac:dyDescent="0.2">
      <c r="A374" s="2">
        <v>360</v>
      </c>
      <c r="B374" s="25">
        <f t="shared" si="41"/>
        <v>107.2360592170874</v>
      </c>
      <c r="C374" s="32">
        <f t="shared" si="42"/>
        <v>2968804.3751329663</v>
      </c>
      <c r="D374" s="32">
        <f t="shared" si="48"/>
        <v>3267.1520893098786</v>
      </c>
      <c r="E374" s="33">
        <f t="shared" si="43"/>
        <v>2.3190847596474013E-2</v>
      </c>
      <c r="F374" s="34">
        <f t="shared" si="44"/>
        <v>0.1</v>
      </c>
      <c r="G374" s="29">
        <v>0</v>
      </c>
      <c r="H374" s="35">
        <f t="shared" si="45"/>
        <v>29.163180546137362</v>
      </c>
      <c r="I374" s="32">
        <f t="shared" si="46"/>
        <v>891.36316270532234</v>
      </c>
      <c r="J374" s="36">
        <f t="shared" si="47"/>
        <v>2548531.5746698785</v>
      </c>
      <c r="K374" s="36">
        <v>473783.50428837474</v>
      </c>
    </row>
    <row r="375" spans="1:11" x14ac:dyDescent="0.2">
      <c r="A375" s="2">
        <v>361</v>
      </c>
      <c r="B375" s="25">
        <f t="shared" si="41"/>
        <v>107.02958603732438</v>
      </c>
      <c r="C375" s="32">
        <f t="shared" si="42"/>
        <v>2972065.2279743301</v>
      </c>
      <c r="D375" s="32">
        <f t="shared" si="48"/>
        <v>3260.8528413637541</v>
      </c>
      <c r="E375" s="33">
        <f t="shared" si="43"/>
        <v>2.3127169277439491E-2</v>
      </c>
      <c r="F375" s="34">
        <f t="shared" si="44"/>
        <v>0.1</v>
      </c>
      <c r="G375" s="29">
        <v>0</v>
      </c>
      <c r="H375" s="35">
        <f t="shared" si="45"/>
        <v>28.921163845065344</v>
      </c>
      <c r="I375" s="32">
        <f t="shared" si="46"/>
        <v>883.96600066554493</v>
      </c>
      <c r="J375" s="36">
        <f t="shared" si="47"/>
        <v>2549415.5406705439</v>
      </c>
      <c r="K375" s="36">
        <v>474241.20431197854</v>
      </c>
    </row>
    <row r="376" spans="1:11" x14ac:dyDescent="0.2">
      <c r="A376" s="2">
        <v>362</v>
      </c>
      <c r="B376" s="25">
        <f t="shared" si="41"/>
        <v>106.82407416148568</v>
      </c>
      <c r="C376" s="32">
        <f t="shared" si="42"/>
        <v>2975319.8109361939</v>
      </c>
      <c r="D376" s="32">
        <f t="shared" si="48"/>
        <v>3254.5829618638381</v>
      </c>
      <c r="E376" s="33">
        <f t="shared" si="43"/>
        <v>2.3063839701777313E-2</v>
      </c>
      <c r="F376" s="34">
        <f t="shared" si="44"/>
        <v>0.1</v>
      </c>
      <c r="G376" s="29">
        <v>0</v>
      </c>
      <c r="H376" s="35">
        <f t="shared" si="45"/>
        <v>28.681155569772027</v>
      </c>
      <c r="I376" s="32">
        <f t="shared" si="46"/>
        <v>876.63022550883886</v>
      </c>
      <c r="J376" s="36">
        <f t="shared" si="47"/>
        <v>2550292.1708960528</v>
      </c>
      <c r="K376" s="36">
        <v>474696.62154719111</v>
      </c>
    </row>
    <row r="377" spans="1:11" x14ac:dyDescent="0.2">
      <c r="A377" s="2">
        <v>363</v>
      </c>
      <c r="B377" s="25">
        <f t="shared" si="41"/>
        <v>106.61951650346035</v>
      </c>
      <c r="C377" s="32">
        <f t="shared" si="42"/>
        <v>2978568.1531702196</v>
      </c>
      <c r="D377" s="32">
        <f t="shared" si="48"/>
        <v>3248.3422340257093</v>
      </c>
      <c r="E377" s="33">
        <f t="shared" si="43"/>
        <v>2.3000856012382664E-2</v>
      </c>
      <c r="F377" s="34">
        <f t="shared" si="44"/>
        <v>0.1</v>
      </c>
      <c r="G377" s="29">
        <v>0</v>
      </c>
      <c r="H377" s="35">
        <f t="shared" si="45"/>
        <v>28.443139052919616</v>
      </c>
      <c r="I377" s="32">
        <f t="shared" si="46"/>
        <v>869.35532780343317</v>
      </c>
      <c r="J377" s="36">
        <f t="shared" si="47"/>
        <v>2551161.5262238565</v>
      </c>
      <c r="K377" s="36">
        <v>475149.76737946708</v>
      </c>
    </row>
    <row r="378" spans="1:11" x14ac:dyDescent="0.2">
      <c r="A378" s="2">
        <v>364</v>
      </c>
      <c r="B378" s="25">
        <f t="shared" si="41"/>
        <v>106.41590604850929</v>
      </c>
      <c r="C378" s="32">
        <f t="shared" si="42"/>
        <v>2981810.2836134806</v>
      </c>
      <c r="D378" s="32">
        <f t="shared" si="48"/>
        <v>3242.130443261005</v>
      </c>
      <c r="E378" s="33">
        <f t="shared" si="43"/>
        <v>2.2938215383303262E-2</v>
      </c>
      <c r="F378" s="34">
        <f t="shared" si="44"/>
        <v>0.1</v>
      </c>
      <c r="G378" s="29">
        <v>0</v>
      </c>
      <c r="H378" s="35">
        <f t="shared" si="45"/>
        <v>28.207097765487678</v>
      </c>
      <c r="I378" s="32">
        <f t="shared" si="46"/>
        <v>862.14080234515347</v>
      </c>
      <c r="J378" s="36">
        <f t="shared" si="47"/>
        <v>2552023.6670262017</v>
      </c>
      <c r="K378" s="36">
        <v>475600.65313747583</v>
      </c>
    </row>
    <row r="379" spans="1:11" x14ac:dyDescent="0.2">
      <c r="A379" s="2">
        <v>365</v>
      </c>
      <c r="B379" s="25">
        <f t="shared" si="41"/>
        <v>106.21323585235486</v>
      </c>
      <c r="C379" s="32">
        <f t="shared" si="42"/>
        <v>2985046.2309906087</v>
      </c>
      <c r="D379" s="32">
        <f t="shared" si="48"/>
        <v>3235.9473771280609</v>
      </c>
      <c r="E379" s="33">
        <f t="shared" si="43"/>
        <v>2.2875915019274516E-2</v>
      </c>
      <c r="F379" s="34">
        <f t="shared" si="44"/>
        <v>0.1</v>
      </c>
      <c r="G379" s="29">
        <v>0</v>
      </c>
      <c r="H379" s="35">
        <f t="shared" si="45"/>
        <v>27.973015315625279</v>
      </c>
      <c r="I379" s="32">
        <f t="shared" si="46"/>
        <v>854.98614812241158</v>
      </c>
      <c r="J379" s="36">
        <f t="shared" si="47"/>
        <v>2552878.653174324</v>
      </c>
      <c r="K379" s="36">
        <v>476049.29009338474</v>
      </c>
    </row>
    <row r="380" spans="1:11" x14ac:dyDescent="0.2">
      <c r="A380" s="2">
        <v>366</v>
      </c>
      <c r="B380" s="25">
        <f t="shared" si="41"/>
        <v>106.01149904028455</v>
      </c>
      <c r="C380" s="32">
        <f t="shared" si="42"/>
        <v>2988276.0238159294</v>
      </c>
      <c r="D380" s="32">
        <f t="shared" si="48"/>
        <v>3229.7928253207356</v>
      </c>
      <c r="E380" s="33">
        <f t="shared" si="43"/>
        <v>2.2813952155292173E-2</v>
      </c>
      <c r="F380" s="34">
        <f t="shared" si="44"/>
        <v>0.1</v>
      </c>
      <c r="G380" s="29">
        <v>0</v>
      </c>
      <c r="H380" s="35">
        <f t="shared" si="45"/>
        <v>27.740875447512664</v>
      </c>
      <c r="I380" s="32">
        <f t="shared" si="46"/>
        <v>847.89086828132542</v>
      </c>
      <c r="J380" s="36">
        <f t="shared" si="47"/>
        <v>2553726.5440426054</v>
      </c>
      <c r="K380" s="36">
        <v>476495.68946314114</v>
      </c>
    </row>
    <row r="381" spans="1:11" x14ac:dyDescent="0.2">
      <c r="A381" s="2">
        <v>367</v>
      </c>
      <c r="B381" s="25">
        <f t="shared" si="41"/>
        <v>105.81068880626786</v>
      </c>
      <c r="C381" s="32">
        <f t="shared" si="42"/>
        <v>2991499.6903955699</v>
      </c>
      <c r="D381" s="32">
        <f t="shared" si="48"/>
        <v>3223.6665796404704</v>
      </c>
      <c r="E381" s="33">
        <f t="shared" si="43"/>
        <v>2.2752324056271679E-2</v>
      </c>
      <c r="F381" s="34">
        <f t="shared" si="44"/>
        <v>0.1</v>
      </c>
      <c r="G381" s="29">
        <v>0</v>
      </c>
      <c r="H381" s="35">
        <f t="shared" si="45"/>
        <v>27.510662040232365</v>
      </c>
      <c r="I381" s="32">
        <f t="shared" si="46"/>
        <v>840.85447009129302</v>
      </c>
      <c r="J381" s="36">
        <f t="shared" si="47"/>
        <v>2554567.3985126968</v>
      </c>
      <c r="K381" s="36">
        <v>476939.86240675254</v>
      </c>
    </row>
    <row r="382" spans="1:11" x14ac:dyDescent="0.2">
      <c r="A382" s="2">
        <v>368</v>
      </c>
      <c r="B382" s="25">
        <f t="shared" si="41"/>
        <v>105.61079841208736</v>
      </c>
      <c r="C382" s="32">
        <f t="shared" si="42"/>
        <v>2994717.2588295303</v>
      </c>
      <c r="D382" s="32">
        <f t="shared" si="48"/>
        <v>3217.568433960434</v>
      </c>
      <c r="E382" s="33">
        <f t="shared" si="43"/>
        <v>2.2691028016576825E-2</v>
      </c>
      <c r="F382" s="34">
        <f t="shared" si="44"/>
        <v>0.1</v>
      </c>
      <c r="G382" s="29">
        <v>0</v>
      </c>
      <c r="H382" s="35">
        <f t="shared" si="45"/>
        <v>27.282359106649693</v>
      </c>
      <c r="I382" s="32">
        <f t="shared" si="46"/>
        <v>833.87646491070893</v>
      </c>
      <c r="J382" s="36">
        <f t="shared" si="47"/>
        <v>2555401.2749776077</v>
      </c>
      <c r="K382" s="36">
        <v>477381.82002856559</v>
      </c>
    </row>
    <row r="383" spans="1:11" x14ac:dyDescent="0.2">
      <c r="A383" s="2">
        <v>369</v>
      </c>
      <c r="B383" s="25">
        <f t="shared" si="41"/>
        <v>105.41182118648273</v>
      </c>
      <c r="C383" s="32">
        <f t="shared" si="42"/>
        <v>2997928.75701374</v>
      </c>
      <c r="D383" s="32">
        <f t="shared" si="48"/>
        <v>3211.4981842096895</v>
      </c>
      <c r="E383" s="33">
        <f t="shared" si="43"/>
        <v>2.2630061359656475E-2</v>
      </c>
      <c r="F383" s="34">
        <f t="shared" si="44"/>
        <v>0.1</v>
      </c>
      <c r="G383" s="29">
        <v>0</v>
      </c>
      <c r="H383" s="35">
        <f t="shared" si="45"/>
        <v>27.055950792302511</v>
      </c>
      <c r="I383" s="32">
        <f t="shared" si="46"/>
        <v>826.95636815308308</v>
      </c>
      <c r="J383" s="36">
        <f t="shared" si="47"/>
        <v>2556228.2313457606</v>
      </c>
      <c r="K383" s="36">
        <v>477821.57337754389</v>
      </c>
    </row>
    <row r="384" spans="1:11" x14ac:dyDescent="0.2">
      <c r="A384" s="2">
        <v>370</v>
      </c>
      <c r="B384" s="25">
        <f t="shared" si="41"/>
        <v>105.21375052430793</v>
      </c>
      <c r="C384" s="32">
        <f t="shared" si="42"/>
        <v>3001134.212642076</v>
      </c>
      <c r="D384" s="32">
        <f t="shared" si="48"/>
        <v>3205.4556283359416</v>
      </c>
      <c r="E384" s="33">
        <f t="shared" si="43"/>
        <v>2.2569421437649381E-2</v>
      </c>
      <c r="F384" s="34">
        <f t="shared" si="44"/>
        <v>0.1</v>
      </c>
      <c r="G384" s="29">
        <v>0</v>
      </c>
      <c r="H384" s="35">
        <f t="shared" si="45"/>
        <v>26.83142137430022</v>
      </c>
      <c r="I384" s="32">
        <f t="shared" si="46"/>
        <v>820.09369925336784</v>
      </c>
      <c r="J384" s="36">
        <f t="shared" si="47"/>
        <v>2557048.3250450138</v>
      </c>
      <c r="K384" s="36">
        <v>478259.13344754407</v>
      </c>
    </row>
    <row r="385" spans="1:11" x14ac:dyDescent="0.2">
      <c r="A385" s="2">
        <v>371</v>
      </c>
      <c r="B385" s="25">
        <f t="shared" si="41"/>
        <v>105.01657988570126</v>
      </c>
      <c r="C385" s="32">
        <f t="shared" si="42"/>
        <v>3004333.6532083745</v>
      </c>
      <c r="D385" s="32">
        <f t="shared" si="48"/>
        <v>3199.4405662985519</v>
      </c>
      <c r="E385" s="33">
        <f t="shared" si="43"/>
        <v>2.2509105630996933E-2</v>
      </c>
      <c r="F385" s="34">
        <f t="shared" si="44"/>
        <v>0.1</v>
      </c>
      <c r="G385" s="29">
        <v>0</v>
      </c>
      <c r="H385" s="35">
        <f t="shared" si="45"/>
        <v>26.608755260231895</v>
      </c>
      <c r="I385" s="32">
        <f t="shared" si="46"/>
        <v>813.28798163455644</v>
      </c>
      <c r="J385" s="36">
        <f t="shared" si="47"/>
        <v>2557861.6130266483</v>
      </c>
      <c r="K385" s="36">
        <v>478694.5111775907</v>
      </c>
    </row>
    <row r="386" spans="1:11" x14ac:dyDescent="0.2">
      <c r="A386" s="2">
        <v>372</v>
      </c>
      <c r="B386" s="25">
        <f t="shared" si="41"/>
        <v>104.82030279526805</v>
      </c>
      <c r="C386" s="32">
        <f t="shared" si="42"/>
        <v>3007527.1060083867</v>
      </c>
      <c r="D386" s="32">
        <f t="shared" si="48"/>
        <v>3193.4528000121936</v>
      </c>
      <c r="E386" s="33">
        <f t="shared" si="43"/>
        <v>2.2449111348058694E-2</v>
      </c>
      <c r="F386" s="34">
        <f t="shared" si="44"/>
        <v>0.1</v>
      </c>
      <c r="G386" s="29">
        <v>0</v>
      </c>
      <c r="H386" s="35">
        <f t="shared" si="45"/>
        <v>26.38793698708346</v>
      </c>
      <c r="I386" s="32">
        <f t="shared" si="46"/>
        <v>806.53874267465858</v>
      </c>
      <c r="J386" s="36">
        <f t="shared" si="47"/>
        <v>2558668.1517693228</v>
      </c>
      <c r="K386" s="36">
        <v>479127.71745214966</v>
      </c>
    </row>
    <row r="387" spans="1:11" x14ac:dyDescent="0.2">
      <c r="A387" s="2">
        <v>373</v>
      </c>
      <c r="B387" s="25">
        <f t="shared" si="41"/>
        <v>104.62491284127536</v>
      </c>
      <c r="C387" s="32">
        <f t="shared" si="42"/>
        <v>3010714.598141754</v>
      </c>
      <c r="D387" s="32">
        <f t="shared" si="48"/>
        <v>3187.492133367341</v>
      </c>
      <c r="E387" s="33">
        <f t="shared" si="43"/>
        <v>2.2389436024782629E-2</v>
      </c>
      <c r="F387" s="34">
        <f t="shared" si="44"/>
        <v>0.1</v>
      </c>
      <c r="G387" s="29">
        <v>0</v>
      </c>
      <c r="H387" s="35">
        <f t="shared" si="45"/>
        <v>26.168951220163873</v>
      </c>
      <c r="I387" s="32">
        <f t="shared" si="46"/>
        <v>799.84551367379288</v>
      </c>
      <c r="J387" s="36">
        <f t="shared" si="47"/>
        <v>2559467.9972829968</v>
      </c>
      <c r="K387" s="36">
        <v>479558.7631014004</v>
      </c>
    </row>
    <row r="388" spans="1:11" x14ac:dyDescent="0.2">
      <c r="A388" s="2">
        <v>374</v>
      </c>
      <c r="B388" s="25">
        <f t="shared" si="41"/>
        <v>104.43040367485953</v>
      </c>
      <c r="C388" s="32">
        <f t="shared" si="42"/>
        <v>3013896.1565139042</v>
      </c>
      <c r="D388" s="32">
        <f t="shared" si="48"/>
        <v>3181.5583721501753</v>
      </c>
      <c r="E388" s="33">
        <f t="shared" si="43"/>
        <v>2.2330077124265952E-2</v>
      </c>
      <c r="F388" s="34">
        <f t="shared" si="44"/>
        <v>0.1</v>
      </c>
      <c r="G388" s="29">
        <v>0</v>
      </c>
      <c r="H388" s="35">
        <f t="shared" si="45"/>
        <v>25.951782752040202</v>
      </c>
      <c r="I388" s="32">
        <f t="shared" si="46"/>
        <v>793.20782982170658</v>
      </c>
      <c r="J388" s="36">
        <f t="shared" si="47"/>
        <v>2560261.2051128186</v>
      </c>
      <c r="K388" s="36">
        <v>479987.65890150663</v>
      </c>
    </row>
    <row r="389" spans="1:11" x14ac:dyDescent="0.2">
      <c r="A389" s="2">
        <v>375</v>
      </c>
      <c r="B389" s="25">
        <f t="shared" si="41"/>
        <v>104.23676900924499</v>
      </c>
      <c r="C389" s="32">
        <f t="shared" si="42"/>
        <v>3017071.8078379785</v>
      </c>
      <c r="D389" s="32">
        <f t="shared" si="48"/>
        <v>3175.6513240742497</v>
      </c>
      <c r="E389" s="33">
        <f t="shared" si="43"/>
        <v>2.2271032136468135E-2</v>
      </c>
      <c r="F389" s="34">
        <f t="shared" si="44"/>
        <v>0.1</v>
      </c>
      <c r="G389" s="29">
        <v>0</v>
      </c>
      <c r="H389" s="35">
        <f t="shared" si="45"/>
        <v>25.736416501481553</v>
      </c>
      <c r="I389" s="32">
        <f t="shared" si="46"/>
        <v>786.62523016546504</v>
      </c>
      <c r="J389" s="36">
        <f t="shared" si="47"/>
        <v>2561047.8303429843</v>
      </c>
      <c r="K389" s="36">
        <v>480414.41557488561</v>
      </c>
    </row>
    <row r="390" spans="1:11" x14ac:dyDescent="0.2">
      <c r="A390" s="2">
        <v>376</v>
      </c>
      <c r="B390" s="25">
        <f t="shared" si="41"/>
        <v>104.04400261897507</v>
      </c>
      <c r="C390" s="32">
        <f t="shared" si="42"/>
        <v>3020241.5786366984</v>
      </c>
      <c r="D390" s="32">
        <f t="shared" si="48"/>
        <v>3169.7707987199537</v>
      </c>
      <c r="E390" s="33">
        <f t="shared" si="43"/>
        <v>2.2212298577827853E-2</v>
      </c>
      <c r="F390" s="34">
        <f t="shared" si="44"/>
        <v>0.1</v>
      </c>
      <c r="G390" s="29">
        <v>0</v>
      </c>
      <c r="H390" s="35">
        <f t="shared" si="45"/>
        <v>25.522837512411755</v>
      </c>
      <c r="I390" s="32">
        <f t="shared" si="46"/>
        <v>780.09725757743922</v>
      </c>
      <c r="J390" s="36">
        <f t="shared" si="47"/>
        <v>2561827.9276005616</v>
      </c>
      <c r="K390" s="36">
        <v>480839.04379047645</v>
      </c>
    </row>
    <row r="391" spans="1:11" x14ac:dyDescent="0.2">
      <c r="A391" s="2">
        <v>377</v>
      </c>
      <c r="B391" s="25">
        <f t="shared" si="41"/>
        <v>103.85209833915464</v>
      </c>
      <c r="C391" s="32">
        <f t="shared" si="42"/>
        <v>3023405.4952442176</v>
      </c>
      <c r="D391" s="32">
        <f t="shared" si="48"/>
        <v>3163.9166075191461</v>
      </c>
      <c r="E391" s="33">
        <f t="shared" si="43"/>
        <v>2.2153873990882623E-2</v>
      </c>
      <c r="F391" s="34">
        <f t="shared" si="44"/>
        <v>0.1</v>
      </c>
      <c r="G391" s="29">
        <v>0</v>
      </c>
      <c r="H391" s="35">
        <f t="shared" si="45"/>
        <v>25.31103095287073</v>
      </c>
      <c r="I391" s="32">
        <f t="shared" si="46"/>
        <v>773.6234587235914</v>
      </c>
      <c r="J391" s="36">
        <f t="shared" si="47"/>
        <v>2562601.5510592852</v>
      </c>
      <c r="K391" s="36">
        <v>481261.55416400667</v>
      </c>
    </row>
    <row r="392" spans="1:11" x14ac:dyDescent="0.2">
      <c r="A392" s="2">
        <v>378</v>
      </c>
      <c r="B392" s="25">
        <f t="shared" si="41"/>
        <v>103.66105006470349</v>
      </c>
      <c r="C392" s="32">
        <f t="shared" si="42"/>
        <v>3026563.583807962</v>
      </c>
      <c r="D392" s="32">
        <f t="shared" si="48"/>
        <v>3158.0885637444444</v>
      </c>
      <c r="E392" s="33">
        <f t="shared" si="43"/>
        <v>2.2095755943988583E-2</v>
      </c>
      <c r="F392" s="34">
        <f t="shared" si="44"/>
        <v>0.1</v>
      </c>
      <c r="G392" s="29">
        <v>0</v>
      </c>
      <c r="H392" s="35">
        <f t="shared" si="45"/>
        <v>25.100982113984504</v>
      </c>
      <c r="I392" s="32">
        <f t="shared" si="46"/>
        <v>767.20338403194307</v>
      </c>
      <c r="J392" s="36">
        <f t="shared" si="47"/>
        <v>2563368.7544433172</v>
      </c>
      <c r="K392" s="36">
        <v>481681.95725825761</v>
      </c>
    </row>
    <row r="393" spans="1:11" x14ac:dyDescent="0.2">
      <c r="A393" s="2">
        <v>379</v>
      </c>
      <c r="B393" s="25">
        <f t="shared" si="41"/>
        <v>103.4708517496212</v>
      </c>
      <c r="C393" s="32">
        <f t="shared" si="42"/>
        <v>3029715.8702904331</v>
      </c>
      <c r="D393" s="32">
        <f t="shared" si="48"/>
        <v>3152.2864824710414</v>
      </c>
      <c r="E393" s="33">
        <f t="shared" si="43"/>
        <v>2.203794203094684E-2</v>
      </c>
      <c r="F393" s="34">
        <f t="shared" si="44"/>
        <v>0.1</v>
      </c>
      <c r="G393" s="29">
        <v>0</v>
      </c>
      <c r="H393" s="35">
        <f t="shared" si="45"/>
        <v>24.892676408943739</v>
      </c>
      <c r="I393" s="32">
        <f t="shared" si="46"/>
        <v>760.83658766139274</v>
      </c>
      <c r="J393" s="36">
        <f t="shared" si="47"/>
        <v>2564129.5910309786</v>
      </c>
      <c r="K393" s="36">
        <v>482100.26358332852</v>
      </c>
    </row>
    <row r="394" spans="1:11" x14ac:dyDescent="0.2">
      <c r="A394" s="2">
        <v>380</v>
      </c>
      <c r="B394" s="25">
        <f t="shared" si="41"/>
        <v>103.28149740626291</v>
      </c>
      <c r="C394" s="32">
        <f t="shared" si="42"/>
        <v>3032862.3804709981</v>
      </c>
      <c r="D394" s="32">
        <f t="shared" si="48"/>
        <v>3146.5101805650629</v>
      </c>
      <c r="E394" s="33">
        <f t="shared" si="43"/>
        <v>2.198042987066991E-2</v>
      </c>
      <c r="F394" s="34">
        <f t="shared" si="44"/>
        <v>0.1</v>
      </c>
      <c r="G394" s="29">
        <v>0</v>
      </c>
      <c r="H394" s="35">
        <f t="shared" si="45"/>
        <v>24.68609937199076</v>
      </c>
      <c r="I394" s="32">
        <f t="shared" si="46"/>
        <v>754.52262747075463</v>
      </c>
      <c r="J394" s="36">
        <f t="shared" si="47"/>
        <v>2564884.1136584491</v>
      </c>
      <c r="K394" s="36">
        <v>482516.48359689931</v>
      </c>
    </row>
    <row r="395" spans="1:11" x14ac:dyDescent="0.2">
      <c r="A395" s="2">
        <v>381</v>
      </c>
      <c r="B395" s="25">
        <f t="shared" si="41"/>
        <v>103.09298110462585</v>
      </c>
      <c r="C395" s="32">
        <f t="shared" si="42"/>
        <v>3036003.1399476524</v>
      </c>
      <c r="D395" s="32">
        <f t="shared" si="48"/>
        <v>3140.7594766542315</v>
      </c>
      <c r="E395" s="33">
        <f t="shared" si="43"/>
        <v>2.1923217106852178E-2</v>
      </c>
      <c r="F395" s="34">
        <f t="shared" si="44"/>
        <v>0.1</v>
      </c>
      <c r="G395" s="29">
        <v>0</v>
      </c>
      <c r="H395" s="35">
        <f t="shared" si="45"/>
        <v>24.481236657414982</v>
      </c>
      <c r="I395" s="32">
        <f t="shared" si="46"/>
        <v>748.26106498803074</v>
      </c>
      <c r="J395" s="36">
        <f t="shared" si="47"/>
        <v>2565632.3747234372</v>
      </c>
      <c r="K395" s="36">
        <v>482930.62770449201</v>
      </c>
    </row>
    <row r="396" spans="1:11" x14ac:dyDescent="0.2">
      <c r="A396" s="2">
        <v>382</v>
      </c>
      <c r="B396" s="25">
        <f t="shared" si="41"/>
        <v>102.90529697164615</v>
      </c>
      <c r="C396" s="32">
        <f t="shared" si="42"/>
        <v>3039138.1741387672</v>
      </c>
      <c r="D396" s="32">
        <f t="shared" si="48"/>
        <v>3135.034191114828</v>
      </c>
      <c r="E396" s="33">
        <f t="shared" si="43"/>
        <v>2.1866301407680405E-2</v>
      </c>
      <c r="F396" s="34">
        <f t="shared" si="44"/>
        <v>0.1</v>
      </c>
      <c r="G396" s="29">
        <v>0</v>
      </c>
      <c r="H396" s="35">
        <f t="shared" si="45"/>
        <v>24.278074038556674</v>
      </c>
      <c r="I396" s="32">
        <f t="shared" si="46"/>
        <v>742.05146537996836</v>
      </c>
      <c r="J396" s="36">
        <f t="shared" si="47"/>
        <v>2566374.4261888172</v>
      </c>
      <c r="K396" s="36">
        <v>483342.70625973085</v>
      </c>
    </row>
    <row r="397" spans="1:11" x14ac:dyDescent="0.2">
      <c r="A397" s="2">
        <v>383</v>
      </c>
      <c r="B397" s="25">
        <f t="shared" si="41"/>
        <v>102.71843919050656</v>
      </c>
      <c r="C397" s="32">
        <f t="shared" si="42"/>
        <v>3042267.50828481</v>
      </c>
      <c r="D397" s="32">
        <f t="shared" si="48"/>
        <v>3129.3341460428201</v>
      </c>
      <c r="E397" s="33">
        <f t="shared" si="43"/>
        <v>2.1809680465461546E-2</v>
      </c>
      <c r="F397" s="34">
        <f t="shared" si="44"/>
        <v>0.1</v>
      </c>
      <c r="G397" s="29">
        <v>0</v>
      </c>
      <c r="H397" s="35">
        <f t="shared" si="45"/>
        <v>24.076597406818991</v>
      </c>
      <c r="I397" s="32">
        <f t="shared" si="46"/>
        <v>735.89339742189054</v>
      </c>
      <c r="J397" s="36">
        <f t="shared" si="47"/>
        <v>2567110.3195862393</v>
      </c>
      <c r="K397" s="36">
        <v>483752.72956460121</v>
      </c>
    </row>
    <row r="398" spans="1:11" x14ac:dyDescent="0.2">
      <c r="A398" s="2">
        <v>384</v>
      </c>
      <c r="B398" s="25">
        <f t="shared" si="41"/>
        <v>102.53240199995361</v>
      </c>
      <c r="C398" s="32">
        <f t="shared" si="42"/>
        <v>3045391.1674500448</v>
      </c>
      <c r="D398" s="32">
        <f t="shared" si="48"/>
        <v>3123.6591652347706</v>
      </c>
      <c r="E398" s="33">
        <f t="shared" si="43"/>
        <v>2.1753351996384014E-2</v>
      </c>
      <c r="F398" s="34">
        <f t="shared" si="44"/>
        <v>0.1</v>
      </c>
      <c r="G398" s="29">
        <v>0</v>
      </c>
      <c r="H398" s="35">
        <f t="shared" si="45"/>
        <v>23.876792770688201</v>
      </c>
      <c r="I398" s="32">
        <f t="shared" si="46"/>
        <v>729.78643346770775</v>
      </c>
      <c r="J398" s="36">
        <f t="shared" si="47"/>
        <v>2567840.1060197069</v>
      </c>
      <c r="K398" s="36">
        <v>484160.70786970702</v>
      </c>
    </row>
    <row r="399" spans="1:11" x14ac:dyDescent="0.2">
      <c r="A399" s="2">
        <v>385</v>
      </c>
      <c r="B399" s="25">
        <f t="shared" si="41"/>
        <v>102.34717969362543</v>
      </c>
      <c r="C399" s="32">
        <f t="shared" si="42"/>
        <v>3048509.1765242177</v>
      </c>
      <c r="D399" s="32">
        <f t="shared" si="48"/>
        <v>3118.0090741729364</v>
      </c>
      <c r="E399" s="33">
        <f t="shared" si="43"/>
        <v>2.169731374014686E-2</v>
      </c>
      <c r="F399" s="34">
        <f t="shared" si="44"/>
        <v>0.1</v>
      </c>
      <c r="G399" s="29">
        <v>0</v>
      </c>
      <c r="H399" s="35">
        <f t="shared" si="45"/>
        <v>23.678646254762057</v>
      </c>
      <c r="I399" s="32">
        <f t="shared" si="46"/>
        <v>723.73014942024088</v>
      </c>
      <c r="J399" s="36">
        <f t="shared" si="47"/>
        <v>2568563.8361691274</v>
      </c>
      <c r="K399" s="36">
        <v>484566.6513745272</v>
      </c>
    </row>
    <row r="400" spans="1:11" x14ac:dyDescent="0.2">
      <c r="A400" s="2">
        <v>386</v>
      </c>
      <c r="B400" s="25">
        <f t="shared" ref="B400:B463" si="49">$C$4*(1+($C$6*($C$5/12)*A400))^(-1/$C$6)</f>
        <v>102.16276661938947</v>
      </c>
      <c r="C400" s="32">
        <f t="shared" ref="C400:C463" si="50">(($C$4^$C$6)/((1-$C$6)*($C$5/12)))*(($C$4^(1-$C$6))-(B400^(1-$C$6)))*30.4375</f>
        <v>3051621.5602242099</v>
      </c>
      <c r="D400" s="32">
        <f t="shared" si="48"/>
        <v>3112.3836999922059</v>
      </c>
      <c r="E400" s="33">
        <f t="shared" ref="E400:E463" si="51">-LN(B400/B399)*12</f>
        <v>2.1641563459651708E-2</v>
      </c>
      <c r="F400" s="34">
        <f t="shared" ref="F400:F463" si="52">IF(E400&gt;0.1,E400,0.1)</f>
        <v>0.1</v>
      </c>
      <c r="G400" s="29">
        <v>0</v>
      </c>
      <c r="H400" s="35">
        <f t="shared" ref="H400:H463" si="53">H399*EXP(-F400/12)</f>
        <v>23.482144098786211</v>
      </c>
      <c r="I400" s="32">
        <f t="shared" ref="I400:I463" si="54">IF(G400=0,((H399-H400)/(F400/12)*30.4375),D400)</f>
        <v>717.72412470177824</v>
      </c>
      <c r="J400" s="36">
        <f t="shared" ref="J400:J463" si="55">I400+J399</f>
        <v>2569281.5602938291</v>
      </c>
      <c r="K400" s="36">
        <v>484970.57022767048</v>
      </c>
    </row>
    <row r="401" spans="1:11" x14ac:dyDescent="0.2">
      <c r="A401" s="2">
        <v>387</v>
      </c>
      <c r="B401" s="25">
        <f t="shared" si="49"/>
        <v>101.97915717868898</v>
      </c>
      <c r="C401" s="32">
        <f t="shared" si="50"/>
        <v>3054728.3430956868</v>
      </c>
      <c r="D401" s="32">
        <f t="shared" ref="D401:D464" si="56">C401-C400</f>
        <v>3106.7828714768402</v>
      </c>
      <c r="E401" s="33">
        <f t="shared" si="51"/>
        <v>2.1586098940797455E-2</v>
      </c>
      <c r="F401" s="34">
        <f t="shared" si="52"/>
        <v>0.1</v>
      </c>
      <c r="G401" s="29">
        <v>0</v>
      </c>
      <c r="H401" s="35">
        <f t="shared" si="53"/>
        <v>23.28727265669864</v>
      </c>
      <c r="I401" s="32">
        <f t="shared" si="54"/>
        <v>711.76794222485307</v>
      </c>
      <c r="J401" s="36">
        <f t="shared" si="55"/>
        <v>2569993.3282360537</v>
      </c>
      <c r="K401" s="36">
        <v>485372.4745271292</v>
      </c>
    </row>
    <row r="402" spans="1:11" x14ac:dyDescent="0.2">
      <c r="A402" s="2">
        <v>388</v>
      </c>
      <c r="B402" s="25">
        <f t="shared" si="49"/>
        <v>101.79634582590012</v>
      </c>
      <c r="C402" s="32">
        <f t="shared" si="50"/>
        <v>3057829.5495147123</v>
      </c>
      <c r="D402" s="32">
        <f t="shared" si="56"/>
        <v>3101.2064190255478</v>
      </c>
      <c r="E402" s="33">
        <f t="shared" si="51"/>
        <v>2.1530917992070818E-2</v>
      </c>
      <c r="F402" s="34">
        <f t="shared" si="52"/>
        <v>0.1</v>
      </c>
      <c r="G402" s="29">
        <v>0</v>
      </c>
      <c r="H402" s="35">
        <f t="shared" si="53"/>
        <v>23.094018395681992</v>
      </c>
      <c r="I402" s="32">
        <f t="shared" si="54"/>
        <v>705.86118836330638</v>
      </c>
      <c r="J402" s="36">
        <f t="shared" si="55"/>
        <v>2570699.189424417</v>
      </c>
      <c r="K402" s="36">
        <v>485772.37432053185</v>
      </c>
    </row>
    <row r="403" spans="1:11" x14ac:dyDescent="0.2">
      <c r="A403" s="2">
        <v>389</v>
      </c>
      <c r="B403" s="25">
        <f t="shared" si="49"/>
        <v>101.61432706769781</v>
      </c>
      <c r="C403" s="32">
        <f t="shared" si="50"/>
        <v>3060925.2036893535</v>
      </c>
      <c r="D403" s="32">
        <f t="shared" si="56"/>
        <v>3095.6541746412404</v>
      </c>
      <c r="E403" s="33">
        <f t="shared" si="51"/>
        <v>2.1476018444325055E-2</v>
      </c>
      <c r="F403" s="34">
        <f t="shared" si="52"/>
        <v>0.1</v>
      </c>
      <c r="G403" s="29">
        <v>0</v>
      </c>
      <c r="H403" s="35">
        <f t="shared" si="53"/>
        <v>22.902367895223811</v>
      </c>
      <c r="I403" s="32">
        <f t="shared" si="54"/>
        <v>700.00345292350528</v>
      </c>
      <c r="J403" s="36">
        <f t="shared" si="55"/>
        <v>2571399.1928773406</v>
      </c>
      <c r="K403" s="36">
        <v>486170.27960539405</v>
      </c>
    </row>
    <row r="404" spans="1:11" x14ac:dyDescent="0.2">
      <c r="A404" s="2">
        <v>390</v>
      </c>
      <c r="B404" s="25">
        <f t="shared" si="49"/>
        <v>101.43309546243074</v>
      </c>
      <c r="C404" s="32">
        <f t="shared" si="50"/>
        <v>3064015.3296612645</v>
      </c>
      <c r="D404" s="32">
        <f t="shared" si="56"/>
        <v>3090.1259719110094</v>
      </c>
      <c r="E404" s="33">
        <f t="shared" si="51"/>
        <v>2.142139815049603E-2</v>
      </c>
      <c r="F404" s="34">
        <f t="shared" si="52"/>
        <v>0.1</v>
      </c>
      <c r="G404" s="29">
        <v>0</v>
      </c>
      <c r="H404" s="35">
        <f t="shared" si="53"/>
        <v>22.712307846184547</v>
      </c>
      <c r="I404" s="32">
        <f t="shared" si="54"/>
        <v>694.19432911591218</v>
      </c>
      <c r="J404" s="36">
        <f t="shared" si="55"/>
        <v>2572093.3872064566</v>
      </c>
      <c r="K404" s="36">
        <v>486566.20032936864</v>
      </c>
    </row>
    <row r="405" spans="1:11" x14ac:dyDescent="0.2">
      <c r="A405" s="2">
        <v>391</v>
      </c>
      <c r="B405" s="25">
        <f t="shared" si="49"/>
        <v>101.25264561950574</v>
      </c>
      <c r="C405" s="32">
        <f t="shared" si="50"/>
        <v>3067099.9513072418</v>
      </c>
      <c r="D405" s="32">
        <f t="shared" si="56"/>
        <v>3084.621645977255</v>
      </c>
      <c r="E405" s="33">
        <f t="shared" si="51"/>
        <v>2.1367054985279514E-2</v>
      </c>
      <c r="F405" s="34">
        <f t="shared" si="52"/>
        <v>0.1</v>
      </c>
      <c r="G405" s="29">
        <v>0</v>
      </c>
      <c r="H405" s="35">
        <f t="shared" si="53"/>
        <v>22.523825049873299</v>
      </c>
      <c r="I405" s="32">
        <f t="shared" si="54"/>
        <v>688.43341352683524</v>
      </c>
      <c r="J405" s="36">
        <f t="shared" si="55"/>
        <v>2572781.8206199836</v>
      </c>
      <c r="K405" s="36">
        <v>486960.14639049437</v>
      </c>
    </row>
    <row r="406" spans="1:11" x14ac:dyDescent="0.2">
      <c r="A406" s="2">
        <v>392</v>
      </c>
      <c r="B406" s="25">
        <f t="shared" si="49"/>
        <v>101.07297219878065</v>
      </c>
      <c r="C406" s="32">
        <f t="shared" si="50"/>
        <v>3070179.0923407851</v>
      </c>
      <c r="D406" s="32">
        <f t="shared" si="56"/>
        <v>3079.1410335432738</v>
      </c>
      <c r="E406" s="33">
        <f t="shared" si="51"/>
        <v>2.131298684491403E-2</v>
      </c>
      <c r="F406" s="34">
        <f t="shared" si="52"/>
        <v>0.1</v>
      </c>
      <c r="G406" s="29">
        <v>0</v>
      </c>
      <c r="H406" s="35">
        <f t="shared" si="53"/>
        <v>22.336906417131246</v>
      </c>
      <c r="I406" s="32">
        <f t="shared" si="54"/>
        <v>682.72030609034823</v>
      </c>
      <c r="J406" s="36">
        <f t="shared" si="55"/>
        <v>2573464.5409260741</v>
      </c>
      <c r="K406" s="36">
        <v>487352.12763744331</v>
      </c>
    </row>
    <row r="407" spans="1:11" x14ac:dyDescent="0.2">
      <c r="A407" s="2">
        <v>393</v>
      </c>
      <c r="B407" s="25">
        <f t="shared" si="49"/>
        <v>100.89406990996629</v>
      </c>
      <c r="C407" s="32">
        <f t="shared" si="50"/>
        <v>3073252.7763136029</v>
      </c>
      <c r="D407" s="32">
        <f t="shared" si="56"/>
        <v>3073.6839728178456</v>
      </c>
      <c r="E407" s="33">
        <f t="shared" si="51"/>
        <v>2.1259191646848856E-2</v>
      </c>
      <c r="F407" s="34">
        <f t="shared" si="52"/>
        <v>0.1</v>
      </c>
      <c r="G407" s="29">
        <v>0</v>
      </c>
      <c r="H407" s="35">
        <f t="shared" si="53"/>
        <v>22.15153896742266</v>
      </c>
      <c r="I407" s="32">
        <f t="shared" si="54"/>
        <v>677.05461006061114</v>
      </c>
      <c r="J407" s="36">
        <f t="shared" si="55"/>
        <v>2574141.5955361347</v>
      </c>
      <c r="K407" s="36">
        <v>487742.15386976697</v>
      </c>
    </row>
    <row r="408" spans="1:11" x14ac:dyDescent="0.2">
      <c r="A408" s="2">
        <v>394</v>
      </c>
      <c r="B408" s="25">
        <f t="shared" si="49"/>
        <v>100.71593351203681</v>
      </c>
      <c r="C408" s="32">
        <f t="shared" si="50"/>
        <v>3076321.0266171382</v>
      </c>
      <c r="D408" s="32">
        <f t="shared" si="56"/>
        <v>3068.2503035352565</v>
      </c>
      <c r="E408" s="33">
        <f t="shared" si="51"/>
        <v>2.1205667329513546E-2</v>
      </c>
      <c r="F408" s="34">
        <f t="shared" si="52"/>
        <v>0.1</v>
      </c>
      <c r="G408" s="29">
        <v>0</v>
      </c>
      <c r="H408" s="35">
        <f t="shared" si="53"/>
        <v>21.967709827933483</v>
      </c>
      <c r="I408" s="32">
        <f t="shared" si="54"/>
        <v>671.43593198421866</v>
      </c>
      <c r="J408" s="36">
        <f t="shared" si="55"/>
        <v>2574813.031468119</v>
      </c>
      <c r="K408" s="36">
        <v>488130.23483814154</v>
      </c>
    </row>
    <row r="409" spans="1:11" x14ac:dyDescent="0.2">
      <c r="A409" s="2">
        <v>395</v>
      </c>
      <c r="B409" s="25">
        <f t="shared" si="49"/>
        <v>100.53855781264821</v>
      </c>
      <c r="C409" s="32">
        <f t="shared" si="50"/>
        <v>3079383.866484053</v>
      </c>
      <c r="D409" s="32">
        <f t="shared" si="56"/>
        <v>3062.8398669147864</v>
      </c>
      <c r="E409" s="33">
        <f t="shared" si="51"/>
        <v>2.1152411852075417E-2</v>
      </c>
      <c r="F409" s="34">
        <f t="shared" si="52"/>
        <v>0.1</v>
      </c>
      <c r="G409" s="29">
        <v>0</v>
      </c>
      <c r="H409" s="35">
        <f t="shared" si="53"/>
        <v>21.785406232677374</v>
      </c>
      <c r="I409" s="32">
        <f t="shared" si="54"/>
        <v>665.86388167293637</v>
      </c>
      <c r="J409" s="36">
        <f t="shared" si="55"/>
        <v>2575478.8953497917</v>
      </c>
      <c r="K409" s="36">
        <v>488516.38024461141</v>
      </c>
    </row>
    <row r="410" spans="1:11" x14ac:dyDescent="0.2">
      <c r="A410" s="2">
        <v>396</v>
      </c>
      <c r="B410" s="25">
        <f t="shared" si="49"/>
        <v>100.36193766756578</v>
      </c>
      <c r="C410" s="32">
        <f t="shared" si="50"/>
        <v>3082441.3189896937</v>
      </c>
      <c r="D410" s="32">
        <f t="shared" si="56"/>
        <v>3057.4525056406856</v>
      </c>
      <c r="E410" s="33">
        <f t="shared" si="51"/>
        <v>2.1099423194114307E-2</v>
      </c>
      <c r="F410" s="34">
        <f t="shared" si="52"/>
        <v>0.1</v>
      </c>
      <c r="G410" s="29">
        <v>0</v>
      </c>
      <c r="H410" s="35">
        <f t="shared" si="53"/>
        <v>21.604615521609176</v>
      </c>
      <c r="I410" s="32">
        <f t="shared" si="54"/>
        <v>660.33807217659364</v>
      </c>
      <c r="J410" s="36">
        <f t="shared" si="55"/>
        <v>2576139.2334219683</v>
      </c>
      <c r="K410" s="36">
        <v>488900.59974283184</v>
      </c>
    </row>
    <row r="411" spans="1:11" x14ac:dyDescent="0.2">
      <c r="A411" s="2">
        <v>397</v>
      </c>
      <c r="B411" s="25">
        <f t="shared" si="49"/>
        <v>100.18606798009921</v>
      </c>
      <c r="C411" s="32">
        <f t="shared" si="50"/>
        <v>3085493.4070535661</v>
      </c>
      <c r="D411" s="32">
        <f t="shared" si="56"/>
        <v>3052.0880638724193</v>
      </c>
      <c r="E411" s="33">
        <f t="shared" si="51"/>
        <v>2.10466993554215E-2</v>
      </c>
      <c r="F411" s="34">
        <f t="shared" si="52"/>
        <v>0.1</v>
      </c>
      <c r="G411" s="29">
        <v>0</v>
      </c>
      <c r="H411" s="35">
        <f t="shared" si="53"/>
        <v>21.425325139745745</v>
      </c>
      <c r="I411" s="32">
        <f t="shared" si="54"/>
        <v>654.85811975618356</v>
      </c>
      <c r="J411" s="36">
        <f t="shared" si="55"/>
        <v>2576794.0915417243</v>
      </c>
      <c r="K411" s="36">
        <v>489282.90293831035</v>
      </c>
    </row>
    <row r="412" spans="1:11" x14ac:dyDescent="0.2">
      <c r="A412" s="2">
        <v>398</v>
      </c>
      <c r="B412" s="25">
        <f t="shared" si="49"/>
        <v>100.01094370054584</v>
      </c>
      <c r="C412" s="32">
        <f t="shared" si="50"/>
        <v>3088540.1534407511</v>
      </c>
      <c r="D412" s="32">
        <f t="shared" si="56"/>
        <v>3046.7463871850632</v>
      </c>
      <c r="E412" s="33">
        <f t="shared" si="51"/>
        <v>2.0994238355731908E-2</v>
      </c>
      <c r="F412" s="34">
        <f t="shared" si="52"/>
        <v>0.1</v>
      </c>
      <c r="G412" s="29">
        <v>0</v>
      </c>
      <c r="H412" s="35">
        <f t="shared" si="53"/>
        <v>21.247522636294061</v>
      </c>
      <c r="I412" s="32">
        <f t="shared" si="54"/>
        <v>649.42364385727467</v>
      </c>
      <c r="J412" s="36">
        <f t="shared" si="55"/>
        <v>2577443.5151855815</v>
      </c>
      <c r="K412" s="36">
        <v>489663.29938864667</v>
      </c>
    </row>
    <row r="413" spans="1:11" x14ac:dyDescent="0.2">
      <c r="A413" s="2">
        <v>399</v>
      </c>
      <c r="B413" s="25">
        <f t="shared" si="49"/>
        <v>99.836559825641814</v>
      </c>
      <c r="C413" s="32">
        <f t="shared" si="50"/>
        <v>3091581.5807633456</v>
      </c>
      <c r="D413" s="32">
        <f t="shared" si="56"/>
        <v>3041.4273225944489</v>
      </c>
      <c r="E413" s="33">
        <f t="shared" si="51"/>
        <v>2.0942038234474963E-2</v>
      </c>
      <c r="F413" s="34">
        <f t="shared" si="52"/>
        <v>0.1</v>
      </c>
      <c r="G413" s="29">
        <v>0</v>
      </c>
      <c r="H413" s="35">
        <f t="shared" si="53"/>
        <v>21.071195663786597</v>
      </c>
      <c r="I413" s="32">
        <f t="shared" si="54"/>
        <v>644.03426708351344</v>
      </c>
      <c r="J413" s="36">
        <f t="shared" si="55"/>
        <v>2578087.5494526653</v>
      </c>
      <c r="K413" s="36">
        <v>490041.79860377195</v>
      </c>
    </row>
    <row r="414" spans="1:11" x14ac:dyDescent="0.2">
      <c r="A414" s="2">
        <v>400</v>
      </c>
      <c r="B414" s="25">
        <f t="shared" si="49"/>
        <v>99.662911398021151</v>
      </c>
      <c r="C414" s="32">
        <f t="shared" si="50"/>
        <v>3094617.7114818492</v>
      </c>
      <c r="D414" s="32">
        <f t="shared" si="56"/>
        <v>3036.130718503613</v>
      </c>
      <c r="E414" s="33">
        <f t="shared" si="51"/>
        <v>2.0890097050516181E-2</v>
      </c>
      <c r="F414" s="34">
        <f t="shared" si="52"/>
        <v>0.1</v>
      </c>
      <c r="G414" s="29">
        <v>0</v>
      </c>
      <c r="H414" s="35">
        <f t="shared" si="53"/>
        <v>20.896331977223845</v>
      </c>
      <c r="I414" s="32">
        <f t="shared" si="54"/>
        <v>638.68961517045079</v>
      </c>
      <c r="J414" s="36">
        <f t="shared" si="55"/>
        <v>2578726.2390678357</v>
      </c>
      <c r="K414" s="36">
        <v>490418.41004618624</v>
      </c>
    </row>
    <row r="415" spans="1:11" x14ac:dyDescent="0.2">
      <c r="A415" s="2">
        <v>401</v>
      </c>
      <c r="B415" s="25">
        <f t="shared" si="49"/>
        <v>99.489993505682037</v>
      </c>
      <c r="C415" s="32">
        <f t="shared" si="50"/>
        <v>3097648.5679065743</v>
      </c>
      <c r="D415" s="32">
        <f t="shared" si="56"/>
        <v>3030.8564247251488</v>
      </c>
      <c r="E415" s="33">
        <f t="shared" si="51"/>
        <v>2.0838412881956137E-2</v>
      </c>
      <c r="F415" s="34">
        <f t="shared" si="52"/>
        <v>0.1</v>
      </c>
      <c r="G415" s="29">
        <v>0</v>
      </c>
      <c r="H415" s="35">
        <f t="shared" si="53"/>
        <v>20.722919433223964</v>
      </c>
      <c r="I415" s="32">
        <f t="shared" si="54"/>
        <v>633.38931695956387</v>
      </c>
      <c r="J415" s="36">
        <f t="shared" si="55"/>
        <v>2579359.6283847955</v>
      </c>
      <c r="K415" s="36">
        <v>490793.14313119522</v>
      </c>
    </row>
    <row r="416" spans="1:11" x14ac:dyDescent="0.2">
      <c r="A416" s="2">
        <v>402</v>
      </c>
      <c r="B416" s="25">
        <f t="shared" si="49"/>
        <v>99.317801281461001</v>
      </c>
      <c r="C416" s="32">
        <f t="shared" si="50"/>
        <v>3100674.1721990015</v>
      </c>
      <c r="D416" s="32">
        <f t="shared" si="56"/>
        <v>3025.6042924271896</v>
      </c>
      <c r="E416" s="33">
        <f t="shared" si="51"/>
        <v>2.0786983825854716E-2</v>
      </c>
      <c r="F416" s="34">
        <f t="shared" si="52"/>
        <v>0.1</v>
      </c>
      <c r="G416" s="29">
        <v>0</v>
      </c>
      <c r="H416" s="35">
        <f t="shared" si="53"/>
        <v>20.550945989179489</v>
      </c>
      <c r="I416" s="32">
        <f t="shared" si="54"/>
        <v>628.13300437244618</v>
      </c>
      <c r="J416" s="36">
        <f t="shared" si="55"/>
        <v>2579987.761389168</v>
      </c>
      <c r="K416" s="36">
        <v>491166.00722714548</v>
      </c>
    </row>
    <row r="417" spans="1:11" x14ac:dyDescent="0.2">
      <c r="A417" s="2">
        <v>403</v>
      </c>
      <c r="B417" s="25">
        <f t="shared" si="49"/>
        <v>99.146329902514282</v>
      </c>
      <c r="C417" s="32">
        <f t="shared" si="50"/>
        <v>3103694.5463731433</v>
      </c>
      <c r="D417" s="32">
        <f t="shared" si="56"/>
        <v>3020.3741741417907</v>
      </c>
      <c r="E417" s="33">
        <f t="shared" si="51"/>
        <v>2.0735807998015429E-2</v>
      </c>
      <c r="F417" s="34">
        <f t="shared" si="52"/>
        <v>0.1</v>
      </c>
      <c r="G417" s="29">
        <v>0</v>
      </c>
      <c r="H417" s="35">
        <f t="shared" si="53"/>
        <v>20.380399702421023</v>
      </c>
      <c r="I417" s="32">
        <f t="shared" si="54"/>
        <v>622.92031238529603</v>
      </c>
      <c r="J417" s="36">
        <f t="shared" si="55"/>
        <v>2580610.6817015531</v>
      </c>
      <c r="K417" s="36">
        <v>491537.01165565889</v>
      </c>
    </row>
    <row r="418" spans="1:11" x14ac:dyDescent="0.2">
      <c r="A418" s="2">
        <v>404</v>
      </c>
      <c r="B418" s="25">
        <f t="shared" si="49"/>
        <v>98.975574589806655</v>
      </c>
      <c r="C418" s="32">
        <f t="shared" si="50"/>
        <v>3106709.7122968887</v>
      </c>
      <c r="D418" s="32">
        <f t="shared" si="56"/>
        <v>3015.1659237453714</v>
      </c>
      <c r="E418" s="33">
        <f t="shared" si="51"/>
        <v>2.0684883532732377E-2</v>
      </c>
      <c r="F418" s="34">
        <f t="shared" si="52"/>
        <v>0.1</v>
      </c>
      <c r="G418" s="29">
        <v>0</v>
      </c>
      <c r="H418" s="35">
        <f t="shared" si="53"/>
        <v>20.211268729387893</v>
      </c>
      <c r="I418" s="32">
        <f t="shared" si="54"/>
        <v>617.75087900350923</v>
      </c>
      <c r="J418" s="36">
        <f t="shared" si="55"/>
        <v>2581228.4325805567</v>
      </c>
      <c r="K418" s="36">
        <v>491906.16569186549</v>
      </c>
    </row>
    <row r="419" spans="1:11" x14ac:dyDescent="0.2">
      <c r="A419" s="2">
        <v>405</v>
      </c>
      <c r="B419" s="25">
        <f t="shared" si="49"/>
        <v>98.805530607606826</v>
      </c>
      <c r="C419" s="32">
        <f t="shared" si="50"/>
        <v>3109719.6916933251</v>
      </c>
      <c r="D419" s="32">
        <f t="shared" si="56"/>
        <v>3009.9793964363635</v>
      </c>
      <c r="E419" s="33">
        <f t="shared" si="51"/>
        <v>2.0634208582634657E-2</v>
      </c>
      <c r="F419" s="34">
        <f t="shared" si="52"/>
        <v>0.1</v>
      </c>
      <c r="G419" s="29">
        <v>0</v>
      </c>
      <c r="H419" s="35">
        <f t="shared" si="53"/>
        <v>20.043541324805666</v>
      </c>
      <c r="I419" s="32">
        <f t="shared" si="54"/>
        <v>612.6243452365826</v>
      </c>
      <c r="J419" s="36">
        <f t="shared" si="55"/>
        <v>2581841.0569257932</v>
      </c>
      <c r="K419" s="36">
        <v>492273.47856463544</v>
      </c>
    </row>
    <row r="420" spans="1:11" x14ac:dyDescent="0.2">
      <c r="A420" s="2">
        <v>406</v>
      </c>
      <c r="B420" s="25">
        <f t="shared" si="49"/>
        <v>98.636193262990929</v>
      </c>
      <c r="C420" s="32">
        <f t="shared" si="50"/>
        <v>3112724.5061420407</v>
      </c>
      <c r="D420" s="32">
        <f t="shared" si="56"/>
        <v>3004.8144487156533</v>
      </c>
      <c r="E420" s="33">
        <f t="shared" si="51"/>
        <v>2.0583781318327943E-2</v>
      </c>
      <c r="F420" s="34">
        <f t="shared" si="52"/>
        <v>0.1</v>
      </c>
      <c r="G420" s="29">
        <v>0</v>
      </c>
      <c r="H420" s="35">
        <f t="shared" si="53"/>
        <v>19.877205840870509</v>
      </c>
      <c r="I420" s="32">
        <f t="shared" si="54"/>
        <v>607.54035507316075</v>
      </c>
      <c r="J420" s="36">
        <f t="shared" si="55"/>
        <v>2582448.5972808665</v>
      </c>
      <c r="K420" s="36">
        <v>492638.95945680962</v>
      </c>
    </row>
    <row r="421" spans="1:11" x14ac:dyDescent="0.2">
      <c r="A421" s="2">
        <v>407</v>
      </c>
      <c r="B421" s="25">
        <f t="shared" si="49"/>
        <v>98.467557905351484</v>
      </c>
      <c r="C421" s="32">
        <f t="shared" si="50"/>
        <v>3115724.1770804375</v>
      </c>
      <c r="D421" s="32">
        <f t="shared" si="56"/>
        <v>2999.6709383968264</v>
      </c>
      <c r="E421" s="33">
        <f t="shared" si="51"/>
        <v>2.0533599928349657E-2</v>
      </c>
      <c r="F421" s="34">
        <f t="shared" si="52"/>
        <v>0.1</v>
      </c>
      <c r="G421" s="29">
        <v>0</v>
      </c>
      <c r="H421" s="35">
        <f t="shared" si="53"/>
        <v>19.712250726440299</v>
      </c>
      <c r="I421" s="32">
        <f t="shared" si="54"/>
        <v>602.49855545634261</v>
      </c>
      <c r="J421" s="36">
        <f t="shared" si="55"/>
        <v>2583051.0958363228</v>
      </c>
      <c r="K421" s="36">
        <v>493002.61750542943</v>
      </c>
    </row>
    <row r="422" spans="1:11" x14ac:dyDescent="0.2">
      <c r="A422" s="2">
        <v>408</v>
      </c>
      <c r="B422" s="25">
        <f t="shared" si="49"/>
        <v>98.299619925914669</v>
      </c>
      <c r="C422" s="32">
        <f t="shared" si="50"/>
        <v>3118718.7258049976</v>
      </c>
      <c r="D422" s="32">
        <f t="shared" si="56"/>
        <v>2994.5487245600671</v>
      </c>
      <c r="E422" s="33">
        <f t="shared" si="51"/>
        <v>2.0483662618769223E-2</v>
      </c>
      <c r="F422" s="34">
        <f t="shared" si="52"/>
        <v>0.1</v>
      </c>
      <c r="G422" s="29">
        <v>0</v>
      </c>
      <c r="H422" s="35">
        <f t="shared" si="53"/>
        <v>19.548664526232468</v>
      </c>
      <c r="I422" s="32">
        <f t="shared" si="54"/>
        <v>597.49859625910346</v>
      </c>
      <c r="J422" s="36">
        <f t="shared" si="55"/>
        <v>2583648.5944325817</v>
      </c>
      <c r="K422" s="36">
        <v>493364.46180196502</v>
      </c>
    </row>
    <row r="423" spans="1:11" x14ac:dyDescent="0.2">
      <c r="A423" s="2">
        <v>409</v>
      </c>
      <c r="B423" s="25">
        <f t="shared" si="49"/>
        <v>98.132374757262909</v>
      </c>
      <c r="C423" s="32">
        <f t="shared" si="50"/>
        <v>3121708.1734725558</v>
      </c>
      <c r="D423" s="32">
        <f t="shared" si="56"/>
        <v>2989.4476675582118</v>
      </c>
      <c r="E423" s="33">
        <f t="shared" si="51"/>
        <v>2.0433967613143277E-2</v>
      </c>
      <c r="F423" s="34">
        <f t="shared" si="52"/>
        <v>0.1</v>
      </c>
      <c r="G423" s="29">
        <v>0</v>
      </c>
      <c r="H423" s="35">
        <f t="shared" si="53"/>
        <v>19.386435880028479</v>
      </c>
      <c r="I423" s="32">
        <f t="shared" si="54"/>
        <v>592.54013026006908</v>
      </c>
      <c r="J423" s="36">
        <f t="shared" si="55"/>
        <v>2584241.1345628416</v>
      </c>
      <c r="K423" s="36">
        <v>493724.50139254262</v>
      </c>
    </row>
    <row r="424" spans="1:11" x14ac:dyDescent="0.2">
      <c r="A424" s="2">
        <v>410</v>
      </c>
      <c r="B424" s="25">
        <f t="shared" si="49"/>
        <v>97.965817872864989</v>
      </c>
      <c r="C424" s="32">
        <f t="shared" si="50"/>
        <v>3124692.5411015498</v>
      </c>
      <c r="D424" s="32">
        <f t="shared" si="56"/>
        <v>2984.3676289939322</v>
      </c>
      <c r="E424" s="33">
        <f t="shared" si="51"/>
        <v>2.0384513152181309E-2</v>
      </c>
      <c r="F424" s="34">
        <f t="shared" si="52"/>
        <v>0.1</v>
      </c>
      <c r="G424" s="29">
        <v>0</v>
      </c>
      <c r="H424" s="35">
        <f t="shared" si="53"/>
        <v>19.225553521884926</v>
      </c>
      <c r="I424" s="32">
        <f t="shared" si="54"/>
        <v>587.62281311932736</v>
      </c>
      <c r="J424" s="36">
        <f t="shared" si="55"/>
        <v>2584828.7573759612</v>
      </c>
      <c r="K424" s="36">
        <v>494082.74527817074</v>
      </c>
    </row>
    <row r="425" spans="1:11" x14ac:dyDescent="0.2">
      <c r="A425" s="2">
        <v>411</v>
      </c>
      <c r="B425" s="25">
        <f t="shared" si="49"/>
        <v>97.799944786612286</v>
      </c>
      <c r="C425" s="32">
        <f t="shared" si="50"/>
        <v>3127671.849573256</v>
      </c>
      <c r="D425" s="32">
        <f t="shared" si="56"/>
        <v>2979.3084717062302</v>
      </c>
      <c r="E425" s="33">
        <f t="shared" si="51"/>
        <v>2.0335297493586167E-2</v>
      </c>
      <c r="F425" s="34">
        <f t="shared" si="52"/>
        <v>0.1</v>
      </c>
      <c r="G425" s="29">
        <v>0</v>
      </c>
      <c r="H425" s="35">
        <f t="shared" si="53"/>
        <v>19.066006279351175</v>
      </c>
      <c r="I425" s="32">
        <f t="shared" si="54"/>
        <v>582.74630335452616</v>
      </c>
      <c r="J425" s="36">
        <f t="shared" si="55"/>
        <v>2585411.5036793156</v>
      </c>
      <c r="K425" s="36">
        <v>494439.2024149652</v>
      </c>
    </row>
    <row r="426" spans="1:11" x14ac:dyDescent="0.2">
      <c r="A426" s="2">
        <v>412</v>
      </c>
      <c r="B426" s="25">
        <f t="shared" si="49"/>
        <v>97.634751052361267</v>
      </c>
      <c r="C426" s="32">
        <f t="shared" si="50"/>
        <v>3130646.1196330134</v>
      </c>
      <c r="D426" s="32">
        <f t="shared" si="56"/>
        <v>2974.2700597574003</v>
      </c>
      <c r="E426" s="33">
        <f t="shared" si="51"/>
        <v>2.02863189118625E-2</v>
      </c>
      <c r="F426" s="34">
        <f t="shared" si="52"/>
        <v>0.1</v>
      </c>
      <c r="G426" s="29">
        <v>0</v>
      </c>
      <c r="H426" s="35">
        <f t="shared" si="53"/>
        <v>18.907783072693487</v>
      </c>
      <c r="I426" s="32">
        <f t="shared" si="54"/>
        <v>577.91026231720491</v>
      </c>
      <c r="J426" s="36">
        <f t="shared" si="55"/>
        <v>2585989.413941633</v>
      </c>
      <c r="K426" s="36">
        <v>494793.88171437295</v>
      </c>
    </row>
    <row r="427" spans="1:11" x14ac:dyDescent="0.2">
      <c r="A427" s="2">
        <v>413</v>
      </c>
      <c r="B427" s="25">
        <f t="shared" si="49"/>
        <v>97.470232263482416</v>
      </c>
      <c r="C427" s="32">
        <f t="shared" si="50"/>
        <v>3133615.371891438</v>
      </c>
      <c r="D427" s="32">
        <f t="shared" si="56"/>
        <v>2969.2522584246472</v>
      </c>
      <c r="E427" s="33">
        <f t="shared" si="51"/>
        <v>2.0237575698089202E-2</v>
      </c>
      <c r="F427" s="34">
        <f t="shared" si="52"/>
        <v>0.1</v>
      </c>
      <c r="G427" s="29">
        <v>0</v>
      </c>
      <c r="H427" s="35">
        <f t="shared" si="53"/>
        <v>18.750872914125591</v>
      </c>
      <c r="I427" s="32">
        <f t="shared" si="54"/>
        <v>573.11435416924189</v>
      </c>
      <c r="J427" s="36">
        <f t="shared" si="55"/>
        <v>2586562.5282958024</v>
      </c>
      <c r="K427" s="36">
        <v>495146.79204339499</v>
      </c>
    </row>
    <row r="428" spans="1:11" x14ac:dyDescent="0.2">
      <c r="A428" s="2">
        <v>414</v>
      </c>
      <c r="B428" s="25">
        <f t="shared" si="49"/>
        <v>97.30638405241541</v>
      </c>
      <c r="C428" s="32">
        <f t="shared" si="50"/>
        <v>3136579.6268256106</v>
      </c>
      <c r="D428" s="32">
        <f t="shared" si="56"/>
        <v>2964.2549341726117</v>
      </c>
      <c r="E428" s="33">
        <f t="shared" si="51"/>
        <v>2.0189066159715916E-2</v>
      </c>
      <c r="F428" s="34">
        <f t="shared" si="52"/>
        <v>0.1</v>
      </c>
      <c r="G428" s="29">
        <v>0</v>
      </c>
      <c r="H428" s="35">
        <f t="shared" si="53"/>
        <v>18.595264907045635</v>
      </c>
      <c r="I428" s="32">
        <f t="shared" si="54"/>
        <v>568.35824585953662</v>
      </c>
      <c r="J428" s="36">
        <f t="shared" si="55"/>
        <v>2587130.8865416618</v>
      </c>
      <c r="K428" s="36">
        <v>495497.94222480792</v>
      </c>
    </row>
    <row r="429" spans="1:11" x14ac:dyDescent="0.2">
      <c r="A429" s="2">
        <v>415</v>
      </c>
      <c r="B429" s="25">
        <f t="shared" si="49"/>
        <v>97.143202090229721</v>
      </c>
      <c r="C429" s="32">
        <f t="shared" si="50"/>
        <v>3139538.9047802668</v>
      </c>
      <c r="D429" s="32">
        <f t="shared" si="56"/>
        <v>2959.2779546561651</v>
      </c>
      <c r="E429" s="33">
        <f t="shared" si="51"/>
        <v>2.0140788620440914E-2</v>
      </c>
      <c r="F429" s="34">
        <f t="shared" si="52"/>
        <v>0.1</v>
      </c>
      <c r="G429" s="29">
        <v>0</v>
      </c>
      <c r="H429" s="35">
        <f t="shared" si="53"/>
        <v>18.440948245279483</v>
      </c>
      <c r="I429" s="32">
        <f t="shared" si="54"/>
        <v>563.64160710087265</v>
      </c>
      <c r="J429" s="36">
        <f t="shared" si="55"/>
        <v>2587694.5281487629</v>
      </c>
      <c r="K429" s="36">
        <v>495847.34103738458</v>
      </c>
    </row>
    <row r="430" spans="1:11" x14ac:dyDescent="0.2">
      <c r="A430" s="2">
        <v>416</v>
      </c>
      <c r="B430" s="25">
        <f t="shared" si="49"/>
        <v>96.980682086192488</v>
      </c>
      <c r="C430" s="32">
        <f t="shared" si="50"/>
        <v>3142493.2259689593</v>
      </c>
      <c r="D430" s="32">
        <f t="shared" si="56"/>
        <v>2954.3211886924691</v>
      </c>
      <c r="E430" s="33">
        <f t="shared" si="51"/>
        <v>2.0092741419858139E-2</v>
      </c>
      <c r="F430" s="34">
        <f t="shared" si="52"/>
        <v>0.1</v>
      </c>
      <c r="G430" s="29">
        <v>0</v>
      </c>
      <c r="H430" s="35">
        <f t="shared" si="53"/>
        <v>18.287912212330273</v>
      </c>
      <c r="I430" s="32">
        <f t="shared" si="54"/>
        <v>558.9641103469886</v>
      </c>
      <c r="J430" s="36">
        <f t="shared" si="55"/>
        <v>2588253.4922591099</v>
      </c>
      <c r="K430" s="36">
        <v>496194.99721611344</v>
      </c>
    </row>
    <row r="431" spans="1:11" x14ac:dyDescent="0.2">
      <c r="A431" s="2">
        <v>417</v>
      </c>
      <c r="B431" s="25">
        <f t="shared" si="49"/>
        <v>96.818819787340743</v>
      </c>
      <c r="C431" s="32">
        <f t="shared" si="50"/>
        <v>3145442.6104752189</v>
      </c>
      <c r="D431" s="32">
        <f t="shared" si="56"/>
        <v>2949.3845062595792</v>
      </c>
      <c r="E431" s="33">
        <f t="shared" si="51"/>
        <v>2.0044922913455224E-2</v>
      </c>
      <c r="F431" s="34">
        <f t="shared" si="52"/>
        <v>0.1</v>
      </c>
      <c r="G431" s="29">
        <v>0</v>
      </c>
      <c r="H431" s="35">
        <f t="shared" si="53"/>
        <v>18.136146180634217</v>
      </c>
      <c r="I431" s="32">
        <f t="shared" si="54"/>
        <v>554.32543076984393</v>
      </c>
      <c r="J431" s="36">
        <f t="shared" si="55"/>
        <v>2588807.8176898798</v>
      </c>
      <c r="K431" s="36">
        <v>496540.91945241712</v>
      </c>
    </row>
    <row r="432" spans="1:11" x14ac:dyDescent="0.2">
      <c r="A432" s="2">
        <v>418</v>
      </c>
      <c r="B432" s="25">
        <f t="shared" si="49"/>
        <v>96.657610978060404</v>
      </c>
      <c r="C432" s="32">
        <f t="shared" si="50"/>
        <v>3148387.0782536967</v>
      </c>
      <c r="D432" s="32">
        <f t="shared" si="56"/>
        <v>2944.4677784778178</v>
      </c>
      <c r="E432" s="33">
        <f t="shared" si="51"/>
        <v>1.9997331472301948E-2</v>
      </c>
      <c r="F432" s="34">
        <f t="shared" si="52"/>
        <v>0.1</v>
      </c>
      <c r="G432" s="29">
        <v>0</v>
      </c>
      <c r="H432" s="35">
        <f t="shared" si="53"/>
        <v>17.985639610822567</v>
      </c>
      <c r="I432" s="32">
        <f t="shared" si="54"/>
        <v>549.72524623705283</v>
      </c>
      <c r="J432" s="36">
        <f t="shared" si="55"/>
        <v>2589357.5429361169</v>
      </c>
      <c r="K432" s="36">
        <v>496885.11639436951</v>
      </c>
    </row>
    <row r="433" spans="1:11" x14ac:dyDescent="0.2">
      <c r="A433" s="2">
        <v>419</v>
      </c>
      <c r="B433" s="25">
        <f t="shared" si="49"/>
        <v>96.497051479670631</v>
      </c>
      <c r="C433" s="32">
        <f t="shared" si="50"/>
        <v>3151326.6491312943</v>
      </c>
      <c r="D433" s="32">
        <f t="shared" si="56"/>
        <v>2939.5708775976673</v>
      </c>
      <c r="E433" s="33">
        <f t="shared" si="51"/>
        <v>1.9949965482906788E-2</v>
      </c>
      <c r="F433" s="34">
        <f t="shared" si="52"/>
        <v>0.1</v>
      </c>
      <c r="G433" s="29">
        <v>0</v>
      </c>
      <c r="H433" s="35">
        <f t="shared" si="53"/>
        <v>17.836382050989709</v>
      </c>
      <c r="I433" s="32">
        <f t="shared" si="54"/>
        <v>545.16323728951318</v>
      </c>
      <c r="J433" s="36">
        <f t="shared" si="55"/>
        <v>2589902.7061734064</v>
      </c>
      <c r="K433" s="36">
        <v>497227.5966469121</v>
      </c>
    </row>
    <row r="434" spans="1:11" x14ac:dyDescent="0.2">
      <c r="A434" s="2">
        <v>420</v>
      </c>
      <c r="B434" s="25">
        <f t="shared" si="49"/>
        <v>96.337137150013774</v>
      </c>
      <c r="C434" s="32">
        <f t="shared" si="50"/>
        <v>3154261.3428082839</v>
      </c>
      <c r="D434" s="32">
        <f t="shared" si="56"/>
        <v>2934.6936769895256</v>
      </c>
      <c r="E434" s="33">
        <f t="shared" si="51"/>
        <v>1.9902823347033527E-2</v>
      </c>
      <c r="F434" s="34">
        <f t="shared" si="52"/>
        <v>0.1</v>
      </c>
      <c r="G434" s="29">
        <v>0</v>
      </c>
      <c r="H434" s="35">
        <f t="shared" si="53"/>
        <v>17.688363135967339</v>
      </c>
      <c r="I434" s="32">
        <f t="shared" si="54"/>
        <v>540.63908711920431</v>
      </c>
      <c r="J434" s="36">
        <f t="shared" si="55"/>
        <v>2590443.3452605256</v>
      </c>
      <c r="K434" s="36">
        <v>497568.36877206905</v>
      </c>
    </row>
    <row r="435" spans="1:11" x14ac:dyDescent="0.2">
      <c r="A435" s="2">
        <v>421</v>
      </c>
      <c r="B435" s="25">
        <f t="shared" si="49"/>
        <v>96.177863883051089</v>
      </c>
      <c r="C435" s="32">
        <f t="shared" si="50"/>
        <v>3157191.1788594043</v>
      </c>
      <c r="D435" s="32">
        <f t="shared" si="56"/>
        <v>2929.8360511204228</v>
      </c>
      <c r="E435" s="33">
        <f t="shared" si="51"/>
        <v>1.9855903481489787E-2</v>
      </c>
      <c r="F435" s="34">
        <f t="shared" si="52"/>
        <v>0.1</v>
      </c>
      <c r="G435" s="29">
        <v>0</v>
      </c>
      <c r="H435" s="35">
        <f t="shared" si="53"/>
        <v>17.541572586604651</v>
      </c>
      <c r="I435" s="32">
        <f t="shared" si="54"/>
        <v>536.1524815472178</v>
      </c>
      <c r="J435" s="36">
        <f t="shared" si="55"/>
        <v>2590979.4977420727</v>
      </c>
      <c r="K435" s="36">
        <v>497907.44128916122</v>
      </c>
    </row>
    <row r="436" spans="1:11" x14ac:dyDescent="0.2">
      <c r="A436" s="2">
        <v>422</v>
      </c>
      <c r="B436" s="25">
        <f t="shared" si="49"/>
        <v>96.019227608463197</v>
      </c>
      <c r="C436" s="32">
        <f t="shared" si="50"/>
        <v>3160116.1767349713</v>
      </c>
      <c r="D436" s="32">
        <f t="shared" si="56"/>
        <v>2924.99787556706</v>
      </c>
      <c r="E436" s="33">
        <f t="shared" si="51"/>
        <v>1.9809204318033014E-2</v>
      </c>
      <c r="F436" s="34">
        <f t="shared" si="52"/>
        <v>0.1</v>
      </c>
      <c r="G436" s="29">
        <v>0</v>
      </c>
      <c r="H436" s="35">
        <f t="shared" si="53"/>
        <v>17.396000209054503</v>
      </c>
      <c r="I436" s="32">
        <f t="shared" si="54"/>
        <v>531.70310900191907</v>
      </c>
      <c r="J436" s="36">
        <f t="shared" si="55"/>
        <v>2591511.2008510744</v>
      </c>
      <c r="K436" s="36">
        <v>498244.82267501921</v>
      </c>
    </row>
    <row r="437" spans="1:11" x14ac:dyDescent="0.2">
      <c r="A437" s="2">
        <v>423</v>
      </c>
      <c r="B437" s="25">
        <f t="shared" si="49"/>
        <v>95.861224291256889</v>
      </c>
      <c r="C437" s="32">
        <f t="shared" si="50"/>
        <v>3163036.3557619378</v>
      </c>
      <c r="D437" s="32">
        <f t="shared" si="56"/>
        <v>2920.1790269664489</v>
      </c>
      <c r="E437" s="33">
        <f t="shared" si="51"/>
        <v>1.976272430307233E-2</v>
      </c>
      <c r="F437" s="34">
        <f t="shared" si="52"/>
        <v>0.1</v>
      </c>
      <c r="G437" s="29">
        <v>0</v>
      </c>
      <c r="H437" s="35">
        <f t="shared" si="53"/>
        <v>17.251635894065508</v>
      </c>
      <c r="I437" s="32">
        <f t="shared" si="54"/>
        <v>527.29066049730193</v>
      </c>
      <c r="J437" s="36">
        <f t="shared" si="55"/>
        <v>2592038.4915115717</v>
      </c>
      <c r="K437" s="36">
        <v>498580.52136419521</v>
      </c>
    </row>
    <row r="438" spans="1:11" x14ac:dyDescent="0.2">
      <c r="A438" s="2">
        <v>424</v>
      </c>
      <c r="B438" s="25">
        <f t="shared" si="49"/>
        <v>95.703849931376126</v>
      </c>
      <c r="C438" s="32">
        <f t="shared" si="50"/>
        <v>3165951.7351449868</v>
      </c>
      <c r="D438" s="32">
        <f t="shared" si="56"/>
        <v>2915.379383048974</v>
      </c>
      <c r="E438" s="33">
        <f t="shared" si="51"/>
        <v>1.971646189762527E-2</v>
      </c>
      <c r="F438" s="34">
        <f t="shared" si="52"/>
        <v>0.1</v>
      </c>
      <c r="G438" s="29">
        <v>0</v>
      </c>
      <c r="H438" s="35">
        <f t="shared" si="53"/>
        <v>17.108469616279994</v>
      </c>
      <c r="I438" s="32">
        <f t="shared" si="54"/>
        <v>522.9148296115917</v>
      </c>
      <c r="J438" s="36">
        <f t="shared" si="55"/>
        <v>2592561.4063411835</v>
      </c>
      <c r="K438" s="36">
        <v>498914.54574917397</v>
      </c>
    </row>
    <row r="439" spans="1:11" x14ac:dyDescent="0.2">
      <c r="A439" s="2">
        <v>425</v>
      </c>
      <c r="B439" s="25">
        <f t="shared" si="49"/>
        <v>95.547100563319134</v>
      </c>
      <c r="C439" s="32">
        <f t="shared" si="50"/>
        <v>3168862.3339675623</v>
      </c>
      <c r="D439" s="32">
        <f t="shared" si="56"/>
        <v>2910.5988225755282</v>
      </c>
      <c r="E439" s="33">
        <f t="shared" si="51"/>
        <v>1.9670415577031621E-2</v>
      </c>
      <c r="F439" s="34">
        <f t="shared" si="52"/>
        <v>0.1</v>
      </c>
      <c r="G439" s="29">
        <v>0</v>
      </c>
      <c r="H439" s="35">
        <f t="shared" si="53"/>
        <v>16.966491433537804</v>
      </c>
      <c r="I439" s="32">
        <f t="shared" si="54"/>
        <v>518.57531246584654</v>
      </c>
      <c r="J439" s="36">
        <f t="shared" si="55"/>
        <v>2593079.9816536494</v>
      </c>
      <c r="K439" s="36">
        <v>499246.9041805825</v>
      </c>
    </row>
    <row r="440" spans="1:11" x14ac:dyDescent="0.2">
      <c r="A440" s="2">
        <v>426</v>
      </c>
      <c r="B440" s="25">
        <f t="shared" si="49"/>
        <v>95.390972255759735</v>
      </c>
      <c r="C440" s="32">
        <f t="shared" si="50"/>
        <v>3171768.1711929431</v>
      </c>
      <c r="D440" s="32">
        <f t="shared" si="56"/>
        <v>2905.8372253808193</v>
      </c>
      <c r="E440" s="33">
        <f t="shared" si="51"/>
        <v>1.9624583830896832E-2</v>
      </c>
      <c r="F440" s="34">
        <f t="shared" si="52"/>
        <v>0.1</v>
      </c>
      <c r="G440" s="29">
        <v>0</v>
      </c>
      <c r="H440" s="35">
        <f t="shared" si="53"/>
        <v>16.825691486185857</v>
      </c>
      <c r="I440" s="32">
        <f t="shared" si="54"/>
        <v>514.2718077029881</v>
      </c>
      <c r="J440" s="36">
        <f t="shared" si="55"/>
        <v>2593594.2534613525</v>
      </c>
      <c r="K440" s="36">
        <v>499577.60496739886</v>
      </c>
    </row>
    <row r="441" spans="1:11" x14ac:dyDescent="0.2">
      <c r="A441" s="2">
        <v>427</v>
      </c>
      <c r="B441" s="25">
        <f t="shared" si="49"/>
        <v>95.235461111174629</v>
      </c>
      <c r="C441" s="32">
        <f t="shared" si="50"/>
        <v>3174669.2656652522</v>
      </c>
      <c r="D441" s="32">
        <f t="shared" si="56"/>
        <v>2901.0944723091088</v>
      </c>
      <c r="E441" s="33">
        <f t="shared" si="51"/>
        <v>1.9578965162804572E-2</v>
      </c>
      <c r="F441" s="34">
        <f t="shared" si="52"/>
        <v>0.1</v>
      </c>
      <c r="G441" s="29">
        <v>0</v>
      </c>
      <c r="H441" s="35">
        <f t="shared" si="53"/>
        <v>16.686059996393443</v>
      </c>
      <c r="I441" s="32">
        <f t="shared" si="54"/>
        <v>510.00401646679302</v>
      </c>
      <c r="J441" s="36">
        <f t="shared" si="55"/>
        <v>2594104.2574778195</v>
      </c>
      <c r="K441" s="36">
        <v>499906.65637715999</v>
      </c>
    </row>
    <row r="442" spans="1:11" x14ac:dyDescent="0.2">
      <c r="A442" s="2">
        <v>428</v>
      </c>
      <c r="B442" s="25">
        <f t="shared" si="49"/>
        <v>95.080563265474481</v>
      </c>
      <c r="C442" s="32">
        <f t="shared" si="50"/>
        <v>3177565.6361105018</v>
      </c>
      <c r="D442" s="32">
        <f t="shared" si="56"/>
        <v>2896.3704452496022</v>
      </c>
      <c r="E442" s="33">
        <f t="shared" si="51"/>
        <v>1.9533558090297519E-2</v>
      </c>
      <c r="F442" s="34">
        <f t="shared" si="52"/>
        <v>0.1</v>
      </c>
      <c r="G442" s="29">
        <v>0</v>
      </c>
      <c r="H442" s="35">
        <f t="shared" si="53"/>
        <v>16.547587267473215</v>
      </c>
      <c r="I442" s="32">
        <f t="shared" si="54"/>
        <v>505.77164238113073</v>
      </c>
      <c r="J442" s="36">
        <f t="shared" si="55"/>
        <v>2594610.0291202008</v>
      </c>
      <c r="K442" s="36">
        <v>500234.06663616828</v>
      </c>
    </row>
    <row r="443" spans="1:11" x14ac:dyDescent="0.2">
      <c r="A443" s="2">
        <v>429</v>
      </c>
      <c r="B443" s="25">
        <f t="shared" si="49"/>
        <v>94.926274887641057</v>
      </c>
      <c r="C443" s="32">
        <f t="shared" si="50"/>
        <v>3180457.3011375871</v>
      </c>
      <c r="D443" s="32">
        <f t="shared" si="56"/>
        <v>2891.665027085226</v>
      </c>
      <c r="E443" s="33">
        <f t="shared" si="51"/>
        <v>1.9488361144567232E-2</v>
      </c>
      <c r="F443" s="34">
        <f t="shared" si="52"/>
        <v>0.1</v>
      </c>
      <c r="G443" s="29">
        <v>0</v>
      </c>
      <c r="H443" s="35">
        <f t="shared" si="53"/>
        <v>16.410263683207791</v>
      </c>
      <c r="I443" s="32">
        <f t="shared" si="54"/>
        <v>501.5743915294608</v>
      </c>
      <c r="J443" s="36">
        <f t="shared" si="55"/>
        <v>2595111.6035117302</v>
      </c>
      <c r="K443" s="36">
        <v>500559.84392969724</v>
      </c>
    </row>
    <row r="444" spans="1:11" x14ac:dyDescent="0.2">
      <c r="A444" s="2">
        <v>430</v>
      </c>
      <c r="B444" s="25">
        <f t="shared" si="49"/>
        <v>94.772592179368118</v>
      </c>
      <c r="C444" s="32">
        <f t="shared" si="50"/>
        <v>3183344.2792392992</v>
      </c>
      <c r="D444" s="32">
        <f t="shared" si="56"/>
        <v>2886.9781017121859</v>
      </c>
      <c r="E444" s="33">
        <f t="shared" si="51"/>
        <v>1.9443372870420274E-2</v>
      </c>
      <c r="F444" s="34">
        <f t="shared" si="52"/>
        <v>0.1</v>
      </c>
      <c r="G444" s="29">
        <v>0</v>
      </c>
      <c r="H444" s="35">
        <f t="shared" si="53"/>
        <v>16.274079707181969</v>
      </c>
      <c r="I444" s="32">
        <f t="shared" si="54"/>
        <v>497.4119724343177</v>
      </c>
      <c r="J444" s="36">
        <f t="shared" si="55"/>
        <v>2595609.0154841645</v>
      </c>
      <c r="K444" s="36">
        <v>500883.99640219618</v>
      </c>
    </row>
    <row r="445" spans="1:11" x14ac:dyDescent="0.2">
      <c r="A445" s="2">
        <v>431</v>
      </c>
      <c r="B445" s="25">
        <f t="shared" si="49"/>
        <v>94.619511374707841</v>
      </c>
      <c r="C445" s="32">
        <f t="shared" si="50"/>
        <v>3186226.5887933089</v>
      </c>
      <c r="D445" s="32">
        <f t="shared" si="56"/>
        <v>2882.3095540096983</v>
      </c>
      <c r="E445" s="33">
        <f t="shared" si="51"/>
        <v>1.9398591826025505E-2</v>
      </c>
      <c r="F445" s="34">
        <f t="shared" si="52"/>
        <v>0.1</v>
      </c>
      <c r="G445" s="29">
        <v>0</v>
      </c>
      <c r="H445" s="35">
        <f t="shared" si="53"/>
        <v>16.139025882120457</v>
      </c>
      <c r="I445" s="32">
        <f t="shared" si="54"/>
        <v>493.28409603717131</v>
      </c>
      <c r="J445" s="36">
        <f t="shared" si="55"/>
        <v>2596102.2995802015</v>
      </c>
      <c r="K445" s="36">
        <v>501206.53215749376</v>
      </c>
    </row>
    <row r="446" spans="1:11" x14ac:dyDescent="0.2">
      <c r="A446" s="2">
        <v>432</v>
      </c>
      <c r="B446" s="25">
        <f t="shared" si="49"/>
        <v>94.467028739721101</v>
      </c>
      <c r="C446" s="32">
        <f t="shared" si="50"/>
        <v>3189104.2480631531</v>
      </c>
      <c r="D446" s="32">
        <f t="shared" si="56"/>
        <v>2877.6592698441818</v>
      </c>
      <c r="E446" s="33">
        <f t="shared" si="51"/>
        <v>1.9354016582849517E-2</v>
      </c>
      <c r="F446" s="34">
        <f t="shared" si="52"/>
        <v>0.1</v>
      </c>
      <c r="G446" s="29">
        <v>0</v>
      </c>
      <c r="H446" s="35">
        <f t="shared" si="53"/>
        <v>16.005092829231131</v>
      </c>
      <c r="I446" s="32">
        <f t="shared" si="54"/>
        <v>489.19047567826198</v>
      </c>
      <c r="J446" s="36">
        <f t="shared" si="55"/>
        <v>2596591.4900558796</v>
      </c>
      <c r="K446" s="36">
        <v>501527.45925900067</v>
      </c>
    </row>
    <row r="447" spans="1:11" x14ac:dyDescent="0.2">
      <c r="A447" s="2">
        <v>433</v>
      </c>
      <c r="B447" s="25">
        <f t="shared" si="49"/>
        <v>94.315140572132989</v>
      </c>
      <c r="C447" s="32">
        <f t="shared" si="50"/>
        <v>3191977.2751991963</v>
      </c>
      <c r="D447" s="32">
        <f t="shared" si="56"/>
        <v>2873.0271360431798</v>
      </c>
      <c r="E447" s="33">
        <f t="shared" si="51"/>
        <v>1.930964572542665E-2</v>
      </c>
      <c r="F447" s="34">
        <f t="shared" si="52"/>
        <v>0.1</v>
      </c>
      <c r="G447" s="29">
        <v>0</v>
      </c>
      <c r="H447" s="35">
        <f t="shared" si="53"/>
        <v>15.872271247553718</v>
      </c>
      <c r="I447" s="32">
        <f t="shared" si="54"/>
        <v>485.13082707675335</v>
      </c>
      <c r="J447" s="36">
        <f t="shared" si="55"/>
        <v>2597076.6208829563</v>
      </c>
      <c r="K447" s="36">
        <v>501846.78572991118</v>
      </c>
    </row>
    <row r="448" spans="1:11" x14ac:dyDescent="0.2">
      <c r="A448" s="2">
        <v>434</v>
      </c>
      <c r="B448" s="25">
        <f t="shared" si="49"/>
        <v>94.163843200992474</v>
      </c>
      <c r="C448" s="32">
        <f t="shared" si="50"/>
        <v>3194845.688239594</v>
      </c>
      <c r="D448" s="32">
        <f t="shared" si="56"/>
        <v>2868.4130403976887</v>
      </c>
      <c r="E448" s="33">
        <f t="shared" si="51"/>
        <v>1.9265477851250379E-2</v>
      </c>
      <c r="F448" s="34">
        <f t="shared" si="52"/>
        <v>0.1</v>
      </c>
      <c r="G448" s="29">
        <v>0</v>
      </c>
      <c r="H448" s="35">
        <f t="shared" si="53"/>
        <v>15.740551913313887</v>
      </c>
      <c r="I448" s="32">
        <f t="shared" si="54"/>
        <v>481.10486831098217</v>
      </c>
      <c r="J448" s="36">
        <f t="shared" si="55"/>
        <v>2597557.7257512673</v>
      </c>
      <c r="K448" s="36">
        <v>502164.51955340372</v>
      </c>
    </row>
    <row r="449" spans="1:11" x14ac:dyDescent="0.2">
      <c r="A449" s="2">
        <v>435</v>
      </c>
      <c r="B449" s="25">
        <f t="shared" si="49"/>
        <v>94.013132986336586</v>
      </c>
      <c r="C449" s="32">
        <f t="shared" si="50"/>
        <v>3197709.5051112375</v>
      </c>
      <c r="D449" s="32">
        <f t="shared" si="56"/>
        <v>2863.8168716435321</v>
      </c>
      <c r="E449" s="33">
        <f t="shared" si="51"/>
        <v>1.9221511570612745E-2</v>
      </c>
      <c r="F449" s="34">
        <f t="shared" si="52"/>
        <v>0.1</v>
      </c>
      <c r="G449" s="29">
        <v>0</v>
      </c>
      <c r="H449" s="35">
        <f t="shared" si="53"/>
        <v>15.609925679282714</v>
      </c>
      <c r="I449" s="32">
        <f t="shared" si="54"/>
        <v>477.11231979885781</v>
      </c>
      <c r="J449" s="36">
        <f t="shared" si="55"/>
        <v>2598034.838071066</v>
      </c>
      <c r="K449" s="36">
        <v>502480.6686728404</v>
      </c>
    </row>
    <row r="450" spans="1:11" x14ac:dyDescent="0.2">
      <c r="A450" s="2">
        <v>436</v>
      </c>
      <c r="B450" s="25">
        <f t="shared" si="49"/>
        <v>93.863006318858737</v>
      </c>
      <c r="C450" s="32">
        <f t="shared" si="50"/>
        <v>3200568.7436306989</v>
      </c>
      <c r="D450" s="32">
        <f t="shared" si="56"/>
        <v>2859.2385194613598</v>
      </c>
      <c r="E450" s="33">
        <f t="shared" si="51"/>
        <v>1.9177745506485103E-2</v>
      </c>
      <c r="F450" s="34">
        <f t="shared" si="52"/>
        <v>0.1</v>
      </c>
      <c r="G450" s="29">
        <v>0</v>
      </c>
      <c r="H450" s="35">
        <f t="shared" si="53"/>
        <v>15.480383474141451</v>
      </c>
      <c r="I450" s="32">
        <f t="shared" si="54"/>
        <v>473.15290427846276</v>
      </c>
      <c r="J450" s="36">
        <f t="shared" si="55"/>
        <v>2598507.9909753446</v>
      </c>
      <c r="K450" s="36">
        <v>502795.24099196569</v>
      </c>
    </row>
    <row r="451" spans="1:11" x14ac:dyDescent="0.2">
      <c r="A451" s="2">
        <v>437</v>
      </c>
      <c r="B451" s="25">
        <f t="shared" si="49"/>
        <v>93.713459619581783</v>
      </c>
      <c r="C451" s="32">
        <f t="shared" si="50"/>
        <v>3203423.4215051485</v>
      </c>
      <c r="D451" s="32">
        <f t="shared" si="56"/>
        <v>2854.6778744496405</v>
      </c>
      <c r="E451" s="33">
        <f t="shared" si="51"/>
        <v>1.9134178294322849E-2</v>
      </c>
      <c r="F451" s="34">
        <f t="shared" si="52"/>
        <v>0.1</v>
      </c>
      <c r="G451" s="29">
        <v>0</v>
      </c>
      <c r="H451" s="35">
        <f t="shared" si="53"/>
        <v>15.351916301851571</v>
      </c>
      <c r="I451" s="32">
        <f t="shared" si="54"/>
        <v>469.22634678878921</v>
      </c>
      <c r="J451" s="36">
        <f t="shared" si="55"/>
        <v>2598977.2173221335</v>
      </c>
      <c r="K451" s="36">
        <v>503108.24437510391</v>
      </c>
    </row>
    <row r="452" spans="1:11" x14ac:dyDescent="0.2">
      <c r="A452" s="2">
        <v>438</v>
      </c>
      <c r="B452" s="25">
        <f t="shared" si="49"/>
        <v>93.564489339534859</v>
      </c>
      <c r="C452" s="32">
        <f t="shared" si="50"/>
        <v>3206273.5563332858</v>
      </c>
      <c r="D452" s="32">
        <f t="shared" si="56"/>
        <v>2850.1348281372339</v>
      </c>
      <c r="E452" s="33">
        <f t="shared" si="51"/>
        <v>1.9090808581974216E-2</v>
      </c>
      <c r="F452" s="34">
        <f t="shared" si="52"/>
        <v>0.1</v>
      </c>
      <c r="G452" s="29">
        <v>0</v>
      </c>
      <c r="H452" s="35">
        <f t="shared" si="53"/>
        <v>15.224515241030035</v>
      </c>
      <c r="I452" s="32">
        <f t="shared" si="54"/>
        <v>465.33237465065747</v>
      </c>
      <c r="J452" s="36">
        <f t="shared" si="55"/>
        <v>2599442.549696784</v>
      </c>
      <c r="K452" s="36">
        <v>503419.68664735596</v>
      </c>
    </row>
    <row r="453" spans="1:11" x14ac:dyDescent="0.2">
      <c r="A453" s="2">
        <v>439</v>
      </c>
      <c r="B453" s="25">
        <f t="shared" si="49"/>
        <v>93.416091959434766</v>
      </c>
      <c r="C453" s="32">
        <f t="shared" si="50"/>
        <v>3209119.16560623</v>
      </c>
      <c r="D453" s="32">
        <f t="shared" si="56"/>
        <v>2845.6092729442753</v>
      </c>
      <c r="E453" s="33">
        <f t="shared" si="51"/>
        <v>1.9047635029495691E-2</v>
      </c>
      <c r="F453" s="34">
        <f t="shared" si="52"/>
        <v>0.1</v>
      </c>
      <c r="G453" s="29">
        <v>0</v>
      </c>
      <c r="H453" s="35">
        <f t="shared" si="53"/>
        <v>15.098171444329754</v>
      </c>
      <c r="I453" s="32">
        <f t="shared" si="54"/>
        <v>461.47071744777696</v>
      </c>
      <c r="J453" s="36">
        <f t="shared" si="55"/>
        <v>2599904.0204142318</v>
      </c>
      <c r="K453" s="36">
        <v>503729.57559479488</v>
      </c>
    </row>
    <row r="454" spans="1:11" x14ac:dyDescent="0.2">
      <c r="A454" s="2">
        <v>440</v>
      </c>
      <c r="B454" s="25">
        <f t="shared" si="49"/>
        <v>93.26826398937105</v>
      </c>
      <c r="C454" s="32">
        <f t="shared" si="50"/>
        <v>3211960.2667084448</v>
      </c>
      <c r="D454" s="32">
        <f t="shared" si="56"/>
        <v>2841.1011022147723</v>
      </c>
      <c r="E454" s="33">
        <f t="shared" si="51"/>
        <v>1.9004656309060838E-2</v>
      </c>
      <c r="F454" s="34">
        <f t="shared" si="52"/>
        <v>0.1</v>
      </c>
      <c r="G454" s="29">
        <v>0</v>
      </c>
      <c r="H454" s="35">
        <f t="shared" si="53"/>
        <v>14.972876137825182</v>
      </c>
      <c r="I454" s="32">
        <f t="shared" si="54"/>
        <v>457.64110700795044</v>
      </c>
      <c r="J454" s="36">
        <f t="shared" si="55"/>
        <v>2600361.6615212397</v>
      </c>
      <c r="K454" s="36">
        <v>504037.91896466049</v>
      </c>
    </row>
    <row r="455" spans="1:11" x14ac:dyDescent="0.2">
      <c r="A455" s="2">
        <v>441</v>
      </c>
      <c r="B455" s="25">
        <f t="shared" si="49"/>
        <v>93.121001968495278</v>
      </c>
      <c r="C455" s="32">
        <f t="shared" si="50"/>
        <v>3214796.8769186009</v>
      </c>
      <c r="D455" s="32">
        <f t="shared" si="56"/>
        <v>2836.6102101560682</v>
      </c>
      <c r="E455" s="33">
        <f t="shared" si="51"/>
        <v>1.8961871104811741E-2</v>
      </c>
      <c r="F455" s="34">
        <f t="shared" si="52"/>
        <v>0.1</v>
      </c>
      <c r="G455" s="29">
        <v>0</v>
      </c>
      <c r="H455" s="35">
        <f t="shared" si="53"/>
        <v>14.848620620403013</v>
      </c>
      <c r="I455" s="32">
        <f t="shared" si="54"/>
        <v>453.84327738447189</v>
      </c>
      <c r="J455" s="36">
        <f t="shared" si="55"/>
        <v>2600815.5047986242</v>
      </c>
      <c r="K455" s="36">
        <v>504344.72446555312</v>
      </c>
    </row>
    <row r="456" spans="1:11" x14ac:dyDescent="0.2">
      <c r="A456" s="2">
        <v>442</v>
      </c>
      <c r="B456" s="25">
        <f t="shared" si="49"/>
        <v>92.97430246471481</v>
      </c>
      <c r="C456" s="32">
        <f t="shared" si="50"/>
        <v>3217629.0134104718</v>
      </c>
      <c r="D456" s="32">
        <f t="shared" si="56"/>
        <v>2832.1364918709733</v>
      </c>
      <c r="E456" s="33">
        <f t="shared" si="51"/>
        <v>1.8919278112646411E-2</v>
      </c>
      <c r="F456" s="34">
        <f t="shared" si="52"/>
        <v>0.1</v>
      </c>
      <c r="G456" s="29">
        <v>0</v>
      </c>
      <c r="H456" s="35">
        <f t="shared" si="53"/>
        <v>14.725396263157936</v>
      </c>
      <c r="I456" s="32">
        <f t="shared" si="54"/>
        <v>450.07696483764238</v>
      </c>
      <c r="J456" s="36">
        <f t="shared" si="55"/>
        <v>2601265.5817634617</v>
      </c>
      <c r="K456" s="36">
        <v>504649.99976762623</v>
      </c>
    </row>
    <row r="457" spans="1:11" x14ac:dyDescent="0.2">
      <c r="A457" s="2">
        <v>443</v>
      </c>
      <c r="B457" s="25">
        <f t="shared" si="49"/>
        <v>92.828162074389397</v>
      </c>
      <c r="C457" s="32">
        <f t="shared" si="50"/>
        <v>3220456.6932538012</v>
      </c>
      <c r="D457" s="32">
        <f t="shared" si="56"/>
        <v>2827.6798433293588</v>
      </c>
      <c r="E457" s="33">
        <f t="shared" si="51"/>
        <v>1.8876876040241061E-2</v>
      </c>
      <c r="F457" s="34">
        <f t="shared" si="52"/>
        <v>0.1</v>
      </c>
      <c r="G457" s="29">
        <v>0</v>
      </c>
      <c r="H457" s="35">
        <f t="shared" si="53"/>
        <v>14.603194508793399</v>
      </c>
      <c r="I457" s="32">
        <f t="shared" si="54"/>
        <v>446.34190781647322</v>
      </c>
      <c r="J457" s="36">
        <f t="shared" si="55"/>
        <v>2601711.9236712782</v>
      </c>
      <c r="K457" s="36">
        <v>504953.75250277831</v>
      </c>
    </row>
    <row r="458" spans="1:11" x14ac:dyDescent="0.2">
      <c r="A458" s="2">
        <v>444</v>
      </c>
      <c r="B458" s="25">
        <f t="shared" si="49"/>
        <v>92.682577422032566</v>
      </c>
      <c r="C458" s="32">
        <f t="shared" si="50"/>
        <v>3223279.9334151656</v>
      </c>
      <c r="D458" s="32">
        <f t="shared" si="56"/>
        <v>2823.2401613644324</v>
      </c>
      <c r="E458" s="33">
        <f t="shared" si="51"/>
        <v>1.8834663606782823E-2</v>
      </c>
      <c r="F458" s="34">
        <f t="shared" si="52"/>
        <v>0.1</v>
      </c>
      <c r="G458" s="29">
        <v>0</v>
      </c>
      <c r="H458" s="35">
        <f t="shared" si="53"/>
        <v>14.482006871027348</v>
      </c>
      <c r="I458" s="32">
        <f t="shared" si="54"/>
        <v>442.63784694049968</v>
      </c>
      <c r="J458" s="36">
        <f t="shared" si="55"/>
        <v>2602154.5615182188</v>
      </c>
      <c r="K458" s="36">
        <v>505255.99026484351</v>
      </c>
    </row>
    <row r="459" spans="1:11" x14ac:dyDescent="0.2">
      <c r="A459" s="2">
        <v>445</v>
      </c>
      <c r="B459" s="25">
        <f t="shared" si="49"/>
        <v>92.537545160016535</v>
      </c>
      <c r="C459" s="32">
        <f t="shared" si="50"/>
        <v>3226098.7507588193</v>
      </c>
      <c r="D459" s="32">
        <f t="shared" si="56"/>
        <v>2818.8173436536454</v>
      </c>
      <c r="E459" s="33">
        <f t="shared" si="51"/>
        <v>1.8792639542891926E-2</v>
      </c>
      <c r="F459" s="34">
        <f t="shared" si="52"/>
        <v>0.1</v>
      </c>
      <c r="G459" s="29">
        <v>0</v>
      </c>
      <c r="H459" s="35">
        <f t="shared" si="53"/>
        <v>14.361824934002904</v>
      </c>
      <c r="I459" s="32">
        <f t="shared" si="54"/>
        <v>438.96452498178297</v>
      </c>
      <c r="J459" s="36">
        <f t="shared" si="55"/>
        <v>2602593.5260432004</v>
      </c>
      <c r="K459" s="36">
        <v>505556.72060978168</v>
      </c>
    </row>
    <row r="460" spans="1:11" x14ac:dyDescent="0.2">
      <c r="A460" s="2">
        <v>446</v>
      </c>
      <c r="B460" s="25">
        <f t="shared" si="49"/>
        <v>92.393061968280776</v>
      </c>
      <c r="C460" s="32">
        <f t="shared" si="50"/>
        <v>3228913.1620475478</v>
      </c>
      <c r="D460" s="32">
        <f t="shared" si="56"/>
        <v>2814.4112887284718</v>
      </c>
      <c r="E460" s="33">
        <f t="shared" si="51"/>
        <v>1.875080259049455E-2</v>
      </c>
      <c r="F460" s="34">
        <f t="shared" si="52"/>
        <v>0.1</v>
      </c>
      <c r="G460" s="29">
        <v>0</v>
      </c>
      <c r="H460" s="35">
        <f t="shared" si="53"/>
        <v>14.242640351703919</v>
      </c>
      <c r="I460" s="32">
        <f t="shared" si="54"/>
        <v>435.32168684704186</v>
      </c>
      <c r="J460" s="36">
        <f t="shared" si="55"/>
        <v>2603028.8477300475</v>
      </c>
      <c r="K460" s="36">
        <v>505855.95105586707</v>
      </c>
    </row>
    <row r="461" spans="1:11" x14ac:dyDescent="0.2">
      <c r="A461" s="2">
        <v>447</v>
      </c>
      <c r="B461" s="25">
        <f t="shared" si="49"/>
        <v>92.249124554044172</v>
      </c>
      <c r="C461" s="32">
        <f t="shared" si="50"/>
        <v>3231723.1839434979</v>
      </c>
      <c r="D461" s="32">
        <f t="shared" si="56"/>
        <v>2810.0218959501944</v>
      </c>
      <c r="E461" s="33">
        <f t="shared" si="51"/>
        <v>1.8709151502715685E-2</v>
      </c>
      <c r="F461" s="34">
        <f t="shared" si="52"/>
        <v>0.1</v>
      </c>
      <c r="G461" s="29">
        <v>0</v>
      </c>
      <c r="H461" s="35">
        <f t="shared" si="53"/>
        <v>14.124444847375392</v>
      </c>
      <c r="I461" s="32">
        <f t="shared" si="54"/>
        <v>431.70907955994647</v>
      </c>
      <c r="J461" s="36">
        <f t="shared" si="55"/>
        <v>2603460.5568096074</v>
      </c>
      <c r="K461" s="36">
        <v>506153.68908387644</v>
      </c>
    </row>
    <row r="462" spans="1:11" x14ac:dyDescent="0.2">
      <c r="A462" s="2">
        <v>448</v>
      </c>
      <c r="B462" s="25">
        <f t="shared" si="49"/>
        <v>92.105729651521258</v>
      </c>
      <c r="C462" s="32">
        <f t="shared" si="50"/>
        <v>3234528.8330089995</v>
      </c>
      <c r="D462" s="32">
        <f t="shared" si="56"/>
        <v>2805.6490655015223</v>
      </c>
      <c r="E462" s="33">
        <f t="shared" si="51"/>
        <v>1.8667685043697264E-2</v>
      </c>
      <c r="F462" s="34">
        <f t="shared" si="52"/>
        <v>0.1</v>
      </c>
      <c r="G462" s="29">
        <v>0</v>
      </c>
      <c r="H462" s="35">
        <f t="shared" si="53"/>
        <v>14.007230212948688</v>
      </c>
      <c r="I462" s="32">
        <f t="shared" si="54"/>
        <v>428.12645224353554</v>
      </c>
      <c r="J462" s="36">
        <f t="shared" si="55"/>
        <v>2603888.6832618508</v>
      </c>
      <c r="K462" s="36">
        <v>506449.942137276</v>
      </c>
    </row>
    <row r="463" spans="1:11" x14ac:dyDescent="0.2">
      <c r="A463" s="2">
        <v>449</v>
      </c>
      <c r="B463" s="25">
        <f t="shared" si="49"/>
        <v>91.962874021641355</v>
      </c>
      <c r="C463" s="32">
        <f t="shared" si="50"/>
        <v>3237330.1257073954</v>
      </c>
      <c r="D463" s="32">
        <f t="shared" si="56"/>
        <v>2801.2926983959042</v>
      </c>
      <c r="E463" s="33">
        <f t="shared" si="51"/>
        <v>1.8626401988559083E-2</v>
      </c>
      <c r="F463" s="34">
        <f t="shared" si="52"/>
        <v>0.1</v>
      </c>
      <c r="G463" s="29">
        <v>0</v>
      </c>
      <c r="H463" s="35">
        <f t="shared" si="53"/>
        <v>13.890988308471531</v>
      </c>
      <c r="I463" s="32">
        <f t="shared" si="54"/>
        <v>424.57355610281508</v>
      </c>
      <c r="J463" s="36">
        <f t="shared" si="55"/>
        <v>2604313.2568179537</v>
      </c>
      <c r="K463" s="36">
        <v>506744.71762240748</v>
      </c>
    </row>
    <row r="464" spans="1:11" x14ac:dyDescent="0.2">
      <c r="A464" s="2">
        <v>450</v>
      </c>
      <c r="B464" s="25">
        <f t="shared" ref="B464:B518" si="57">$C$4*(1+($C$6*($C$5/12)*A464))^(-1/$C$6)</f>
        <v>91.820554451771997</v>
      </c>
      <c r="C464" s="32">
        <f t="shared" ref="C464:C518" si="58">(($C$4^$C$6)/((1-$C$6)*($C$5/12)))*(($C$4^(1-$C$6))-(B464^(1-$C$6)))*30.4375</f>
        <v>3240127.0784038343</v>
      </c>
      <c r="D464" s="32">
        <f t="shared" si="56"/>
        <v>2796.9526964388788</v>
      </c>
      <c r="E464" s="33">
        <f t="shared" ref="E464:E518" si="59">-LN(B464/B463)*12</f>
        <v>1.8585301123184947E-2</v>
      </c>
      <c r="F464" s="34">
        <f t="shared" ref="F464:F518" si="60">IF(E464&gt;0.1,E464,0.1)</f>
        <v>0.1</v>
      </c>
      <c r="G464" s="29">
        <v>0</v>
      </c>
      <c r="H464" s="35">
        <f t="shared" ref="H464:H518" si="61">H463*EXP(-F464/12)</f>
        <v>13.775711061542731</v>
      </c>
      <c r="I464" s="32">
        <f t="shared" ref="I464:I518" si="62">IF(G464=0,((H463-H464)/(F464/12)*30.4375),D464)</f>
        <v>421.05014440744173</v>
      </c>
      <c r="J464" s="36">
        <f t="shared" ref="J464:J518" si="63">I464+J463</f>
        <v>2604734.3069623611</v>
      </c>
      <c r="K464" s="36">
        <v>507038.02290867339</v>
      </c>
    </row>
    <row r="465" spans="1:11" x14ac:dyDescent="0.2">
      <c r="A465" s="2">
        <v>451</v>
      </c>
      <c r="B465" s="25">
        <f t="shared" si="57"/>
        <v>91.678767755445165</v>
      </c>
      <c r="C465" s="32">
        <f t="shared" si="58"/>
        <v>3242919.7073660837</v>
      </c>
      <c r="D465" s="32">
        <f t="shared" ref="D465:D518" si="64">C465-C464</f>
        <v>2792.6289622494951</v>
      </c>
      <c r="E465" s="33">
        <f t="shared" si="59"/>
        <v>1.8544381244187589E-2</v>
      </c>
      <c r="F465" s="34">
        <f t="shared" si="60"/>
        <v>0.1</v>
      </c>
      <c r="G465" s="29">
        <v>0</v>
      </c>
      <c r="H465" s="35">
        <f t="shared" si="61"/>
        <v>13.661390466751589</v>
      </c>
      <c r="I465" s="32">
        <f t="shared" si="62"/>
        <v>417.55597247464567</v>
      </c>
      <c r="J465" s="36">
        <f t="shared" si="63"/>
        <v>2605151.8629348357</v>
      </c>
      <c r="K465" s="36">
        <v>507329.86532872112</v>
      </c>
    </row>
    <row r="466" spans="1:11" x14ac:dyDescent="0.2">
      <c r="A466" s="2">
        <v>452</v>
      </c>
      <c r="B466" s="25">
        <f t="shared" si="57"/>
        <v>91.537510772087373</v>
      </c>
      <c r="C466" s="32">
        <f t="shared" si="58"/>
        <v>3245708.0287653166</v>
      </c>
      <c r="D466" s="32">
        <f t="shared" si="64"/>
        <v>2788.3213992328383</v>
      </c>
      <c r="E466" s="33">
        <f t="shared" si="59"/>
        <v>1.8503641158736185E-2</v>
      </c>
      <c r="F466" s="34">
        <f t="shared" si="60"/>
        <v>0.1</v>
      </c>
      <c r="G466" s="29">
        <v>0</v>
      </c>
      <c r="H466" s="35">
        <f t="shared" si="61"/>
        <v>13.548018585121968</v>
      </c>
      <c r="I466" s="32">
        <f t="shared" si="62"/>
        <v>414.09079765219303</v>
      </c>
      <c r="J466" s="36">
        <f t="shared" si="63"/>
        <v>2605565.9537324877</v>
      </c>
      <c r="K466" s="36">
        <v>507620.25217862643</v>
      </c>
    </row>
    <row r="467" spans="1:11" x14ac:dyDescent="0.2">
      <c r="A467" s="2">
        <v>453</v>
      </c>
      <c r="B467" s="25">
        <f t="shared" si="57"/>
        <v>91.396780366752907</v>
      </c>
      <c r="C467" s="32">
        <f t="shared" si="58"/>
        <v>3248492.058676898</v>
      </c>
      <c r="D467" s="32">
        <f t="shared" si="64"/>
        <v>2784.0299115814269</v>
      </c>
      <c r="E467" s="33">
        <f t="shared" si="59"/>
        <v>1.8463079684466598E-2</v>
      </c>
      <c r="F467" s="34">
        <f t="shared" si="60"/>
        <v>0.1</v>
      </c>
      <c r="G467" s="29">
        <v>0</v>
      </c>
      <c r="H467" s="35">
        <f t="shared" si="61"/>
        <v>13.43558754356097</v>
      </c>
      <c r="I467" s="32">
        <f t="shared" si="62"/>
        <v>410.65437930154246</v>
      </c>
      <c r="J467" s="36">
        <f t="shared" si="63"/>
        <v>2605976.6081117895</v>
      </c>
      <c r="K467" s="36">
        <v>507909.19071807567</v>
      </c>
    </row>
    <row r="468" spans="1:11" x14ac:dyDescent="0.2">
      <c r="A468" s="2">
        <v>454</v>
      </c>
      <c r="B468" s="25">
        <f t="shared" si="57"/>
        <v>91.256573429860481</v>
      </c>
      <c r="C468" s="32">
        <f t="shared" si="58"/>
        <v>3251271.8130811593</v>
      </c>
      <c r="D468" s="32">
        <f t="shared" si="64"/>
        <v>2779.7544042612426</v>
      </c>
      <c r="E468" s="33">
        <f t="shared" si="59"/>
        <v>1.8422695649359597E-2</v>
      </c>
      <c r="F468" s="34">
        <f t="shared" si="60"/>
        <v>0.1</v>
      </c>
      <c r="G468" s="29">
        <v>0</v>
      </c>
      <c r="H468" s="35">
        <f t="shared" si="61"/>
        <v>13.324089534312195</v>
      </c>
      <c r="I468" s="32">
        <f t="shared" si="62"/>
        <v>407.24647878115132</v>
      </c>
      <c r="J468" s="36">
        <f t="shared" si="63"/>
        <v>2606383.8545905706</v>
      </c>
      <c r="K468" s="36">
        <v>508196.68817054736</v>
      </c>
    </row>
    <row r="469" spans="1:11" x14ac:dyDescent="0.2">
      <c r="A469" s="2">
        <v>455</v>
      </c>
      <c r="B469" s="25">
        <f t="shared" si="57"/>
        <v>91.116886876933222</v>
      </c>
      <c r="C469" s="32">
        <f t="shared" si="58"/>
        <v>3254047.3078641621</v>
      </c>
      <c r="D469" s="32">
        <f t="shared" si="64"/>
        <v>2775.4947830028832</v>
      </c>
      <c r="E469" s="33">
        <f t="shared" si="59"/>
        <v>1.8382487891616422E-2</v>
      </c>
      <c r="F469" s="34">
        <f t="shared" si="60"/>
        <v>0.1</v>
      </c>
      <c r="G469" s="29">
        <v>0</v>
      </c>
      <c r="H469" s="35">
        <f t="shared" si="61"/>
        <v>13.213516814413524</v>
      </c>
      <c r="I469" s="32">
        <f t="shared" si="62"/>
        <v>403.86685942989828</v>
      </c>
      <c r="J469" s="36">
        <f t="shared" si="63"/>
        <v>2606787.7214500005</v>
      </c>
      <c r="K469" s="36">
        <v>508482.75172349281</v>
      </c>
    </row>
    <row r="470" spans="1:11" x14ac:dyDescent="0.2">
      <c r="A470" s="2">
        <v>456</v>
      </c>
      <c r="B470" s="25">
        <f t="shared" si="57"/>
        <v>90.977717648341809</v>
      </c>
      <c r="C470" s="32">
        <f t="shared" si="58"/>
        <v>3256818.5588184698</v>
      </c>
      <c r="D470" s="32">
        <f t="shared" si="64"/>
        <v>2771.2509543076158</v>
      </c>
      <c r="E470" s="33">
        <f t="shared" si="59"/>
        <v>1.8342455259558355E-2</v>
      </c>
      <c r="F470" s="34">
        <f t="shared" si="60"/>
        <v>0.1</v>
      </c>
      <c r="G470" s="29">
        <v>0</v>
      </c>
      <c r="H470" s="35">
        <f t="shared" si="61"/>
        <v>13.103861705159414</v>
      </c>
      <c r="I470" s="32">
        <f t="shared" si="62"/>
        <v>400.51528655063612</v>
      </c>
      <c r="J470" s="36">
        <f t="shared" si="63"/>
        <v>2607188.2367365514</v>
      </c>
      <c r="K470" s="36">
        <v>508767.3885285157</v>
      </c>
    </row>
    <row r="471" spans="1:11" x14ac:dyDescent="0.2">
      <c r="A471" s="2">
        <v>457</v>
      </c>
      <c r="B471" s="25">
        <f t="shared" si="57"/>
        <v>90.839062709050523</v>
      </c>
      <c r="C471" s="32">
        <f t="shared" si="58"/>
        <v>3259585.5816438878</v>
      </c>
      <c r="D471" s="32">
        <f t="shared" si="64"/>
        <v>2767.0228254180402</v>
      </c>
      <c r="E471" s="33">
        <f t="shared" si="59"/>
        <v>1.8302596611553014E-2</v>
      </c>
      <c r="F471" s="34">
        <f t="shared" si="60"/>
        <v>0.1</v>
      </c>
      <c r="G471" s="29">
        <v>0</v>
      </c>
      <c r="H471" s="35">
        <f t="shared" si="61"/>
        <v>12.995116591567657</v>
      </c>
      <c r="I471" s="32">
        <f t="shared" si="62"/>
        <v>397.19152739389318</v>
      </c>
      <c r="J471" s="36">
        <f t="shared" si="63"/>
        <v>2607585.4282639455</v>
      </c>
      <c r="K471" s="36">
        <v>509050.60570155102</v>
      </c>
    </row>
    <row r="472" spans="1:11" x14ac:dyDescent="0.2">
      <c r="A472" s="2">
        <v>458</v>
      </c>
      <c r="B472" s="25">
        <f t="shared" si="57"/>
        <v>90.70091904836697</v>
      </c>
      <c r="C472" s="32">
        <f t="shared" si="58"/>
        <v>3262348.3919482217</v>
      </c>
      <c r="D472" s="32">
        <f t="shared" si="64"/>
        <v>2762.8103043339215</v>
      </c>
      <c r="E472" s="33">
        <f t="shared" si="59"/>
        <v>1.8262910815835216E-2</v>
      </c>
      <c r="F472" s="34">
        <f t="shared" si="60"/>
        <v>0.1</v>
      </c>
      <c r="G472" s="29">
        <v>0</v>
      </c>
      <c r="H472" s="35">
        <f t="shared" si="61"/>
        <v>12.887273921850548</v>
      </c>
      <c r="I472" s="32">
        <f t="shared" si="62"/>
        <v>393.89535114173771</v>
      </c>
      <c r="J472" s="36">
        <f t="shared" si="63"/>
        <v>2607979.3236150872</v>
      </c>
      <c r="K472" s="36">
        <v>509332.41032304283</v>
      </c>
    </row>
    <row r="473" spans="1:11" x14ac:dyDescent="0.2">
      <c r="A473" s="2">
        <v>459</v>
      </c>
      <c r="B473" s="25">
        <f t="shared" si="57"/>
        <v>90.563283679694706</v>
      </c>
      <c r="C473" s="32">
        <f t="shared" si="58"/>
        <v>3265107.0052479976</v>
      </c>
      <c r="D473" s="32">
        <f t="shared" si="64"/>
        <v>2758.6132997758687</v>
      </c>
      <c r="E473" s="33">
        <f t="shared" si="59"/>
        <v>1.8223396750422588E-2</v>
      </c>
      <c r="F473" s="34">
        <f t="shared" si="60"/>
        <v>0.1</v>
      </c>
      <c r="G473" s="29">
        <v>0</v>
      </c>
      <c r="H473" s="35">
        <f t="shared" si="61"/>
        <v>12.780326206890466</v>
      </c>
      <c r="I473" s="32">
        <f t="shared" si="62"/>
        <v>390.62652889170005</v>
      </c>
      <c r="J473" s="36">
        <f t="shared" si="63"/>
        <v>2608369.9501439789</v>
      </c>
      <c r="K473" s="36">
        <v>509612.80943812133</v>
      </c>
    </row>
    <row r="474" spans="1:11" x14ac:dyDescent="0.2">
      <c r="A474" s="2">
        <v>460</v>
      </c>
      <c r="B474" s="25">
        <f t="shared" si="57"/>
        <v>90.426153640288589</v>
      </c>
      <c r="C474" s="32">
        <f t="shared" si="58"/>
        <v>3267861.4369692015</v>
      </c>
      <c r="D474" s="32">
        <f t="shared" si="64"/>
        <v>2754.4317212039605</v>
      </c>
      <c r="E474" s="33">
        <f t="shared" si="59"/>
        <v>1.8184053303052533E-2</v>
      </c>
      <c r="F474" s="34">
        <f t="shared" si="60"/>
        <v>0.1</v>
      </c>
      <c r="G474" s="29">
        <v>0</v>
      </c>
      <c r="H474" s="35">
        <f t="shared" si="61"/>
        <v>12.674266019719777</v>
      </c>
      <c r="I474" s="32">
        <f t="shared" si="62"/>
        <v>387.38483364094157</v>
      </c>
      <c r="J474" s="36">
        <f t="shared" si="63"/>
        <v>2608757.3349776198</v>
      </c>
      <c r="K474" s="36">
        <v>509891.81005677907</v>
      </c>
    </row>
    <row r="475" spans="1:11" x14ac:dyDescent="0.2">
      <c r="A475" s="2">
        <v>461</v>
      </c>
      <c r="B475" s="25">
        <f t="shared" si="57"/>
        <v>90.289525991013392</v>
      </c>
      <c r="C475" s="32">
        <f t="shared" si="58"/>
        <v>3270611.7024480086</v>
      </c>
      <c r="D475" s="32">
        <f t="shared" si="64"/>
        <v>2750.2654788070358</v>
      </c>
      <c r="E475" s="33">
        <f t="shared" si="59"/>
        <v>1.8144879371044479E-2</v>
      </c>
      <c r="F475" s="34">
        <f t="shared" si="60"/>
        <v>0.1</v>
      </c>
      <c r="G475" s="29">
        <v>0</v>
      </c>
      <c r="H475" s="35">
        <f t="shared" si="61"/>
        <v>12.569085995005084</v>
      </c>
      <c r="I475" s="32">
        <f t="shared" si="62"/>
        <v>384.17004027041702</v>
      </c>
      <c r="J475" s="36">
        <f t="shared" si="63"/>
        <v>2609141.5050178901</v>
      </c>
      <c r="K475" s="36">
        <v>510169.41915404599</v>
      </c>
    </row>
    <row r="476" spans="1:11" x14ac:dyDescent="0.2">
      <c r="A476" s="2">
        <v>462</v>
      </c>
      <c r="B476" s="25">
        <f t="shared" si="57"/>
        <v>90.153397816105425</v>
      </c>
      <c r="C476" s="32">
        <f t="shared" si="58"/>
        <v>3273357.8169314819</v>
      </c>
      <c r="D476" s="32">
        <f t="shared" si="64"/>
        <v>2746.1144834733568</v>
      </c>
      <c r="E476" s="33">
        <f t="shared" si="59"/>
        <v>1.8105873861186162E-2</v>
      </c>
      <c r="F476" s="34">
        <f t="shared" si="60"/>
        <v>0.1</v>
      </c>
      <c r="G476" s="29">
        <v>0</v>
      </c>
      <c r="H476" s="35">
        <f t="shared" si="61"/>
        <v>12.464778828535735</v>
      </c>
      <c r="I476" s="32">
        <f t="shared" si="62"/>
        <v>380.98192552929686</v>
      </c>
      <c r="J476" s="36">
        <f t="shared" si="63"/>
        <v>2609522.4869434196</v>
      </c>
      <c r="K476" s="36">
        <v>510445.64367016399</v>
      </c>
    </row>
    <row r="477" spans="1:11" x14ac:dyDescent="0.2">
      <c r="A477" s="2">
        <v>463</v>
      </c>
      <c r="B477" s="25">
        <f t="shared" si="57"/>
        <v>90.017766222937013</v>
      </c>
      <c r="C477" s="32">
        <f t="shared" si="58"/>
        <v>3276099.7955782912</v>
      </c>
      <c r="D477" s="32">
        <f t="shared" si="64"/>
        <v>2741.9786468092352</v>
      </c>
      <c r="E477" s="33">
        <f t="shared" si="59"/>
        <v>1.8067035689646571E-2</v>
      </c>
      <c r="F477" s="34">
        <f t="shared" si="60"/>
        <v>0.1</v>
      </c>
      <c r="G477" s="29">
        <v>0</v>
      </c>
      <c r="H477" s="35">
        <f t="shared" si="61"/>
        <v>12.361337276716583</v>
      </c>
      <c r="I477" s="32">
        <f t="shared" si="62"/>
        <v>377.82026801945364</v>
      </c>
      <c r="J477" s="36">
        <f t="shared" si="63"/>
        <v>2609900.3072114391</v>
      </c>
      <c r="K477" s="36">
        <v>510720.49051076034</v>
      </c>
    </row>
    <row r="478" spans="1:11" x14ac:dyDescent="0.2">
      <c r="A478" s="2">
        <v>464</v>
      </c>
      <c r="B478" s="25">
        <f t="shared" si="57"/>
        <v>89.882628341783771</v>
      </c>
      <c r="C478" s="32">
        <f t="shared" si="58"/>
        <v>3278837.6534594153</v>
      </c>
      <c r="D478" s="32">
        <f t="shared" si="64"/>
        <v>2737.8578811241314</v>
      </c>
      <c r="E478" s="33">
        <f t="shared" si="59"/>
        <v>1.8028363781878262E-2</v>
      </c>
      <c r="F478" s="34">
        <f t="shared" si="60"/>
        <v>0.1</v>
      </c>
      <c r="G478" s="29">
        <v>0</v>
      </c>
      <c r="H478" s="35">
        <f t="shared" si="61"/>
        <v>12.258754156064958</v>
      </c>
      <c r="I478" s="32">
        <f t="shared" si="62"/>
        <v>374.68484818005953</v>
      </c>
      <c r="J478" s="36">
        <f t="shared" si="63"/>
        <v>2610274.9920596192</v>
      </c>
      <c r="K478" s="36">
        <v>510993.96654702042</v>
      </c>
    </row>
    <row r="479" spans="1:11" x14ac:dyDescent="0.2">
      <c r="A479" s="2">
        <v>465</v>
      </c>
      <c r="B479" s="25">
        <f t="shared" si="57"/>
        <v>89.747981325594736</v>
      </c>
      <c r="C479" s="32">
        <f t="shared" si="58"/>
        <v>3281571.405558825</v>
      </c>
      <c r="D479" s="32">
        <f t="shared" si="64"/>
        <v>2733.7520994096994</v>
      </c>
      <c r="E479" s="33">
        <f t="shared" si="59"/>
        <v>1.7989857072519648E-2</v>
      </c>
      <c r="F479" s="34">
        <f t="shared" si="60"/>
        <v>0.1</v>
      </c>
      <c r="G479" s="29">
        <v>0</v>
      </c>
      <c r="H479" s="35">
        <f t="shared" si="61"/>
        <v>12.157022342711812</v>
      </c>
      <c r="I479" s="32">
        <f t="shared" si="62"/>
        <v>371.57544827236484</v>
      </c>
      <c r="J479" s="36">
        <f t="shared" si="63"/>
        <v>2610646.5675078915</v>
      </c>
      <c r="K479" s="36">
        <v>511266.07861585933</v>
      </c>
    </row>
    <row r="480" spans="1:11" x14ac:dyDescent="0.2">
      <c r="A480" s="2">
        <v>466</v>
      </c>
      <c r="B480" s="25">
        <f t="shared" si="57"/>
        <v>89.613822349765357</v>
      </c>
      <c r="C480" s="32">
        <f t="shared" si="58"/>
        <v>3284301.0667741792</v>
      </c>
      <c r="D480" s="32">
        <f t="shared" si="64"/>
        <v>2729.6612153542228</v>
      </c>
      <c r="E480" s="33">
        <f t="shared" si="59"/>
        <v>1.7951514505285295E-2</v>
      </c>
      <c r="F480" s="34">
        <f t="shared" si="60"/>
        <v>0.1</v>
      </c>
      <c r="G480" s="29">
        <v>0</v>
      </c>
      <c r="H480" s="35">
        <f t="shared" si="61"/>
        <v>12.056134771907001</v>
      </c>
      <c r="I480" s="32">
        <f t="shared" si="62"/>
        <v>368.4918523645743</v>
      </c>
      <c r="J480" s="36">
        <f t="shared" si="63"/>
        <v>2611015.059360256</v>
      </c>
      <c r="K480" s="36">
        <v>511536.833520093</v>
      </c>
    </row>
    <row r="481" spans="1:11" x14ac:dyDescent="0.2">
      <c r="A481" s="2">
        <v>467</v>
      </c>
      <c r="B481" s="25">
        <f t="shared" si="57"/>
        <v>89.480148611913322</v>
      </c>
      <c r="C481" s="32">
        <f t="shared" si="58"/>
        <v>3287026.6519175023</v>
      </c>
      <c r="D481" s="32">
        <f t="shared" si="64"/>
        <v>2725.5851433230564</v>
      </c>
      <c r="E481" s="33">
        <f t="shared" si="59"/>
        <v>1.7913335032861549E-2</v>
      </c>
      <c r="F481" s="34">
        <f t="shared" si="60"/>
        <v>0.1</v>
      </c>
      <c r="G481" s="29">
        <v>0</v>
      </c>
      <c r="H481" s="35">
        <f t="shared" si="61"/>
        <v>11.956084437528673</v>
      </c>
      <c r="I481" s="32">
        <f t="shared" si="62"/>
        <v>365.43384631684017</v>
      </c>
      <c r="J481" s="36">
        <f t="shared" si="63"/>
        <v>2611380.4932065727</v>
      </c>
      <c r="K481" s="36">
        <v>511806.23802860809</v>
      </c>
    </row>
    <row r="482" spans="1:11" x14ac:dyDescent="0.2">
      <c r="A482" s="2">
        <v>468</v>
      </c>
      <c r="B482" s="25">
        <f t="shared" si="57"/>
        <v>89.346957331656682</v>
      </c>
      <c r="C482" s="32">
        <f t="shared" si="58"/>
        <v>3289748.1757158549</v>
      </c>
      <c r="D482" s="32">
        <f t="shared" si="64"/>
        <v>2721.5237983525731</v>
      </c>
      <c r="E482" s="33">
        <f t="shared" si="59"/>
        <v>1.787531761686225E-2</v>
      </c>
      <c r="F482" s="34">
        <f t="shared" si="60"/>
        <v>0.1</v>
      </c>
      <c r="G482" s="29">
        <v>0</v>
      </c>
      <c r="H482" s="35">
        <f t="shared" si="61"/>
        <v>11.856864391596734</v>
      </c>
      <c r="I482" s="32">
        <f t="shared" si="62"/>
        <v>362.40121776641047</v>
      </c>
      <c r="J482" s="36">
        <f t="shared" si="63"/>
        <v>2611742.8944243393</v>
      </c>
      <c r="K482" s="36">
        <v>512074.29887653136</v>
      </c>
    </row>
    <row r="483" spans="1:11" x14ac:dyDescent="0.2">
      <c r="A483" s="2">
        <v>469</v>
      </c>
      <c r="B483" s="25">
        <f t="shared" si="57"/>
        <v>89.21424575039515</v>
      </c>
      <c r="C483" s="32">
        <f t="shared" si="58"/>
        <v>3292465.6528120055</v>
      </c>
      <c r="D483" s="32">
        <f t="shared" si="64"/>
        <v>2717.4770961506292</v>
      </c>
      <c r="E483" s="33">
        <f t="shared" si="59"/>
        <v>1.7837461227669642E-2</v>
      </c>
      <c r="F483" s="34">
        <f t="shared" si="60"/>
        <v>0.1</v>
      </c>
      <c r="G483" s="29">
        <v>0</v>
      </c>
      <c r="H483" s="35">
        <f t="shared" si="61"/>
        <v>11.758467743790341</v>
      </c>
      <c r="I483" s="32">
        <f t="shared" si="62"/>
        <v>359.39375611284925</v>
      </c>
      <c r="J483" s="36">
        <f t="shared" si="63"/>
        <v>2612102.2881804523</v>
      </c>
      <c r="K483" s="36">
        <v>512341.02276539803</v>
      </c>
    </row>
    <row r="484" spans="1:11" x14ac:dyDescent="0.2">
      <c r="A484" s="2">
        <v>470</v>
      </c>
      <c r="B484" s="25">
        <f t="shared" si="57"/>
        <v>89.082011131093779</v>
      </c>
      <c r="C484" s="32">
        <f t="shared" si="58"/>
        <v>3295179.0977650811</v>
      </c>
      <c r="D484" s="32">
        <f t="shared" si="64"/>
        <v>2713.4449530756101</v>
      </c>
      <c r="E484" s="33">
        <f t="shared" si="59"/>
        <v>1.779976484437807E-2</v>
      </c>
      <c r="F484" s="34">
        <f t="shared" si="60"/>
        <v>0.1</v>
      </c>
      <c r="G484" s="29">
        <v>0</v>
      </c>
      <c r="H484" s="35">
        <f t="shared" si="61"/>
        <v>11.660887660969408</v>
      </c>
      <c r="I484" s="32">
        <f t="shared" si="62"/>
        <v>356.41125250345777</v>
      </c>
      <c r="J484" s="36">
        <f t="shared" si="63"/>
        <v>2612458.6994329556</v>
      </c>
      <c r="K484" s="36">
        <v>512606.41636331915</v>
      </c>
    </row>
    <row r="485" spans="1:11" x14ac:dyDescent="0.2">
      <c r="A485" s="2">
        <v>471</v>
      </c>
      <c r="B485" s="25">
        <f t="shared" si="57"/>
        <v>88.950250758069473</v>
      </c>
      <c r="C485" s="32">
        <f t="shared" si="58"/>
        <v>3297888.5250512273</v>
      </c>
      <c r="D485" s="32">
        <f t="shared" si="64"/>
        <v>2709.4272861462086</v>
      </c>
      <c r="E485" s="33">
        <f t="shared" si="59"/>
        <v>1.7762227454665627E-2</v>
      </c>
      <c r="F485" s="34">
        <f t="shared" si="60"/>
        <v>0.1</v>
      </c>
      <c r="G485" s="29">
        <v>0</v>
      </c>
      <c r="H485" s="35">
        <f t="shared" si="61"/>
        <v>11.564117366700081</v>
      </c>
      <c r="I485" s="32">
        <f t="shared" si="62"/>
        <v>353.45349981871499</v>
      </c>
      <c r="J485" s="36">
        <f t="shared" si="63"/>
        <v>2612812.1529327743</v>
      </c>
      <c r="K485" s="36">
        <v>512870.48630514852</v>
      </c>
    </row>
    <row r="486" spans="1:11" x14ac:dyDescent="0.2">
      <c r="A486" s="2">
        <v>472</v>
      </c>
      <c r="B486" s="25">
        <f t="shared" si="57"/>
        <v>88.818961936779303</v>
      </c>
      <c r="C486" s="32">
        <f t="shared" si="58"/>
        <v>3300593.9490642571</v>
      </c>
      <c r="D486" s="32">
        <f t="shared" si="64"/>
        <v>2705.424013029784</v>
      </c>
      <c r="E486" s="33">
        <f t="shared" si="59"/>
        <v>1.7724848054811206E-2</v>
      </c>
      <c r="F486" s="34">
        <f t="shared" si="60"/>
        <v>0.1</v>
      </c>
      <c r="G486" s="29">
        <v>0</v>
      </c>
      <c r="H486" s="35">
        <f t="shared" si="61"/>
        <v>11.468150140784145</v>
      </c>
      <c r="I486" s="32">
        <f t="shared" si="62"/>
        <v>350.52029265795818</v>
      </c>
      <c r="J486" s="36">
        <f t="shared" si="63"/>
        <v>2613162.6732254322</v>
      </c>
      <c r="K486" s="36">
        <v>513133.23919264844</v>
      </c>
    </row>
    <row r="487" spans="1:11" x14ac:dyDescent="0.2">
      <c r="A487" s="2">
        <v>473</v>
      </c>
      <c r="B487" s="25">
        <f t="shared" si="57"/>
        <v>88.688141993612732</v>
      </c>
      <c r="C487" s="32">
        <f t="shared" si="58"/>
        <v>3303295.3841162818</v>
      </c>
      <c r="D487" s="32">
        <f t="shared" si="64"/>
        <v>2701.4350520246662</v>
      </c>
      <c r="E487" s="33">
        <f t="shared" si="59"/>
        <v>1.7687625649414077E-2</v>
      </c>
      <c r="F487" s="34">
        <f t="shared" si="60"/>
        <v>0.1</v>
      </c>
      <c r="G487" s="29">
        <v>0</v>
      </c>
      <c r="H487" s="35">
        <f t="shared" si="61"/>
        <v>11.372979318792344</v>
      </c>
      <c r="I487" s="32">
        <f t="shared" si="62"/>
        <v>347.6114273250509</v>
      </c>
      <c r="J487" s="36">
        <f t="shared" si="63"/>
        <v>2613510.284652757</v>
      </c>
      <c r="K487" s="36">
        <v>513394.68159465474</v>
      </c>
    </row>
    <row r="488" spans="1:11" x14ac:dyDescent="0.2">
      <c r="A488" s="2">
        <v>474</v>
      </c>
      <c r="B488" s="25">
        <f t="shared" si="57"/>
        <v>88.557788275684757</v>
      </c>
      <c r="C488" s="32">
        <f t="shared" si="58"/>
        <v>3305992.8444383545</v>
      </c>
      <c r="D488" s="32">
        <f t="shared" si="64"/>
        <v>2697.4603220727295</v>
      </c>
      <c r="E488" s="33">
        <f t="shared" si="59"/>
        <v>1.7650559251517685E-2</v>
      </c>
      <c r="F488" s="34">
        <f t="shared" si="60"/>
        <v>0.1</v>
      </c>
      <c r="G488" s="29">
        <v>0</v>
      </c>
      <c r="H488" s="35">
        <f t="shared" si="61"/>
        <v>11.278598291601572</v>
      </c>
      <c r="I488" s="32">
        <f t="shared" si="62"/>
        <v>344.7267018142968</v>
      </c>
      <c r="J488" s="36">
        <f t="shared" si="63"/>
        <v>2613855.0113545712</v>
      </c>
      <c r="K488" s="36">
        <v>513654.82004724111</v>
      </c>
    </row>
    <row r="489" spans="1:11" x14ac:dyDescent="0.2">
      <c r="A489" s="2">
        <v>475</v>
      </c>
      <c r="B489" s="25">
        <f t="shared" si="57"/>
        <v>88.427898150632828</v>
      </c>
      <c r="C489" s="32">
        <f t="shared" si="58"/>
        <v>3308686.3441810929</v>
      </c>
      <c r="D489" s="32">
        <f t="shared" si="64"/>
        <v>2693.4997427384369</v>
      </c>
      <c r="E489" s="33">
        <f t="shared" si="59"/>
        <v>1.7613647882351896E-2</v>
      </c>
      <c r="F489" s="34">
        <f t="shared" si="60"/>
        <v>0.1</v>
      </c>
      <c r="G489" s="29">
        <v>0</v>
      </c>
      <c r="H489" s="35">
        <f t="shared" si="61"/>
        <v>11.185000504935896</v>
      </c>
      <c r="I489" s="32">
        <f t="shared" si="62"/>
        <v>341.86591579638031</v>
      </c>
      <c r="J489" s="36">
        <f t="shared" si="63"/>
        <v>2614196.8772703675</v>
      </c>
      <c r="K489" s="36">
        <v>513913.66105388245</v>
      </c>
    </row>
    <row r="490" spans="1:11" x14ac:dyDescent="0.2">
      <c r="A490" s="2">
        <v>476</v>
      </c>
      <c r="B490" s="25">
        <f t="shared" si="57"/>
        <v>88.298469006415203</v>
      </c>
      <c r="C490" s="32">
        <f t="shared" si="58"/>
        <v>3311375.8974153018</v>
      </c>
      <c r="D490" s="32">
        <f t="shared" si="64"/>
        <v>2689.5532342088409</v>
      </c>
      <c r="E490" s="33">
        <f t="shared" si="59"/>
        <v>1.7576890571366091E-2</v>
      </c>
      <c r="F490" s="34">
        <f t="shared" si="60"/>
        <v>0.1</v>
      </c>
      <c r="G490" s="29">
        <v>0</v>
      </c>
      <c r="H490" s="35">
        <f t="shared" si="61"/>
        <v>11.092179458911408</v>
      </c>
      <c r="I490" s="32">
        <f t="shared" si="62"/>
        <v>339.02887060444255</v>
      </c>
      <c r="J490" s="36">
        <f t="shared" si="63"/>
        <v>2614535.9061409719</v>
      </c>
      <c r="K490" s="36">
        <v>514171.21108561737</v>
      </c>
    </row>
    <row r="491" spans="1:11" x14ac:dyDescent="0.2">
      <c r="A491" s="2">
        <v>477</v>
      </c>
      <c r="B491" s="25">
        <f t="shared" si="57"/>
        <v>88.169498251112415</v>
      </c>
      <c r="C491" s="32">
        <f t="shared" si="58"/>
        <v>3314061.5181325893</v>
      </c>
      <c r="D491" s="32">
        <f t="shared" si="64"/>
        <v>2685.6207172875293</v>
      </c>
      <c r="E491" s="33">
        <f t="shared" si="59"/>
        <v>1.7540286356060818E-2</v>
      </c>
      <c r="F491" s="34">
        <f t="shared" si="60"/>
        <v>0.1</v>
      </c>
      <c r="G491" s="29">
        <v>0</v>
      </c>
      <c r="H491" s="35">
        <f t="shared" si="61"/>
        <v>11.000128707584832</v>
      </c>
      <c r="I491" s="32">
        <f t="shared" si="62"/>
        <v>336.21536922032055</v>
      </c>
      <c r="J491" s="36">
        <f t="shared" si="63"/>
        <v>2614872.1215101923</v>
      </c>
      <c r="K491" s="36">
        <v>514427.4765812101</v>
      </c>
    </row>
    <row r="492" spans="1:11" x14ac:dyDescent="0.2">
      <c r="A492" s="2">
        <v>478</v>
      </c>
      <c r="B492" s="25">
        <f t="shared" si="57"/>
        <v>88.040983312730816</v>
      </c>
      <c r="C492" s="32">
        <f t="shared" si="58"/>
        <v>3316743.2202459737</v>
      </c>
      <c r="D492" s="32">
        <f t="shared" si="64"/>
        <v>2681.7021133843809</v>
      </c>
      <c r="E492" s="33">
        <f t="shared" si="59"/>
        <v>1.7503834281930159E-2</v>
      </c>
      <c r="F492" s="34">
        <f t="shared" si="60"/>
        <v>0.1</v>
      </c>
      <c r="G492" s="29">
        <v>0</v>
      </c>
      <c r="H492" s="35">
        <f t="shared" si="61"/>
        <v>10.908841858505886</v>
      </c>
      <c r="I492" s="32">
        <f t="shared" si="62"/>
        <v>333.42521626085033</v>
      </c>
      <c r="J492" s="36">
        <f t="shared" si="63"/>
        <v>2615205.5467264531</v>
      </c>
      <c r="K492" s="36">
        <v>514682.46394731133</v>
      </c>
    </row>
    <row r="493" spans="1:11" x14ac:dyDescent="0.2">
      <c r="A493" s="2">
        <v>479</v>
      </c>
      <c r="B493" s="25">
        <f t="shared" si="57"/>
        <v>87.912921639007962</v>
      </c>
      <c r="C493" s="32">
        <f t="shared" si="58"/>
        <v>3319421.0175904939</v>
      </c>
      <c r="D493" s="32">
        <f t="shared" si="64"/>
        <v>2677.7973445202224</v>
      </c>
      <c r="E493" s="33">
        <f t="shared" si="59"/>
        <v>1.7467533402449491E-2</v>
      </c>
      <c r="F493" s="34">
        <f t="shared" si="60"/>
        <v>0.1</v>
      </c>
      <c r="G493" s="29">
        <v>0</v>
      </c>
      <c r="H493" s="35">
        <f t="shared" si="61"/>
        <v>10.818312572273365</v>
      </c>
      <c r="I493" s="32">
        <f t="shared" si="62"/>
        <v>330.65821796428088</v>
      </c>
      <c r="J493" s="36">
        <f t="shared" si="63"/>
        <v>2615536.2049444173</v>
      </c>
      <c r="K493" s="36">
        <v>514936.17955861858</v>
      </c>
    </row>
    <row r="494" spans="1:11" x14ac:dyDescent="0.2">
      <c r="A494" s="2">
        <v>480</v>
      </c>
      <c r="B494" s="25">
        <f t="shared" si="57"/>
        <v>87.785310697221362</v>
      </c>
      <c r="C494" s="32">
        <f t="shared" si="58"/>
        <v>3322094.9239237932</v>
      </c>
      <c r="D494" s="32">
        <f t="shared" si="64"/>
        <v>2673.9063332993537</v>
      </c>
      <c r="E494" s="33">
        <f t="shared" si="59"/>
        <v>1.7431382778848419E-2</v>
      </c>
      <c r="F494" s="34">
        <f t="shared" si="60"/>
        <v>0.1</v>
      </c>
      <c r="G494" s="29">
        <v>0</v>
      </c>
      <c r="H494" s="35">
        <f t="shared" si="61"/>
        <v>10.7285345620949</v>
      </c>
      <c r="I494" s="32">
        <f t="shared" si="62"/>
        <v>327.91418217684378</v>
      </c>
      <c r="J494" s="36">
        <f t="shared" si="63"/>
        <v>2615864.1191265942</v>
      </c>
      <c r="K494" s="36">
        <v>515188.62975803524</v>
      </c>
    </row>
    <row r="495" spans="1:11" x14ac:dyDescent="0.2">
      <c r="A495" s="2">
        <v>481</v>
      </c>
      <c r="B495" s="25">
        <f t="shared" si="57"/>
        <v>87.658147973998496</v>
      </c>
      <c r="C495" s="32">
        <f t="shared" si="58"/>
        <v>3324764.9529267307</v>
      </c>
      <c r="D495" s="32">
        <f t="shared" si="64"/>
        <v>2670.0290029374883</v>
      </c>
      <c r="E495" s="33">
        <f t="shared" si="59"/>
        <v>1.7395381480158584E-2</v>
      </c>
      <c r="F495" s="34">
        <f t="shared" si="60"/>
        <v>0.1</v>
      </c>
      <c r="G495" s="29">
        <v>0</v>
      </c>
      <c r="H495" s="35">
        <f t="shared" si="61"/>
        <v>10.639501593350369</v>
      </c>
      <c r="I495" s="32">
        <f t="shared" si="62"/>
        <v>325.19291833940042</v>
      </c>
      <c r="J495" s="36">
        <f t="shared" si="63"/>
        <v>2616189.3120449334</v>
      </c>
      <c r="K495" s="36">
        <v>515439.82085682952</v>
      </c>
    </row>
    <row r="496" spans="1:11" x14ac:dyDescent="0.2">
      <c r="A496" s="2">
        <v>482</v>
      </c>
      <c r="B496" s="25">
        <f t="shared" si="57"/>
        <v>87.531430975129453</v>
      </c>
      <c r="C496" s="32">
        <f t="shared" si="58"/>
        <v>3327431.1182039501</v>
      </c>
      <c r="D496" s="32">
        <f t="shared" si="64"/>
        <v>2666.1652772193775</v>
      </c>
      <c r="E496" s="33">
        <f t="shared" si="59"/>
        <v>1.7359528583085343E-2</v>
      </c>
      <c r="F496" s="34">
        <f t="shared" si="60"/>
        <v>0.1</v>
      </c>
      <c r="G496" s="29">
        <v>0</v>
      </c>
      <c r="H496" s="35">
        <f t="shared" si="61"/>
        <v>10.551207483158942</v>
      </c>
      <c r="I496" s="32">
        <f t="shared" si="62"/>
        <v>322.494237474187</v>
      </c>
      <c r="J496" s="36">
        <f t="shared" si="63"/>
        <v>2616511.8062824076</v>
      </c>
      <c r="K496" s="36">
        <v>515689.75913479197</v>
      </c>
    </row>
    <row r="497" spans="1:11" x14ac:dyDescent="0.2">
      <c r="A497" s="2">
        <v>483</v>
      </c>
      <c r="B497" s="25">
        <f t="shared" si="57"/>
        <v>87.405157225381927</v>
      </c>
      <c r="C497" s="32">
        <f t="shared" si="58"/>
        <v>3330093.4332844652</v>
      </c>
      <c r="D497" s="32">
        <f t="shared" si="64"/>
        <v>2662.315080515109</v>
      </c>
      <c r="E497" s="33">
        <f t="shared" si="59"/>
        <v>1.7323823171908795E-2</v>
      </c>
      <c r="F497" s="34">
        <f t="shared" si="60"/>
        <v>0.1</v>
      </c>
      <c r="G497" s="29">
        <v>0</v>
      </c>
      <c r="H497" s="35">
        <f t="shared" si="61"/>
        <v>10.463646099949704</v>
      </c>
      <c r="I497" s="32">
        <f t="shared" si="62"/>
        <v>319.81795217174061</v>
      </c>
      <c r="J497" s="36">
        <f t="shared" si="63"/>
        <v>2616831.6242345795</v>
      </c>
      <c r="K497" s="36">
        <v>515938.4508403925</v>
      </c>
    </row>
    <row r="498" spans="1:11" x14ac:dyDescent="0.2">
      <c r="A498" s="2">
        <v>484</v>
      </c>
      <c r="B498" s="25">
        <f t="shared" si="57"/>
        <v>87.279324268317922</v>
      </c>
      <c r="C498" s="32">
        <f t="shared" si="58"/>
        <v>3332751.9116222472</v>
      </c>
      <c r="D498" s="32">
        <f t="shared" si="64"/>
        <v>2658.4783377819695</v>
      </c>
      <c r="E498" s="33">
        <f t="shared" si="59"/>
        <v>1.7288264338459574E-2</v>
      </c>
      <c r="F498" s="34">
        <f t="shared" si="60"/>
        <v>0.1</v>
      </c>
      <c r="G498" s="29">
        <v>0</v>
      </c>
      <c r="H498" s="35">
        <f t="shared" si="61"/>
        <v>10.376811363035856</v>
      </c>
      <c r="I498" s="32">
        <f t="shared" si="62"/>
        <v>317.16387657783235</v>
      </c>
      <c r="J498" s="36">
        <f t="shared" si="63"/>
        <v>2617148.7881111572</v>
      </c>
      <c r="K498" s="36">
        <v>516185.90219093679</v>
      </c>
    </row>
    <row r="499" spans="1:11" x14ac:dyDescent="0.2">
      <c r="A499" s="2">
        <v>485</v>
      </c>
      <c r="B499" s="25">
        <f t="shared" si="57"/>
        <v>87.153929666113214</v>
      </c>
      <c r="C499" s="32">
        <f t="shared" si="58"/>
        <v>3335406.5665967688</v>
      </c>
      <c r="D499" s="32">
        <f t="shared" si="64"/>
        <v>2654.6549745216034</v>
      </c>
      <c r="E499" s="33">
        <f t="shared" si="59"/>
        <v>1.7252851181965154E-2</v>
      </c>
      <c r="F499" s="34">
        <f t="shared" si="60"/>
        <v>0.1</v>
      </c>
      <c r="G499" s="29">
        <v>0</v>
      </c>
      <c r="H499" s="35">
        <f t="shared" si="61"/>
        <v>10.290697242192435</v>
      </c>
      <c r="I499" s="32">
        <f t="shared" si="62"/>
        <v>314.53182638059468</v>
      </c>
      <c r="J499" s="36">
        <f t="shared" si="63"/>
        <v>2617463.3199375379</v>
      </c>
      <c r="K499" s="36">
        <v>516432.11937272141</v>
      </c>
    </row>
    <row r="500" spans="1:11" x14ac:dyDescent="0.2">
      <c r="A500" s="2">
        <v>486</v>
      </c>
      <c r="B500" s="25">
        <f t="shared" si="57"/>
        <v>87.02897099937816</v>
      </c>
      <c r="C500" s="32">
        <f t="shared" si="58"/>
        <v>3338057.4115135944</v>
      </c>
      <c r="D500" s="32">
        <f t="shared" si="64"/>
        <v>2650.8449168256484</v>
      </c>
      <c r="E500" s="33">
        <f t="shared" si="59"/>
        <v>1.7217582809073668E-2</v>
      </c>
      <c r="F500" s="34">
        <f t="shared" si="60"/>
        <v>0.1</v>
      </c>
      <c r="G500" s="29">
        <v>0</v>
      </c>
      <c r="H500" s="35">
        <f t="shared" si="61"/>
        <v>10.205297757237554</v>
      </c>
      <c r="I500" s="32">
        <f t="shared" si="62"/>
        <v>311.92161879770094</v>
      </c>
      <c r="J500" s="36">
        <f t="shared" si="63"/>
        <v>2617775.2415563357</v>
      </c>
      <c r="K500" s="36">
        <v>516677.10854118876</v>
      </c>
    </row>
    <row r="501" spans="1:11" x14ac:dyDescent="0.2">
      <c r="A501" s="2">
        <v>487</v>
      </c>
      <c r="B501" s="25">
        <f t="shared" si="57"/>
        <v>86.904445866981419</v>
      </c>
      <c r="C501" s="32">
        <f t="shared" si="58"/>
        <v>3340704.4596049185</v>
      </c>
      <c r="D501" s="32">
        <f t="shared" si="64"/>
        <v>2647.0480913240463</v>
      </c>
      <c r="E501" s="33">
        <f t="shared" si="59"/>
        <v>1.7182458333666904E-2</v>
      </c>
      <c r="F501" s="34">
        <f t="shared" si="60"/>
        <v>0.1</v>
      </c>
      <c r="G501" s="29">
        <v>0</v>
      </c>
      <c r="H501" s="35">
        <f t="shared" si="61"/>
        <v>10.120606977617104</v>
      </c>
      <c r="I501" s="32">
        <f t="shared" si="62"/>
        <v>309.33307256369409</v>
      </c>
      <c r="J501" s="36">
        <f t="shared" si="63"/>
        <v>2618084.5746288993</v>
      </c>
      <c r="K501" s="36">
        <v>516920.87582108082</v>
      </c>
    </row>
    <row r="502" spans="1:11" x14ac:dyDescent="0.2">
      <c r="A502" s="2">
        <v>488</v>
      </c>
      <c r="B502" s="25">
        <f t="shared" si="57"/>
        <v>86.780351885875007</v>
      </c>
      <c r="C502" s="32">
        <f t="shared" si="58"/>
        <v>3343347.7240301291</v>
      </c>
      <c r="D502" s="32">
        <f t="shared" si="64"/>
        <v>2643.2644252106547</v>
      </c>
      <c r="E502" s="33">
        <f t="shared" si="59"/>
        <v>1.7147476876881437E-2</v>
      </c>
      <c r="F502" s="34">
        <f t="shared" si="60"/>
        <v>0.1</v>
      </c>
      <c r="G502" s="29">
        <v>0</v>
      </c>
      <c r="H502" s="35">
        <f t="shared" si="61"/>
        <v>10.036619021992911</v>
      </c>
      <c r="I502" s="32">
        <f t="shared" si="62"/>
        <v>306.76600791736706</v>
      </c>
      <c r="J502" s="36">
        <f t="shared" si="63"/>
        <v>2618391.3406368168</v>
      </c>
      <c r="K502" s="36">
        <v>517163.42730659229</v>
      </c>
    </row>
    <row r="503" spans="1:11" x14ac:dyDescent="0.2">
      <c r="A503" s="2">
        <v>489</v>
      </c>
      <c r="B503" s="25">
        <f t="shared" si="57"/>
        <v>86.656686690921731</v>
      </c>
      <c r="C503" s="32">
        <f t="shared" si="58"/>
        <v>3345987.2178763566</v>
      </c>
      <c r="D503" s="32">
        <f t="shared" si="64"/>
        <v>2639.4938462274149</v>
      </c>
      <c r="E503" s="33">
        <f t="shared" si="59"/>
        <v>1.7112637566988345E-2</v>
      </c>
      <c r="F503" s="34">
        <f t="shared" si="60"/>
        <v>0.1</v>
      </c>
      <c r="G503" s="29">
        <v>0</v>
      </c>
      <c r="H503" s="35">
        <f t="shared" si="61"/>
        <v>9.9533280578343</v>
      </c>
      <c r="I503" s="32">
        <f t="shared" si="62"/>
        <v>304.2202465893252</v>
      </c>
      <c r="J503" s="36">
        <f t="shared" si="63"/>
        <v>2618695.5608834061</v>
      </c>
      <c r="K503" s="36">
        <v>517404.76906152291</v>
      </c>
    </row>
    <row r="504" spans="1:11" x14ac:dyDescent="0.2">
      <c r="A504" s="2">
        <v>490</v>
      </c>
      <c r="B504" s="25">
        <f t="shared" si="57"/>
        <v>86.533447934724578</v>
      </c>
      <c r="C504" s="32">
        <f t="shared" si="58"/>
        <v>3348622.9541590116</v>
      </c>
      <c r="D504" s="32">
        <f t="shared" si="64"/>
        <v>2635.7362826550379</v>
      </c>
      <c r="E504" s="33">
        <f t="shared" si="59"/>
        <v>1.7077939539326278E-2</v>
      </c>
      <c r="F504" s="34">
        <f t="shared" si="60"/>
        <v>0.1</v>
      </c>
      <c r="G504" s="29">
        <v>0</v>
      </c>
      <c r="H504" s="35">
        <f t="shared" si="61"/>
        <v>9.8707283010130684</v>
      </c>
      <c r="I504" s="32">
        <f t="shared" si="62"/>
        <v>301.69561178954825</v>
      </c>
      <c r="J504" s="36">
        <f t="shared" si="63"/>
        <v>2618997.2564951954</v>
      </c>
      <c r="K504" s="36">
        <v>517644.90711942915</v>
      </c>
    </row>
    <row r="505" spans="1:11" x14ac:dyDescent="0.2">
      <c r="A505" s="2">
        <v>491</v>
      </c>
      <c r="B505" s="25">
        <f t="shared" si="57"/>
        <v>86.410633287458253</v>
      </c>
      <c r="C505" s="32">
        <f t="shared" si="58"/>
        <v>3351254.9458223153</v>
      </c>
      <c r="D505" s="32">
        <f t="shared" si="64"/>
        <v>2631.9916633036919</v>
      </c>
      <c r="E505" s="33">
        <f t="shared" si="59"/>
        <v>1.7043381936202549E-2</v>
      </c>
      <c r="F505" s="34">
        <f t="shared" si="60"/>
        <v>0.1</v>
      </c>
      <c r="G505" s="29">
        <v>0</v>
      </c>
      <c r="H505" s="35">
        <f t="shared" si="61"/>
        <v>9.7888140154017957</v>
      </c>
      <c r="I505" s="32">
        <f t="shared" si="62"/>
        <v>299.19192819517343</v>
      </c>
      <c r="J505" s="36">
        <f t="shared" si="63"/>
        <v>2619296.4484233907</v>
      </c>
      <c r="K505" s="36">
        <v>517883.84748377494</v>
      </c>
    </row>
    <row r="506" spans="1:11" x14ac:dyDescent="0.2">
      <c r="A506" s="2">
        <v>492</v>
      </c>
      <c r="B506" s="25">
        <f t="shared" si="57"/>
        <v>86.288240436701926</v>
      </c>
      <c r="C506" s="32">
        <f t="shared" si="58"/>
        <v>3353883.2057398553</v>
      </c>
      <c r="D506" s="32">
        <f t="shared" si="64"/>
        <v>2628.2599175400101</v>
      </c>
      <c r="E506" s="33">
        <f t="shared" si="59"/>
        <v>1.7008963906927615E-2</v>
      </c>
      <c r="F506" s="34">
        <f t="shared" si="60"/>
        <v>0.1</v>
      </c>
      <c r="G506" s="29">
        <v>0</v>
      </c>
      <c r="H506" s="35">
        <f t="shared" si="61"/>
        <v>9.7075795124755064</v>
      </c>
      <c r="I506" s="32">
        <f t="shared" si="62"/>
        <v>296.70902193827169</v>
      </c>
      <c r="J506" s="36">
        <f t="shared" si="63"/>
        <v>2619593.1574453292</v>
      </c>
      <c r="K506" s="36">
        <v>518121.59612808184</v>
      </c>
    </row>
    <row r="507" spans="1:11" x14ac:dyDescent="0.2">
      <c r="A507" s="2">
        <v>493</v>
      </c>
      <c r="B507" s="25">
        <f t="shared" si="57"/>
        <v>86.166267087275017</v>
      </c>
      <c r="C507" s="32">
        <f t="shared" si="58"/>
        <v>3356507.7467150856</v>
      </c>
      <c r="D507" s="32">
        <f t="shared" si="64"/>
        <v>2624.5409752302803</v>
      </c>
      <c r="E507" s="33">
        <f t="shared" si="59"/>
        <v>1.6974684607586714E-2</v>
      </c>
      <c r="F507" s="34">
        <f t="shared" si="60"/>
        <v>0.1</v>
      </c>
      <c r="G507" s="29">
        <v>0</v>
      </c>
      <c r="H507" s="35">
        <f t="shared" si="61"/>
        <v>9.6270191509166292</v>
      </c>
      <c r="I507" s="32">
        <f t="shared" si="62"/>
        <v>294.24672059379913</v>
      </c>
      <c r="J507" s="36">
        <f t="shared" si="63"/>
        <v>2619887.4041659231</v>
      </c>
      <c r="K507" s="36">
        <v>518358.15899607836</v>
      </c>
    </row>
    <row r="508" spans="1:11" x14ac:dyDescent="0.2">
      <c r="A508" s="2">
        <v>494</v>
      </c>
      <c r="B508" s="25">
        <f t="shared" si="57"/>
        <v>86.044710961073847</v>
      </c>
      <c r="C508" s="32">
        <f t="shared" si="58"/>
        <v>3359128.5814818661</v>
      </c>
      <c r="D508" s="32">
        <f t="shared" si="64"/>
        <v>2620.8347667804919</v>
      </c>
      <c r="E508" s="33">
        <f t="shared" si="59"/>
        <v>1.6940543201113083E-2</v>
      </c>
      <c r="F508" s="34">
        <f t="shared" si="60"/>
        <v>0.1</v>
      </c>
      <c r="G508" s="29">
        <v>0</v>
      </c>
      <c r="H508" s="35">
        <f t="shared" si="61"/>
        <v>9.5471273362232356</v>
      </c>
      <c r="I508" s="32">
        <f t="shared" si="62"/>
        <v>291.80485316762002</v>
      </c>
      <c r="J508" s="36">
        <f t="shared" si="63"/>
        <v>2620179.209019091</v>
      </c>
      <c r="K508" s="36">
        <v>518593.54200184852</v>
      </c>
    </row>
    <row r="509" spans="1:11" x14ac:dyDescent="0.2">
      <c r="A509" s="2">
        <v>495</v>
      </c>
      <c r="B509" s="25">
        <f t="shared" si="57"/>
        <v>85.923569796910812</v>
      </c>
      <c r="C509" s="32">
        <f t="shared" si="58"/>
        <v>3361745.7227049717</v>
      </c>
      <c r="D509" s="32">
        <f t="shared" si="64"/>
        <v>2617.141223105602</v>
      </c>
      <c r="E509" s="33">
        <f t="shared" si="59"/>
        <v>1.6906538857127638E-2</v>
      </c>
      <c r="F509" s="34">
        <f t="shared" si="60"/>
        <v>0.1</v>
      </c>
      <c r="G509" s="29">
        <v>0</v>
      </c>
      <c r="H509" s="35">
        <f t="shared" si="61"/>
        <v>9.4678985203205315</v>
      </c>
      <c r="I509" s="32">
        <f t="shared" si="62"/>
        <v>289.38325008462687</v>
      </c>
      <c r="J509" s="36">
        <f t="shared" si="63"/>
        <v>2620468.5922691757</v>
      </c>
      <c r="K509" s="36">
        <v>518827.75102997967</v>
      </c>
    </row>
    <row r="510" spans="1:11" x14ac:dyDescent="0.2">
      <c r="A510" s="2">
        <v>496</v>
      </c>
      <c r="B510" s="25">
        <f t="shared" si="57"/>
        <v>85.802841350355209</v>
      </c>
      <c r="C510" s="32">
        <f t="shared" si="58"/>
        <v>3364359.1829806105</v>
      </c>
      <c r="D510" s="32">
        <f t="shared" si="64"/>
        <v>2613.4602756388485</v>
      </c>
      <c r="E510" s="33">
        <f t="shared" si="59"/>
        <v>1.6872670751898786E-2</v>
      </c>
      <c r="F510" s="34">
        <f t="shared" si="60"/>
        <v>0.1</v>
      </c>
      <c r="G510" s="29">
        <v>0</v>
      </c>
      <c r="H510" s="35">
        <f t="shared" si="61"/>
        <v>9.389327201175572</v>
      </c>
      <c r="I510" s="32">
        <f t="shared" si="62"/>
        <v>286.98174317696464</v>
      </c>
      <c r="J510" s="36">
        <f t="shared" si="63"/>
        <v>2620755.5740123526</v>
      </c>
      <c r="K510" s="36">
        <v>519060.79193570977</v>
      </c>
    </row>
    <row r="511" spans="1:11" x14ac:dyDescent="0.2">
      <c r="A511" s="2">
        <v>497</v>
      </c>
      <c r="B511" s="25">
        <f t="shared" si="57"/>
        <v>85.682523393575352</v>
      </c>
      <c r="C511" s="32">
        <f t="shared" si="58"/>
        <v>3366968.9748369292</v>
      </c>
      <c r="D511" s="32">
        <f t="shared" si="64"/>
        <v>2609.7918563187122</v>
      </c>
      <c r="E511" s="33">
        <f t="shared" si="59"/>
        <v>1.6838938068351537E-2</v>
      </c>
      <c r="F511" s="34">
        <f t="shared" si="60"/>
        <v>0.1</v>
      </c>
      <c r="G511" s="29">
        <v>0</v>
      </c>
      <c r="H511" s="35">
        <f t="shared" si="61"/>
        <v>9.3114079224151745</v>
      </c>
      <c r="I511" s="32">
        <f t="shared" si="62"/>
        <v>284.60016567235186</v>
      </c>
      <c r="J511" s="36">
        <f t="shared" si="63"/>
        <v>2621040.1741780248</v>
      </c>
      <c r="K511" s="36">
        <v>519292.67054507358</v>
      </c>
    </row>
    <row r="512" spans="1:11" x14ac:dyDescent="0.2">
      <c r="A512" s="2">
        <v>498</v>
      </c>
      <c r="B512" s="25">
        <f t="shared" si="57"/>
        <v>85.562613715183659</v>
      </c>
      <c r="C512" s="32">
        <f t="shared" si="58"/>
        <v>3369575.110734513</v>
      </c>
      <c r="D512" s="32">
        <f t="shared" si="64"/>
        <v>2606.1358975837938</v>
      </c>
      <c r="E512" s="33">
        <f t="shared" si="59"/>
        <v>1.6805339995831219E-2</v>
      </c>
      <c r="F512" s="34">
        <f t="shared" si="60"/>
        <v>0.1</v>
      </c>
      <c r="G512" s="29">
        <v>0</v>
      </c>
      <c r="H512" s="35">
        <f t="shared" si="61"/>
        <v>9.2341352729469985</v>
      </c>
      <c r="I512" s="32">
        <f t="shared" si="62"/>
        <v>282.23835218251253</v>
      </c>
      <c r="J512" s="36">
        <f t="shared" si="63"/>
        <v>2621322.4125302071</v>
      </c>
      <c r="K512" s="36">
        <v>519523.3926550484</v>
      </c>
    </row>
    <row r="513" spans="1:11" x14ac:dyDescent="0.2">
      <c r="A513" s="2">
        <v>499</v>
      </c>
      <c r="B513" s="25">
        <f t="shared" si="57"/>
        <v>85.443110120082295</v>
      </c>
      <c r="C513" s="32">
        <f t="shared" si="58"/>
        <v>3372177.6030668896</v>
      </c>
      <c r="D513" s="32">
        <f t="shared" si="64"/>
        <v>2602.4923323765397</v>
      </c>
      <c r="E513" s="33">
        <f t="shared" si="59"/>
        <v>1.6771875730210009E-2</v>
      </c>
      <c r="F513" s="34">
        <f t="shared" si="60"/>
        <v>0.1</v>
      </c>
      <c r="G513" s="29">
        <v>0</v>
      </c>
      <c r="H513" s="35">
        <f t="shared" si="61"/>
        <v>9.157503886583779</v>
      </c>
      <c r="I513" s="32">
        <f t="shared" si="62"/>
        <v>279.89613869165936</v>
      </c>
      <c r="J513" s="36">
        <f t="shared" si="63"/>
        <v>2621602.3086688989</v>
      </c>
      <c r="K513" s="36">
        <v>519752.96403369907</v>
      </c>
    </row>
    <row r="514" spans="1:11" x14ac:dyDescent="0.2">
      <c r="A514" s="2">
        <v>500</v>
      </c>
      <c r="B514" s="25">
        <f t="shared" si="57"/>
        <v>85.324010429311272</v>
      </c>
      <c r="C514" s="32">
        <f t="shared" si="58"/>
        <v>3374776.4641610128</v>
      </c>
      <c r="D514" s="32">
        <f t="shared" si="64"/>
        <v>2598.8610941232182</v>
      </c>
      <c r="E514" s="33">
        <f t="shared" si="59"/>
        <v>1.6738544473723971E-2</v>
      </c>
      <c r="F514" s="34">
        <f t="shared" si="60"/>
        <v>0.1</v>
      </c>
      <c r="G514" s="29">
        <v>0</v>
      </c>
      <c r="H514" s="35">
        <f t="shared" si="61"/>
        <v>9.081508441670664</v>
      </c>
      <c r="I514" s="32">
        <f t="shared" si="62"/>
        <v>277.57336254515275</v>
      </c>
      <c r="J514" s="36">
        <f t="shared" si="63"/>
        <v>2621879.882031444</v>
      </c>
      <c r="K514" s="36">
        <v>519981.39042032196</v>
      </c>
    </row>
    <row r="515" spans="1:11" x14ac:dyDescent="0.2">
      <c r="A515" s="2">
        <v>501</v>
      </c>
      <c r="B515" s="25">
        <f t="shared" si="57"/>
        <v>85.205312479897856</v>
      </c>
      <c r="C515" s="32">
        <f t="shared" si="58"/>
        <v>3377371.7062777691</v>
      </c>
      <c r="D515" s="32">
        <f t="shared" si="64"/>
        <v>2595.2421167562716</v>
      </c>
      <c r="E515" s="33">
        <f t="shared" si="59"/>
        <v>1.6705345434967576E-2</v>
      </c>
      <c r="F515" s="34">
        <f t="shared" si="60"/>
        <v>0.1</v>
      </c>
      <c r="G515" s="29">
        <v>0</v>
      </c>
      <c r="H515" s="35">
        <f t="shared" si="61"/>
        <v>9.0061436607156615</v>
      </c>
      <c r="I515" s="32">
        <f t="shared" si="62"/>
        <v>275.26986243814639</v>
      </c>
      <c r="J515" s="36">
        <f t="shared" si="63"/>
        <v>2622155.1518938821</v>
      </c>
      <c r="K515" s="36">
        <v>520208.6775255886</v>
      </c>
    </row>
    <row r="516" spans="1:11" x14ac:dyDescent="0.2">
      <c r="A516" s="2">
        <v>502</v>
      </c>
      <c r="B516" s="25">
        <f t="shared" si="57"/>
        <v>85.087014124708205</v>
      </c>
      <c r="C516" s="32">
        <f t="shared" si="58"/>
        <v>3379963.3416124401</v>
      </c>
      <c r="D516" s="32">
        <f t="shared" si="64"/>
        <v>2591.6353346710093</v>
      </c>
      <c r="E516" s="33">
        <f t="shared" si="59"/>
        <v>1.6672277828754752E-2</v>
      </c>
      <c r="F516" s="34">
        <f t="shared" si="60"/>
        <v>0.1</v>
      </c>
      <c r="G516" s="29">
        <v>0</v>
      </c>
      <c r="H516" s="35">
        <f t="shared" si="61"/>
        <v>8.9314043100231402</v>
      </c>
      <c r="I516" s="32">
        <f t="shared" si="62"/>
        <v>272.98547840443428</v>
      </c>
      <c r="J516" s="36">
        <f t="shared" si="63"/>
        <v>2622428.1373722865</v>
      </c>
      <c r="K516" s="36">
        <v>520434.83103168849</v>
      </c>
    </row>
    <row r="517" spans="1:11" x14ac:dyDescent="0.2">
      <c r="A517" s="2">
        <v>503</v>
      </c>
      <c r="B517" s="25">
        <f t="shared" si="57"/>
        <v>84.969113232300117</v>
      </c>
      <c r="C517" s="32">
        <f t="shared" si="58"/>
        <v>3382551.3822951959</v>
      </c>
      <c r="D517" s="32">
        <f t="shared" si="64"/>
        <v>2588.0406827558763</v>
      </c>
      <c r="E517" s="33">
        <f t="shared" si="59"/>
        <v>1.6639340876133391E-2</v>
      </c>
      <c r="F517" s="34">
        <f t="shared" si="60"/>
        <v>0.1</v>
      </c>
      <c r="G517" s="29">
        <v>0</v>
      </c>
      <c r="H517" s="35">
        <f t="shared" si="61"/>
        <v>8.8572851993303754</v>
      </c>
      <c r="I517" s="32">
        <f t="shared" si="62"/>
        <v>270.72005180532335</v>
      </c>
      <c r="J517" s="36">
        <f t="shared" si="63"/>
        <v>2622698.857424092</v>
      </c>
      <c r="K517" s="36">
        <v>520659.85659247107</v>
      </c>
    </row>
    <row r="518" spans="1:11" x14ac:dyDescent="0.2">
      <c r="A518" s="2">
        <v>504</v>
      </c>
      <c r="B518" s="25">
        <f t="shared" si="57"/>
        <v>84.851607686777612</v>
      </c>
      <c r="C518" s="32">
        <f t="shared" si="58"/>
        <v>3385135.8403915721</v>
      </c>
      <c r="D518" s="32">
        <f t="shared" si="64"/>
        <v>2584.4580963761546</v>
      </c>
      <c r="E518" s="33">
        <f t="shared" si="59"/>
        <v>1.660653380430515E-2</v>
      </c>
      <c r="F518" s="34">
        <f t="shared" si="60"/>
        <v>0.1</v>
      </c>
      <c r="G518" s="29">
        <v>0</v>
      </c>
      <c r="H518" s="35">
        <f t="shared" si="61"/>
        <v>8.7837811814471181</v>
      </c>
      <c r="I518" s="32">
        <f t="shared" si="62"/>
        <v>268.47342531859744</v>
      </c>
      <c r="J518" s="36">
        <f t="shared" si="63"/>
        <v>2622967.3308494105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2014-03-31T19:18:49Z</dcterms:modified>
</cp:coreProperties>
</file>