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<sst xmlns="http://schemas.openxmlformats.org/spreadsheetml/2006/main" count="67" uniqueCount="47">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</sst>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33857.231138075134</c:v>
                </c:pt>
                <c:pt idx="1">
                  <c:v>34921.109879754091</c:v>
                </c:pt>
                <c:pt idx="2">
                  <c:v>22971.939273461834</c:v>
                </c:pt>
                <c:pt idx="3">
                  <c:v>26688.604989665429</c:v>
                </c:pt>
                <c:pt idx="4">
                  <c:v>16430.390284961955</c:v>
                </c:pt>
                <c:pt idx="5">
                  <c:v>14127.928273827933</c:v>
                </c:pt>
                <c:pt idx="6">
                  <c:v>13352.076612620929</c:v>
                </c:pt>
                <c:pt idx="7">
                  <c:v>12780.774979903363</c:v>
                </c:pt>
                <c:pt idx="8">
                  <c:v>13362.884306046626</c:v>
                </c:pt>
                <c:pt idx="9">
                  <c:v>12860.460323996924</c:v>
                </c:pt>
                <c:pt idx="10">
                  <c:v>9843.2886186554661</c:v>
                </c:pt>
                <c:pt idx="11">
                  <c:v>14014.073632730122</c:v>
                </c:pt>
                <c:pt idx="12">
                  <c:v>9250.8950474044232</c:v>
                </c:pt>
                <c:pt idx="13">
                  <c:v>9395.6716343764529</c:v>
                </c:pt>
                <c:pt idx="14">
                  <c:v>9001.7829788850377</c:v>
                </c:pt>
                <c:pt idx="15">
                  <c:v>9059.3430117885309</c:v>
                </c:pt>
                <c:pt idx="16">
                  <c:v>11381.175120196815</c:v>
                </c:pt>
                <c:pt idx="17">
                  <c:v>9453.3720939859013</c:v>
                </c:pt>
                <c:pt idx="18">
                  <c:v>7542.5126889067196</c:v>
                </c:pt>
                <c:pt idx="19">
                  <c:v>9270.2211362335165</c:v>
                </c:pt>
                <c:pt idx="20">
                  <c:v>6748.0238668501797</c:v>
                </c:pt>
                <c:pt idx="21">
                  <c:v>8324.6912727326544</c:v>
                </c:pt>
                <c:pt idx="22">
                  <c:v>6653.9156060740588</c:v>
                </c:pt>
                <c:pt idx="23">
                  <c:v>8555.2171957559167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34295.123604765417</c:v>
                </c:pt>
                <c:pt idx="1">
                  <c:v>27584.835698405892</c:v>
                </c:pt>
                <c:pt idx="2">
                  <c:v>23379.152079795203</c:v>
                </c:pt>
                <c:pt idx="3">
                  <c:v>20456.47196307157</c:v>
                </c:pt>
                <c:pt idx="4">
                  <c:v>18288.450269418652</c:v>
                </c:pt>
                <c:pt idx="5">
                  <c:v>16605.918977692127</c:v>
                </c:pt>
                <c:pt idx="6">
                  <c:v>15256.088878598501</c:v>
                </c:pt>
                <c:pt idx="7">
                  <c:v>14145.253693421575</c:v>
                </c:pt>
                <c:pt idx="8">
                  <c:v>13212.489349741925</c:v>
                </c:pt>
                <c:pt idx="9">
                  <c:v>12416.333777844062</c:v>
                </c:pt>
                <c:pt idx="10">
                  <c:v>11727.512320968264</c:v>
                </c:pt>
                <c:pt idx="11">
                  <c:v>11124.719627764862</c:v>
                </c:pt>
                <c:pt idx="12">
                  <c:v>10592.051450175903</c:v>
                </c:pt>
                <c:pt idx="13">
                  <c:v>10117.376171375188</c:v>
                </c:pt>
                <c:pt idx="14">
                  <c:v>9691.2661164361925</c:v>
                </c:pt>
                <c:pt idx="15">
                  <c:v>9306.2752546728298</c:v>
                </c:pt>
                <c:pt idx="16">
                  <c:v>8956.4383835788758</c:v>
                </c:pt>
                <c:pt idx="17">
                  <c:v>8636.9160199107719</c:v>
                </c:pt>
                <c:pt idx="18">
                  <c:v>8343.7375767971389</c:v>
                </c:pt>
                <c:pt idx="19">
                  <c:v>8073.6123248461518</c:v>
                </c:pt>
                <c:pt idx="20">
                  <c:v>7823.7880346383317</c:v>
                </c:pt>
                <c:pt idx="21">
                  <c:v>7591.9437604299746</c:v>
                </c:pt>
                <c:pt idx="22">
                  <c:v>7376.1074648810318</c:v>
                </c:pt>
                <c:pt idx="23">
                  <c:v>7174.5919828415499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6986.5129710359979</c:v>
                </c:pt>
                <c:pt idx="1">
                  <c:v>6809.4223564204358</c:v>
                </c:pt>
                <c:pt idx="2">
                  <c:v>6642.8533241288042</c:v>
                </c:pt>
                <c:pt idx="3">
                  <c:v>6485.8463654284569</c:v>
                </c:pt>
                <c:pt idx="4">
                  <c:v>6337.5579873298984</c:v>
                </c:pt>
                <c:pt idx="5">
                  <c:v>6197.2434541577377</c:v>
                </c:pt>
                <c:pt idx="6">
                  <c:v>6064.2425477605666</c:v>
                </c:pt>
                <c:pt idx="7">
                  <c:v>5937.9677441171752</c:v>
                </c:pt>
                <c:pt idx="8">
                  <c:v>5817.8943382099305</c:v>
                </c:pt>
                <c:pt idx="9">
                  <c:v>5703.5521503521013</c:v>
                </c:pt>
                <c:pt idx="10">
                  <c:v>5594.518524365888</c:v>
                </c:pt>
                <c:pt idx="11">
                  <c:v>5490.4123873458484</c:v>
                </c:pt>
                <c:pt idx="12">
                  <c:v>5390.8891866940139</c:v>
                </c:pt>
                <c:pt idx="13">
                  <c:v>5295.6365559669212</c:v>
                </c:pt>
                <c:pt idx="14">
                  <c:v>5204.3705892393036</c:v>
                </c:pt>
                <c:pt idx="15">
                  <c:v>5116.8326259630303</c:v>
                </c:pt>
                <c:pt idx="16">
                  <c:v>5032.7864660212617</c:v>
                </c:pt>
                <c:pt idx="17">
                  <c:v>4952.0159488630861</c:v>
                </c:pt>
                <c:pt idx="18">
                  <c:v>4874.3228420208552</c:v>
                </c:pt>
                <c:pt idx="19">
                  <c:v>4799.52499354886</c:v>
                </c:pt>
                <c:pt idx="20">
                  <c:v>4727.4547104371832</c:v>
                </c:pt>
                <c:pt idx="21">
                  <c:v>4657.9573311918775</c:v>
                </c:pt>
                <c:pt idx="22">
                  <c:v>4590.889965813567</c:v>
                </c:pt>
                <c:pt idx="23">
                  <c:v>4526.1203805627001</c:v>
                </c:pt>
                <c:pt idx="24">
                  <c:v>4463.5260083398662</c:v>
                </c:pt>
                <c:pt idx="25">
                  <c:v>4402.9930683721459</c:v>
                </c:pt>
                <c:pt idx="26">
                  <c:v>4344.4157812821641</c:v>
                </c:pt>
                <c:pt idx="27">
                  <c:v>4287.6956676185055</c:v>
                </c:pt>
                <c:pt idx="28">
                  <c:v>4232.7409196058725</c:v>
                </c:pt>
                <c:pt idx="29">
                  <c:v>4179.4658372931108</c:v>
                </c:pt>
                <c:pt idx="30">
                  <c:v>4127.7903214760436</c:v>
                </c:pt>
                <c:pt idx="31">
                  <c:v>4077.6394167918788</c:v>
                </c:pt>
                <c:pt idx="32">
                  <c:v>4028.942899249912</c:v>
                </c:pt>
                <c:pt idx="33">
                  <c:v>3981.6349032028088</c:v>
                </c:pt>
                <c:pt idx="34">
                  <c:v>3935.6535833991061</c:v>
                </c:pt>
                <c:pt idx="35">
                  <c:v>3890.9408083013273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33857.231138075134</c:v>
                </c:pt>
                <c:pt idx="1">
                  <c:v>68778.341017829225</c:v>
                </c:pt>
                <c:pt idx="2">
                  <c:v>91750.280291291056</c:v>
                </c:pt>
                <c:pt idx="3">
                  <c:v>118438.88528095649</c:v>
                </c:pt>
                <c:pt idx="4">
                  <c:v>134869.27556591845</c:v>
                </c:pt>
                <c:pt idx="5">
                  <c:v>148997.20383974639</c:v>
                </c:pt>
                <c:pt idx="6">
                  <c:v>162349.28045236733</c:v>
                </c:pt>
                <c:pt idx="7">
                  <c:v>175130.05543227069</c:v>
                </c:pt>
                <c:pt idx="8">
                  <c:v>188492.93973831731</c:v>
                </c:pt>
                <c:pt idx="9">
                  <c:v>201353.40006231423</c:v>
                </c:pt>
                <c:pt idx="10">
                  <c:v>211196.6886809697</c:v>
                </c:pt>
                <c:pt idx="11">
                  <c:v>225210.76231369982</c:v>
                </c:pt>
                <c:pt idx="12">
                  <c:v>234461.65736110424</c:v>
                </c:pt>
                <c:pt idx="13">
                  <c:v>243857.3289954807</c:v>
                </c:pt>
                <c:pt idx="14">
                  <c:v>252859.11197436575</c:v>
                </c:pt>
                <c:pt idx="15">
                  <c:v>261918.45498615428</c:v>
                </c:pt>
                <c:pt idx="16">
                  <c:v>273299.63010635111</c:v>
                </c:pt>
                <c:pt idx="17">
                  <c:v>282753.00220033701</c:v>
                </c:pt>
                <c:pt idx="18">
                  <c:v>290295.51488924376</c:v>
                </c:pt>
                <c:pt idx="19">
                  <c:v>299565.73602547729</c:v>
                </c:pt>
                <c:pt idx="20">
                  <c:v>306313.75989232748</c:v>
                </c:pt>
                <c:pt idx="21">
                  <c:v>314638.45116506011</c:v>
                </c:pt>
                <c:pt idx="22">
                  <c:v>321292.36677113414</c:v>
                </c:pt>
                <c:pt idx="23">
                  <c:v>329847.58396689006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34295.123604765417</c:v>
                </c:pt>
                <c:pt idx="1">
                  <c:v>61879.959303171308</c:v>
                </c:pt>
                <c:pt idx="2">
                  <c:v>85259.111382966512</c:v>
                </c:pt>
                <c:pt idx="3">
                  <c:v>105715.58334603808</c:v>
                </c:pt>
                <c:pt idx="4">
                  <c:v>124004.03361545673</c:v>
                </c:pt>
                <c:pt idx="5">
                  <c:v>140609.95259314886</c:v>
                </c:pt>
                <c:pt idx="6">
                  <c:v>155866.04147174736</c:v>
                </c:pt>
                <c:pt idx="7">
                  <c:v>170011.29516516894</c:v>
                </c:pt>
                <c:pt idx="8">
                  <c:v>183223.78451491086</c:v>
                </c:pt>
                <c:pt idx="9">
                  <c:v>195640.11829275492</c:v>
                </c:pt>
                <c:pt idx="10">
                  <c:v>207367.63061372319</c:v>
                </c:pt>
                <c:pt idx="11">
                  <c:v>218492.35024148805</c:v>
                </c:pt>
                <c:pt idx="12">
                  <c:v>229084.40169166395</c:v>
                </c:pt>
                <c:pt idx="13">
                  <c:v>239201.77786303914</c:v>
                </c:pt>
                <c:pt idx="14">
                  <c:v>248893.04397947533</c:v>
                </c:pt>
                <c:pt idx="15">
                  <c:v>258199.31923414816</c:v>
                </c:pt>
                <c:pt idx="16">
                  <c:v>267155.75761772704</c:v>
                </c:pt>
                <c:pt idx="17">
                  <c:v>275792.67363763781</c:v>
                </c:pt>
                <c:pt idx="18">
                  <c:v>284136.41121443495</c:v>
                </c:pt>
                <c:pt idx="19">
                  <c:v>292210.0235392811</c:v>
                </c:pt>
                <c:pt idx="20">
                  <c:v>300033.81157391943</c:v>
                </c:pt>
                <c:pt idx="21">
                  <c:v>307625.75533434941</c:v>
                </c:pt>
                <c:pt idx="22">
                  <c:v>315001.86279923044</c:v>
                </c:pt>
                <c:pt idx="23">
                  <c:v>322176.45478207199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329183.19532110204</c:v>
                </c:pt>
                <c:pt idx="1">
                  <c:v>335992.61767752247</c:v>
                </c:pt>
                <c:pt idx="2">
                  <c:v>342635.47100165125</c:v>
                </c:pt>
                <c:pt idx="3">
                  <c:v>349121.31736707973</c:v>
                </c:pt>
                <c:pt idx="4">
                  <c:v>355458.87535440963</c:v>
                </c:pt>
                <c:pt idx="5">
                  <c:v>361656.11880856735</c:v>
                </c:pt>
                <c:pt idx="6">
                  <c:v>367720.36135632789</c:v>
                </c:pt>
                <c:pt idx="7">
                  <c:v>373658.32910044509</c:v>
                </c:pt>
                <c:pt idx="8">
                  <c:v>379476.22343865503</c:v>
                </c:pt>
                <c:pt idx="9">
                  <c:v>385179.77558900713</c:v>
                </c:pt>
                <c:pt idx="10">
                  <c:v>390774.29411337303</c:v>
                </c:pt>
                <c:pt idx="11">
                  <c:v>396264.70650071889</c:v>
                </c:pt>
                <c:pt idx="12">
                  <c:v>401655.59568741289</c:v>
                </c:pt>
                <c:pt idx="13">
                  <c:v>406951.23224337981</c:v>
                </c:pt>
                <c:pt idx="14">
                  <c:v>412155.6028326191</c:v>
                </c:pt>
                <c:pt idx="15">
                  <c:v>417272.43545858213</c:v>
                </c:pt>
                <c:pt idx="16">
                  <c:v>422305.22192460339</c:v>
                </c:pt>
                <c:pt idx="17">
                  <c:v>427257.23787346645</c:v>
                </c:pt>
                <c:pt idx="18">
                  <c:v>432131.56071548729</c:v>
                </c:pt>
                <c:pt idx="19">
                  <c:v>436931.08570903615</c:v>
                </c:pt>
                <c:pt idx="20">
                  <c:v>441658.54041947331</c:v>
                </c:pt>
                <c:pt idx="21">
                  <c:v>446316.49775066518</c:v>
                </c:pt>
                <c:pt idx="22">
                  <c:v>450907.38771647873</c:v>
                </c:pt>
                <c:pt idx="23">
                  <c:v>455433.5080970414</c:v>
                </c:pt>
                <c:pt idx="24">
                  <c:v>459897.03410538129</c:v>
                </c:pt>
                <c:pt idx="25">
                  <c:v>464300.02717375342</c:v>
                </c:pt>
                <c:pt idx="26">
                  <c:v>468644.4429550356</c:v>
                </c:pt>
                <c:pt idx="27">
                  <c:v>472932.13862265408</c:v>
                </c:pt>
                <c:pt idx="28">
                  <c:v>477164.87954225997</c:v>
                </c:pt>
                <c:pt idx="29">
                  <c:v>481344.34537955309</c:v>
                </c:pt>
                <c:pt idx="30">
                  <c:v>485472.13570102915</c:v>
                </c:pt>
                <c:pt idx="31">
                  <c:v>489549.77511782106</c:v>
                </c:pt>
                <c:pt idx="32">
                  <c:v>493578.71801707096</c:v>
                </c:pt>
                <c:pt idx="33">
                  <c:v>497560.35292027378</c:v>
                </c:pt>
                <c:pt idx="34">
                  <c:v>501496.00650367286</c:v>
                </c:pt>
                <c:pt idx="35">
                  <c:v>505386.94731197419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33857.231138075134</c:v>
                </c:pt>
                <c:pt idx="1">
                  <c:v>34921.109879754091</c:v>
                </c:pt>
                <c:pt idx="2">
                  <c:v>22971.939273461834</c:v>
                </c:pt>
                <c:pt idx="3">
                  <c:v>26688.604989665429</c:v>
                </c:pt>
                <c:pt idx="4">
                  <c:v>16430.390284961955</c:v>
                </c:pt>
                <c:pt idx="5">
                  <c:v>14127.928273827933</c:v>
                </c:pt>
                <c:pt idx="6">
                  <c:v>13352.076612620929</c:v>
                </c:pt>
                <c:pt idx="7">
                  <c:v>12780.774979903363</c:v>
                </c:pt>
                <c:pt idx="8">
                  <c:v>13362.884306046626</c:v>
                </c:pt>
                <c:pt idx="9">
                  <c:v>12860.460323996924</c:v>
                </c:pt>
                <c:pt idx="10">
                  <c:v>9843.2886186554661</c:v>
                </c:pt>
                <c:pt idx="11">
                  <c:v>14014.073632730122</c:v>
                </c:pt>
                <c:pt idx="12">
                  <c:v>9250.8950474044232</c:v>
                </c:pt>
                <c:pt idx="13">
                  <c:v>9395.6716343764529</c:v>
                </c:pt>
                <c:pt idx="14">
                  <c:v>9001.7829788850377</c:v>
                </c:pt>
                <c:pt idx="15">
                  <c:v>9059.3430117885309</c:v>
                </c:pt>
                <c:pt idx="16">
                  <c:v>11381.175120196815</c:v>
                </c:pt>
                <c:pt idx="17">
                  <c:v>9453.3720939859013</c:v>
                </c:pt>
                <c:pt idx="18">
                  <c:v>7542.5126889067196</c:v>
                </c:pt>
                <c:pt idx="19">
                  <c:v>9270.2211362335165</c:v>
                </c:pt>
                <c:pt idx="20">
                  <c:v>6748.0238668501797</c:v>
                </c:pt>
                <c:pt idx="21">
                  <c:v>8324.6912727326544</c:v>
                </c:pt>
                <c:pt idx="22">
                  <c:v>6653.9156060740588</c:v>
                </c:pt>
                <c:pt idx="23">
                  <c:v>8555.2171957559167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34295.123604765417</c:v>
                </c:pt>
                <c:pt idx="1">
                  <c:v>27584.835698405892</c:v>
                </c:pt>
                <c:pt idx="2">
                  <c:v>23379.152079795203</c:v>
                </c:pt>
                <c:pt idx="3">
                  <c:v>20456.47196307157</c:v>
                </c:pt>
                <c:pt idx="4">
                  <c:v>18288.450269418652</c:v>
                </c:pt>
                <c:pt idx="5">
                  <c:v>16605.918977692127</c:v>
                </c:pt>
                <c:pt idx="6">
                  <c:v>15256.088878598501</c:v>
                </c:pt>
                <c:pt idx="7">
                  <c:v>14145.253693421575</c:v>
                </c:pt>
                <c:pt idx="8">
                  <c:v>13212.489349741925</c:v>
                </c:pt>
                <c:pt idx="9">
                  <c:v>12416.333777844062</c:v>
                </c:pt>
                <c:pt idx="10">
                  <c:v>11727.512320968264</c:v>
                </c:pt>
                <c:pt idx="11">
                  <c:v>11124.719627764862</c:v>
                </c:pt>
                <c:pt idx="12">
                  <c:v>10592.051450175903</c:v>
                </c:pt>
                <c:pt idx="13">
                  <c:v>10117.376171375188</c:v>
                </c:pt>
                <c:pt idx="14">
                  <c:v>9691.2661164361925</c:v>
                </c:pt>
                <c:pt idx="15">
                  <c:v>9306.2752546728298</c:v>
                </c:pt>
                <c:pt idx="16">
                  <c:v>8956.4383835788758</c:v>
                </c:pt>
                <c:pt idx="17">
                  <c:v>8636.9160199107719</c:v>
                </c:pt>
                <c:pt idx="18">
                  <c:v>8343.7375767971389</c:v>
                </c:pt>
                <c:pt idx="19">
                  <c:v>8073.6123248461518</c:v>
                </c:pt>
                <c:pt idx="20">
                  <c:v>7823.7880346383317</c:v>
                </c:pt>
                <c:pt idx="21">
                  <c:v>7591.9437604299746</c:v>
                </c:pt>
                <c:pt idx="22">
                  <c:v>7376.1074648810318</c:v>
                </c:pt>
                <c:pt idx="23">
                  <c:v>7174.5919828415499</c:v>
                </c:pt>
                <c:pt idx="24">
                  <c:v>6985.9447048378061</c:v>
                </c:pt>
                <c:pt idx="25">
                  <c:v>6808.9076498400536</c:v>
                </c:pt>
                <c:pt idx="26">
                  <c:v>6642.385493629612</c:v>
                </c:pt>
                <c:pt idx="27">
                  <c:v>6485.4197522269096</c:v>
                </c:pt>
                <c:pt idx="28">
                  <c:v>6337.167772881221</c:v>
                </c:pt>
                <c:pt idx="29">
                  <c:v>6196.8855134983314</c:v>
                </c:pt>
                <c:pt idx="30">
                  <c:v>6063.9133320394903</c:v>
                </c:pt>
                <c:pt idx="31">
                  <c:v>5937.6641858377261</c:v>
                </c:pt>
                <c:pt idx="32">
                  <c:v>5817.6137742777355</c:v>
                </c:pt>
                <c:pt idx="33">
                  <c:v>5703.2922591831302</c:v>
                </c:pt>
                <c:pt idx="34">
                  <c:v>5594.2772741921945</c:v>
                </c:pt>
                <c:pt idx="35">
                  <c:v>5490.1879934728495</c:v>
                </c:pt>
                <c:pt idx="36">
                  <c:v>5390.6800759867183</c:v>
                </c:pt>
                <c:pt idx="37">
                  <c:v>5295.4413371838746</c:v>
                </c:pt>
                <c:pt idx="38">
                  <c:v>5204.188028140692</c:v>
                </c:pt>
                <c:pt idx="39">
                  <c:v>5116.6616243292228</c:v>
                </c:pt>
                <c:pt idx="40">
                  <c:v>5032.6260438895551</c:v>
                </c:pt>
                <c:pt idx="41">
                  <c:v>4951.8652294322383</c:v>
                </c:pt>
                <c:pt idx="42">
                  <c:v>4874.1810387684382</c:v>
                </c:pt>
                <c:pt idx="43">
                  <c:v>4799.3913992001908</c:v>
                </c:pt>
                <c:pt idx="44">
                  <c:v>4727.3286874878686</c:v>
                </c:pt>
                <c:pt idx="45">
                  <c:v>4657.8383037300664</c:v>
                </c:pt>
                <c:pt idx="46">
                  <c:v>4590.7774124494754</c:v>
                </c:pt>
                <c:pt idx="47">
                  <c:v>4526.0138282927219</c:v>
                </c:pt>
                <c:pt idx="48">
                  <c:v>4463.425027207064</c:v>
                </c:pt>
                <c:pt idx="49">
                  <c:v>4402.8972668047063</c:v>
                </c:pt>
                <c:pt idx="50">
                  <c:v>4344.3248020161991</c:v>
                </c:pt>
                <c:pt idx="51">
                  <c:v>4287.6091841169982</c:v>
                </c:pt>
                <c:pt idx="52">
                  <c:v>4232.6586329142447</c:v>
                </c:pt>
                <c:pt idx="53">
                  <c:v>4179.3874732629047</c:v>
                </c:pt>
                <c:pt idx="54">
                  <c:v>4127.7156283102813</c:v>
                </c:pt>
                <c:pt idx="55">
                  <c:v>4077.5681628743187</c:v>
                </c:pt>
                <c:pt idx="56">
                  <c:v>4028.8748712170054</c:v>
                </c:pt>
                <c:pt idx="57">
                  <c:v>3981.5699042264023</c:v>
                </c:pt>
                <c:pt idx="58">
                  <c:v>3935.5914316581911</c:v>
                </c:pt>
                <c:pt idx="59">
                  <c:v>3890.8813356179162</c:v>
                </c:pt>
                <c:pt idx="60">
                  <c:v>3847.3849319387809</c:v>
                </c:pt>
                <c:pt idx="61">
                  <c:v>3805.0507165291929</c:v>
                </c:pt>
                <c:pt idx="62">
                  <c:v>3763.8301340896869</c:v>
                </c:pt>
                <c:pt idx="63">
                  <c:v>3723.6773669155664</c:v>
                </c:pt>
                <c:pt idx="64">
                  <c:v>3684.549141776457</c:v>
                </c:pt>
                <c:pt idx="65">
                  <c:v>3646.4045530714793</c:v>
                </c:pt>
                <c:pt idx="66">
                  <c:v>3609.2049006670713</c:v>
                </c:pt>
                <c:pt idx="67">
                  <c:v>3572.9135410223389</c:v>
                </c:pt>
                <c:pt idx="68">
                  <c:v>3537.4957503216574</c:v>
                </c:pt>
                <c:pt idx="69">
                  <c:v>3502.9185985008953</c:v>
                </c:pt>
                <c:pt idx="70">
                  <c:v>3469.1508331658551</c:v>
                </c:pt>
                <c:pt idx="71">
                  <c:v>3436.1627724891296</c:v>
                </c:pt>
                <c:pt idx="72">
                  <c:v>3403.9262062998023</c:v>
                </c:pt>
                <c:pt idx="73">
                  <c:v>3372.4143046139507</c:v>
                </c:pt>
                <c:pt idx="74">
                  <c:v>3341.6015329827787</c:v>
                </c:pt>
                <c:pt idx="75">
                  <c:v>3311.4635740499943</c:v>
                </c:pt>
                <c:pt idx="76">
                  <c:v>3281.9772547916509</c:v>
                </c:pt>
                <c:pt idx="77">
                  <c:v>3253.1204789801268</c:v>
                </c:pt>
                <c:pt idx="78">
                  <c:v>3224.8721644039033</c:v>
                </c:pt>
                <c:pt idx="79">
                  <c:v>3197.2121844853973</c:v>
                </c:pt>
                <c:pt idx="80">
                  <c:v>3170.1213139166357</c:v>
                </c:pt>
                <c:pt idx="81">
                  <c:v>3143.5811780118383</c:v>
                </c:pt>
                <c:pt idx="82">
                  <c:v>3117.5742054580478</c:v>
                </c:pt>
                <c:pt idx="83">
                  <c:v>3092.0835842224769</c:v>
                </c:pt>
                <c:pt idx="84">
                  <c:v>3067.0932203528937</c:v>
                </c:pt>
                <c:pt idx="85">
                  <c:v>3042.5876994660357</c:v>
                </c:pt>
                <c:pt idx="86">
                  <c:v>3018.5522507039132</c:v>
                </c:pt>
                <c:pt idx="87">
                  <c:v>2994.972712990595</c:v>
                </c:pt>
                <c:pt idx="88">
                  <c:v>2971.8355034060078</c:v>
                </c:pt>
                <c:pt idx="89">
                  <c:v>2949.1275875302963</c:v>
                </c:pt>
                <c:pt idx="90">
                  <c:v>2926.8364516104339</c:v>
                </c:pt>
                <c:pt idx="91">
                  <c:v>2904.9500764241675</c:v>
                </c:pt>
                <c:pt idx="92">
                  <c:v>2883.4569127173163</c:v>
                </c:pt>
                <c:pt idx="93">
                  <c:v>2862.3458581015002</c:v>
                </c:pt>
                <c:pt idx="94">
                  <c:v>2841.6062353237066</c:v>
                </c:pt>
                <c:pt idx="95">
                  <c:v>2821.227771793725</c:v>
                </c:pt>
                <c:pt idx="96">
                  <c:v>2801.2005803020438</c:v>
                </c:pt>
                <c:pt idx="97">
                  <c:v>2781.5151408421807</c:v>
                </c:pt>
                <c:pt idx="98">
                  <c:v>2762.1622834516456</c:v>
                </c:pt>
                <c:pt idx="99">
                  <c:v>2743.1331720316084</c:v>
                </c:pt>
                <c:pt idx="100">
                  <c:v>2724.4192890517879</c:v>
                </c:pt>
                <c:pt idx="101">
                  <c:v>2706.0124211020302</c:v>
                </c:pt>
                <c:pt idx="102">
                  <c:v>2687.9046452339971</c:v>
                </c:pt>
                <c:pt idx="103">
                  <c:v>2670.0883160304511</c:v>
                </c:pt>
                <c:pt idx="104">
                  <c:v>2652.5560533797834</c:v>
                </c:pt>
                <c:pt idx="105">
                  <c:v>2635.3007308827946</c:v>
                </c:pt>
                <c:pt idx="106">
                  <c:v>2618.3154648803174</c:v>
                </c:pt>
                <c:pt idx="107">
                  <c:v>2601.593604042544</c:v>
                </c:pt>
                <c:pt idx="108">
                  <c:v>2585.1287195023615</c:v>
                </c:pt>
                <c:pt idx="109">
                  <c:v>2568.9145954843843</c:v>
                </c:pt>
                <c:pt idx="110">
                  <c:v>2552.9452204151312</c:v>
                </c:pt>
                <c:pt idx="111">
                  <c:v>2537.2147784759291</c:v>
                </c:pt>
                <c:pt idx="112">
                  <c:v>2521.7176415770082</c:v>
                </c:pt>
                <c:pt idx="113">
                  <c:v>2506.4483617239166</c:v>
                </c:pt>
                <c:pt idx="114">
                  <c:v>2491.401663763565</c:v>
                </c:pt>
                <c:pt idx="115">
                  <c:v>2476.5724384752102</c:v>
                </c:pt>
                <c:pt idx="116">
                  <c:v>2461.9557359978789</c:v>
                </c:pt>
                <c:pt idx="117">
                  <c:v>2447.5467595675727</c:v>
                </c:pt>
                <c:pt idx="118">
                  <c:v>2433.3408595524961</c:v>
                </c:pt>
                <c:pt idx="119">
                  <c:v>2419.3335277718725</c:v>
                </c:pt>
                <c:pt idx="120">
                  <c:v>2405.5203920647036</c:v>
                </c:pt>
                <c:pt idx="121">
                  <c:v>2391.8972111288458</c:v>
                </c:pt>
                <c:pt idx="122">
                  <c:v>2378.4598695797613</c:v>
                </c:pt>
                <c:pt idx="123">
                  <c:v>2365.2043732418679</c:v>
                </c:pt>
                <c:pt idx="124">
                  <c:v>2352.1268446489703</c:v>
                </c:pt>
                <c:pt idx="125">
                  <c:v>2339.2235187464394</c:v>
                </c:pt>
                <c:pt idx="126">
                  <c:v>2326.4907387838466</c:v>
                </c:pt>
                <c:pt idx="127">
                  <c:v>2313.9249523876933</c:v>
                </c:pt>
                <c:pt idx="128">
                  <c:v>2301.5227078069001</c:v>
                </c:pt>
                <c:pt idx="129">
                  <c:v>2289.280650318251</c:v>
                </c:pt>
                <c:pt idx="130">
                  <c:v>2277.1955187887652</c:v>
                </c:pt>
                <c:pt idx="131">
                  <c:v>2265.2641423841706</c:v>
                </c:pt>
                <c:pt idx="132">
                  <c:v>2253.4834374167258</c:v>
                </c:pt>
                <c:pt idx="133">
                  <c:v>2241.8504043236608</c:v>
                </c:pt>
                <c:pt idx="134">
                  <c:v>2230.3621247750707</c:v>
                </c:pt>
                <c:pt idx="135">
                  <c:v>2219.0157588975271</c:v>
                </c:pt>
                <c:pt idx="136">
                  <c:v>2207.8085426175967</c:v>
                </c:pt>
                <c:pt idx="137">
                  <c:v>2196.7377851069905</c:v>
                </c:pt>
                <c:pt idx="138">
                  <c:v>2185.8008663351648</c:v>
                </c:pt>
                <c:pt idx="139">
                  <c:v>2174.9952347225044</c:v>
                </c:pt>
                <c:pt idx="140">
                  <c:v>2164.3184048803523</c:v>
                </c:pt>
                <c:pt idx="141">
                  <c:v>2153.7679554485949</c:v>
                </c:pt>
                <c:pt idx="142">
                  <c:v>2143.3415270136902</c:v>
                </c:pt>
                <c:pt idx="143">
                  <c:v>2133.0368201083038</c:v>
                </c:pt>
                <c:pt idx="144">
                  <c:v>2122.8515932916198</c:v>
                </c:pt>
                <c:pt idx="145">
                  <c:v>2112.7836612993851</c:v>
                </c:pt>
                <c:pt idx="146">
                  <c:v>2102.8308932719519</c:v>
                </c:pt>
                <c:pt idx="147">
                  <c:v>2092.9912110383157</c:v>
                </c:pt>
                <c:pt idx="148">
                  <c:v>2083.2625874819933</c:v>
                </c:pt>
                <c:pt idx="149">
                  <c:v>2073.6430449467152</c:v>
                </c:pt>
                <c:pt idx="150">
                  <c:v>2064.1306537224445</c:v>
                </c:pt>
                <c:pt idx="151">
                  <c:v>2054.7235305757495</c:v>
                </c:pt>
                <c:pt idx="152">
                  <c:v>2045.4198373358231</c:v>
                </c:pt>
                <c:pt idx="153">
                  <c:v>2036.2177795338212</c:v>
                </c:pt>
                <c:pt idx="154">
                  <c:v>2027.1156050929567</c:v>
                </c:pt>
                <c:pt idx="155">
                  <c:v>2018.1116030638805</c:v>
                </c:pt>
                <c:pt idx="156">
                  <c:v>2009.2041024065111</c:v>
                </c:pt>
                <c:pt idx="157">
                  <c:v>2000.3914708115626</c:v>
                </c:pt>
                <c:pt idx="158">
                  <c:v>1991.6721135734115</c:v>
                </c:pt>
                <c:pt idx="159">
                  <c:v>1983.0444724910194</c:v>
                </c:pt>
                <c:pt idx="160">
                  <c:v>1974.5070248155389</c:v>
                </c:pt>
                <c:pt idx="161">
                  <c:v>1966.0582822326105</c:v>
                </c:pt>
                <c:pt idx="162">
                  <c:v>1957.6967898758594</c:v>
                </c:pt>
                <c:pt idx="163">
                  <c:v>1949.4211253832327</c:v>
                </c:pt>
                <c:pt idx="164">
                  <c:v>1941.2298979741754</c:v>
                </c:pt>
                <c:pt idx="165">
                  <c:v>1933.1217475692974</c:v>
                </c:pt>
                <c:pt idx="166">
                  <c:v>1925.0953439300647</c:v>
                </c:pt>
                <c:pt idx="167">
                  <c:v>1917.1493858367903</c:v>
                </c:pt>
                <c:pt idx="168">
                  <c:v>1909.282600283972</c:v>
                </c:pt>
                <c:pt idx="169">
                  <c:v>1901.4937417125329</c:v>
                </c:pt>
                <c:pt idx="170">
                  <c:v>1893.781591259758</c:v>
                </c:pt>
                <c:pt idx="171">
                  <c:v>1886.1449560370529</c:v>
                </c:pt>
                <c:pt idx="172">
                  <c:v>1878.5826684312196</c:v>
                </c:pt>
                <c:pt idx="173">
                  <c:v>1871.0935854279669</c:v>
                </c:pt>
                <c:pt idx="174">
                  <c:v>1863.6765879574232</c:v>
                </c:pt>
                <c:pt idx="175">
                  <c:v>1856.3305802611867</c:v>
                </c:pt>
                <c:pt idx="176">
                  <c:v>1849.0544892760227</c:v>
                </c:pt>
                <c:pt idx="177">
                  <c:v>1841.8472640439868</c:v>
                </c:pt>
                <c:pt idx="178">
                  <c:v>1834.7078751357039</c:v>
                </c:pt>
                <c:pt idx="179">
                  <c:v>1827.6353140919236</c:v>
                </c:pt>
                <c:pt idx="180">
                  <c:v>1820.6285928860307</c:v>
                </c:pt>
                <c:pt idx="181">
                  <c:v>1813.6867433976149</c:v>
                </c:pt>
                <c:pt idx="182">
                  <c:v>1806.8088169128168</c:v>
                </c:pt>
                <c:pt idx="183">
                  <c:v>1799.9938836226938</c:v>
                </c:pt>
                <c:pt idx="184">
                  <c:v>1793.241032156162</c:v>
                </c:pt>
                <c:pt idx="185">
                  <c:v>1786.5493691134034</c:v>
                </c:pt>
                <c:pt idx="186">
                  <c:v>1779.9180186204612</c:v>
                </c:pt>
                <c:pt idx="187">
                  <c:v>1773.3461218907032</c:v>
                </c:pt>
                <c:pt idx="188">
                  <c:v>1766.8328368111979</c:v>
                </c:pt>
                <c:pt idx="189">
                  <c:v>1760.3773375238525</c:v>
                </c:pt>
                <c:pt idx="190">
                  <c:v>1753.9788140389137</c:v>
                </c:pt>
                <c:pt idx="191">
                  <c:v>1747.6364718402037</c:v>
                </c:pt>
                <c:pt idx="192">
                  <c:v>1741.3495315202745</c:v>
                </c:pt>
                <c:pt idx="193">
                  <c:v>1735.1172284099739</c:v>
                </c:pt>
                <c:pt idx="194">
                  <c:v>1728.9388122328091</c:v>
                </c:pt>
                <c:pt idx="195">
                  <c:v>1722.813546754187</c:v>
                </c:pt>
                <c:pt idx="196">
                  <c:v>1716.7407094601076</c:v>
                </c:pt>
                <c:pt idx="197">
                  <c:v>1710.7195912249153</c:v>
                </c:pt>
                <c:pt idx="198">
                  <c:v>1704.7494960008189</c:v>
                </c:pt>
                <c:pt idx="199">
                  <c:v>1698.829740513931</c:v>
                </c:pt>
                <c:pt idx="200">
                  <c:v>1692.95965396869</c:v>
                </c:pt>
                <c:pt idx="201">
                  <c:v>1687.1385777558899</c:v>
                </c:pt>
                <c:pt idx="202">
                  <c:v>1681.3658651760779</c:v>
                </c:pt>
                <c:pt idx="203">
                  <c:v>1675.640881168074</c:v>
                </c:pt>
                <c:pt idx="204">
                  <c:v>1669.9630020409822</c:v>
                </c:pt>
                <c:pt idx="205">
                  <c:v>1664.3316152181942</c:v>
                </c:pt>
                <c:pt idx="206">
                  <c:v>1658.7461189898895</c:v>
                </c:pt>
                <c:pt idx="207">
                  <c:v>1653.205922263558</c:v>
                </c:pt>
                <c:pt idx="208">
                  <c:v>1647.7104443325661</c:v>
                </c:pt>
                <c:pt idx="209">
                  <c:v>1642.259114643326</c:v>
                </c:pt>
                <c:pt idx="210">
                  <c:v>1636.8513725688681</c:v>
                </c:pt>
                <c:pt idx="211">
                  <c:v>1631.4866671948694</c:v>
                </c:pt>
                <c:pt idx="212">
                  <c:v>1626.1644571027718</c:v>
                </c:pt>
                <c:pt idx="213">
                  <c:v>1620.8842101652408</c:v>
                </c:pt>
                <c:pt idx="214">
                  <c:v>1615.6454033432528</c:v>
                </c:pt>
                <c:pt idx="215">
                  <c:v>1610.4475224913331</c:v>
                </c:pt>
                <c:pt idx="216">
                  <c:v>1605.2900621651206</c:v>
                </c:pt>
                <c:pt idx="217">
                  <c:v>1600.1725254348712</c:v>
                </c:pt>
                <c:pt idx="218">
                  <c:v>1595.094423706294</c:v>
                </c:pt>
                <c:pt idx="219">
                  <c:v>1590.0552765396424</c:v>
                </c:pt>
                <c:pt idx="220">
                  <c:v>1585.0546114817262</c:v>
                </c:pt>
                <c:pt idx="221">
                  <c:v>1580.0919638973428</c:v>
                </c:pt>
                <c:pt idx="222">
                  <c:v>1575.1668768036179</c:v>
                </c:pt>
                <c:pt idx="223">
                  <c:v>1570.2789007099345</c:v>
                </c:pt>
                <c:pt idx="224">
                  <c:v>1565.427593468572</c:v>
                </c:pt>
                <c:pt idx="225">
                  <c:v>1560.6125201156829</c:v>
                </c:pt>
                <c:pt idx="226">
                  <c:v>1555.8332527270541</c:v>
                </c:pt>
                <c:pt idx="227">
                  <c:v>1551.0893702757312</c:v>
                </c:pt>
                <c:pt idx="228">
                  <c:v>1546.3804584867321</c:v>
                </c:pt>
                <c:pt idx="229">
                  <c:v>1541.7061097064288</c:v>
                </c:pt>
                <c:pt idx="230">
                  <c:v>1537.0659227611031</c:v>
                </c:pt>
                <c:pt idx="231">
                  <c:v>1532.4595028331969</c:v>
                </c:pt>
                <c:pt idx="232">
                  <c:v>1527.8864613310434</c:v>
                </c:pt>
                <c:pt idx="233">
                  <c:v>1523.346415764885</c:v>
                </c:pt>
                <c:pt idx="234">
                  <c:v>1518.8389896253357</c:v>
                </c:pt>
                <c:pt idx="235">
                  <c:v>1514.3638122669654</c:v>
                </c:pt>
                <c:pt idx="236">
                  <c:v>1509.9205187890911</c:v>
                </c:pt>
                <c:pt idx="237">
                  <c:v>1505.5087499287911</c:v>
                </c:pt>
                <c:pt idx="238">
                  <c:v>1501.1281519442564</c:v>
                </c:pt>
                <c:pt idx="239">
                  <c:v>1496.7783765116474</c:v>
                </c:pt>
                <c:pt idx="240">
                  <c:v>1492.4590806209017</c:v>
                </c:pt>
                <c:pt idx="241">
                  <c:v>1488.1699264686322</c:v>
                </c:pt>
                <c:pt idx="242">
                  <c:v>1483.9105813622009</c:v>
                </c:pt>
                <c:pt idx="243">
                  <c:v>1479.6807176207658</c:v>
                </c:pt>
                <c:pt idx="244">
                  <c:v>1475.480012478889</c:v>
                </c:pt>
                <c:pt idx="245">
                  <c:v>1471.3081479954999</c:v>
                </c:pt>
                <c:pt idx="246">
                  <c:v>1467.1648109573871</c:v>
                </c:pt>
                <c:pt idx="247">
                  <c:v>1463.0496927994536</c:v>
                </c:pt>
                <c:pt idx="248">
                  <c:v>1458.9624895076267</c:v>
                </c:pt>
                <c:pt idx="249">
                  <c:v>1454.9029015393462</c:v>
                </c:pt>
                <c:pt idx="250">
                  <c:v>1450.8706337400945</c:v>
                </c:pt>
                <c:pt idx="251">
                  <c:v>1446.8653952606255</c:v>
                </c:pt>
                <c:pt idx="252">
                  <c:v>1442.8868994791992</c:v>
                </c:pt>
                <c:pt idx="253">
                  <c:v>1438.93486392044</c:v>
                </c:pt>
                <c:pt idx="254">
                  <c:v>1435.0090101838578</c:v>
                </c:pt>
                <c:pt idx="255">
                  <c:v>1431.1090638665482</c:v>
                </c:pt>
                <c:pt idx="256">
                  <c:v>1427.2347544915974</c:v>
                </c:pt>
                <c:pt idx="257">
                  <c:v>1423.3858154371846</c:v>
                </c:pt>
                <c:pt idx="258">
                  <c:v>1419.5619838652201</c:v>
                </c:pt>
                <c:pt idx="259">
                  <c:v>1415.7630006567342</c:v>
                </c:pt>
                <c:pt idx="260">
                  <c:v>1411.988610342145</c:v>
                </c:pt>
                <c:pt idx="261">
                  <c:v>1408.238561037695</c:v>
                </c:pt>
                <c:pt idx="262">
                  <c:v>1404.5126043822384</c:v>
                </c:pt>
                <c:pt idx="263">
                  <c:v>1400.8104954723967</c:v>
                </c:pt>
                <c:pt idx="264">
                  <c:v>1397.1319928053999</c:v>
                </c:pt>
                <c:pt idx="265">
                  <c:v>1393.4768582169199</c:v>
                </c:pt>
                <c:pt idx="266">
                  <c:v>1389.8448568228632</c:v>
                </c:pt>
                <c:pt idx="267">
                  <c:v>1386.2357569616288</c:v>
                </c:pt>
                <c:pt idx="268">
                  <c:v>1382.649330139393</c:v>
                </c:pt>
                <c:pt idx="269">
                  <c:v>1379.0853509772569</c:v>
                </c:pt>
                <c:pt idx="270">
                  <c:v>1375.5435971496627</c:v>
                </c:pt>
                <c:pt idx="271">
                  <c:v>1372.0238493441138</c:v>
                </c:pt>
                <c:pt idx="272">
                  <c:v>1368.5258911984274</c:v>
                </c:pt>
                <c:pt idx="273">
                  <c:v>1365.0495092547499</c:v>
                </c:pt>
                <c:pt idx="274">
                  <c:v>1361.5944929140387</c:v>
                </c:pt>
                <c:pt idx="275">
                  <c:v>1358.1606343799504</c:v>
                </c:pt>
                <c:pt idx="276">
                  <c:v>1354.7477286185604</c:v>
                </c:pt>
                <c:pt idx="277">
                  <c:v>1351.3555733070243</c:v>
                </c:pt>
                <c:pt idx="278">
                  <c:v>1347.9839687920175</c:v>
                </c:pt>
                <c:pt idx="279">
                  <c:v>1344.6327180407243</c:v>
                </c:pt>
                <c:pt idx="280">
                  <c:v>1341.3016266023042</c:v>
                </c:pt>
                <c:pt idx="281">
                  <c:v>1337.9905025620246</c:v>
                </c:pt>
                <c:pt idx="282">
                  <c:v>1334.6991564984201</c:v>
                </c:pt>
                <c:pt idx="283">
                  <c:v>1331.4274014468538</c:v>
                </c:pt>
                <c:pt idx="284">
                  <c:v>1328.175052852137</c:v>
                </c:pt>
                <c:pt idx="285">
                  <c:v>1324.9419285380282</c:v>
                </c:pt>
                <c:pt idx="286">
                  <c:v>1321.7278486588039</c:v>
                </c:pt>
                <c:pt idx="287">
                  <c:v>1318.5326356716687</c:v>
                </c:pt>
                <c:pt idx="288">
                  <c:v>1315.3561142886756</c:v>
                </c:pt>
                <c:pt idx="289">
                  <c:v>1312.1981114490191</c:v>
                </c:pt>
                <c:pt idx="290">
                  <c:v>1309.0584562808508</c:v>
                </c:pt>
                <c:pt idx="291">
                  <c:v>1305.9369800633285</c:v>
                </c:pt>
                <c:pt idx="292">
                  <c:v>1302.8335161957657</c:v>
                </c:pt>
                <c:pt idx="293">
                  <c:v>1299.7479001622414</c:v>
                </c:pt>
                <c:pt idx="294">
                  <c:v>1296.6799694987712</c:v>
                </c:pt>
                <c:pt idx="295">
                  <c:v>1293.6295637626899</c:v>
                </c:pt>
                <c:pt idx="296">
                  <c:v>1290.5965244964464</c:v>
                </c:pt>
                <c:pt idx="297">
                  <c:v>1287.5806952011772</c:v>
                </c:pt>
                <c:pt idx="298">
                  <c:v>1284.5819213056238</c:v>
                </c:pt>
                <c:pt idx="299">
                  <c:v>1281.6000501309754</c:v>
                </c:pt>
                <c:pt idx="300">
                  <c:v>1278.6349308677018</c:v>
                </c:pt>
                <c:pt idx="301">
                  <c:v>1275.6864145434229</c:v>
                </c:pt>
                <c:pt idx="302">
                  <c:v>1272.7543539962498</c:v>
                </c:pt>
                <c:pt idx="303">
                  <c:v>1269.8386038434692</c:v>
                </c:pt>
                <c:pt idx="304">
                  <c:v>1266.9390204594238</c:v>
                </c:pt>
                <c:pt idx="305">
                  <c:v>1264.0554619436152</c:v>
                </c:pt>
                <c:pt idx="306">
                  <c:v>1261.1877880992834</c:v>
                </c:pt>
                <c:pt idx="307">
                  <c:v>1258.3358604016248</c:v>
                </c:pt>
                <c:pt idx="308">
                  <c:v>1255.4995419804472</c:v>
                </c:pt>
                <c:pt idx="309">
                  <c:v>1252.6786975867581</c:v>
                </c:pt>
                <c:pt idx="310">
                  <c:v>1249.8731935734395</c:v>
                </c:pt>
                <c:pt idx="311">
                  <c:v>1247.082897870685</c:v>
                </c:pt>
                <c:pt idx="312">
                  <c:v>1244.3076799623668</c:v>
                </c:pt>
                <c:pt idx="313">
                  <c:v>1241.5474108606577</c:v>
                </c:pt>
                <c:pt idx="314">
                  <c:v>1238.8019630863564</c:v>
                </c:pt>
                <c:pt idx="315">
                  <c:v>1236.07121064479</c:v>
                </c:pt>
                <c:pt idx="316">
                  <c:v>1233.3550290050916</c:v>
                </c:pt>
                <c:pt idx="317">
                  <c:v>1230.6532950757537</c:v>
                </c:pt>
                <c:pt idx="318">
                  <c:v>1227.9658871900756</c:v>
                </c:pt>
                <c:pt idx="319">
                  <c:v>1225.2926850765944</c:v>
                </c:pt>
                <c:pt idx="320">
                  <c:v>1222.6335698456969</c:v>
                </c:pt>
                <c:pt idx="321">
                  <c:v>1219.9884239657549</c:v>
                </c:pt>
                <c:pt idx="322">
                  <c:v>1217.3571312470594</c:v>
                </c:pt>
                <c:pt idx="323">
                  <c:v>1214.7395768167917</c:v>
                </c:pt>
                <c:pt idx="324">
                  <c:v>1212.1356471065665</c:v>
                </c:pt>
                <c:pt idx="325">
                  <c:v>1209.5452298278688</c:v>
                </c:pt>
                <c:pt idx="326">
                  <c:v>1206.9682139584329</c:v>
                </c:pt>
                <c:pt idx="327">
                  <c:v>1204.4044897217536</c:v>
                </c:pt>
                <c:pt idx="328">
                  <c:v>1201.8539485698566</c:v>
                </c:pt>
                <c:pt idx="329">
                  <c:v>1199.3164831653703</c:v>
                </c:pt>
                <c:pt idx="330">
                  <c:v>1196.7919873651117</c:v>
                </c:pt>
                <c:pt idx="331">
                  <c:v>1194.2803562036715</c:v>
                </c:pt>
                <c:pt idx="332">
                  <c:v>1191.7814858760685</c:v>
                </c:pt>
                <c:pt idx="333">
                  <c:v>1189.295273720636</c:v>
                </c:pt>
                <c:pt idx="334">
                  <c:v>1186.8216182049364</c:v>
                </c:pt>
                <c:pt idx="335">
                  <c:v>1184.3604189115576</c:v>
                </c:pt>
                <c:pt idx="336">
                  <c:v>1181.9115765144816</c:v>
                </c:pt>
                <c:pt idx="337">
                  <c:v>1179.4749927767552</c:v>
                </c:pt>
                <c:pt idx="338">
                  <c:v>1177.0505705239484</c:v>
                </c:pt>
                <c:pt idx="339">
                  <c:v>1174.6382136336761</c:v>
                </c:pt>
                <c:pt idx="340">
                  <c:v>1172.237827025936</c:v>
                </c:pt>
                <c:pt idx="341">
                  <c:v>1169.8493166400585</c:v>
                </c:pt>
                <c:pt idx="342">
                  <c:v>1167.4725894270232</c:v>
                </c:pt>
                <c:pt idx="343">
                  <c:v>1165.1075533356052</c:v>
                </c:pt>
                <c:pt idx="344">
                  <c:v>1162.7541172944475</c:v>
                </c:pt>
                <c:pt idx="345">
                  <c:v>1160.4121912023984</c:v>
                </c:pt>
                <c:pt idx="346">
                  <c:v>1158.0816859152401</c:v>
                </c:pt>
                <c:pt idx="347">
                  <c:v>1155.7625132314861</c:v>
                </c:pt>
                <c:pt idx="348">
                  <c:v>1153.4545858807396</c:v>
                </c:pt>
                <c:pt idx="349">
                  <c:v>1151.1578175120521</c:v>
                </c:pt>
                <c:pt idx="350">
                  <c:v>1148.8721226770431</c:v>
                </c:pt>
                <c:pt idx="351">
                  <c:v>1146.5974168267567</c:v>
                </c:pt>
                <c:pt idx="352">
                  <c:v>1144.3336162879132</c:v>
                </c:pt>
                <c:pt idx="353">
                  <c:v>1142.0806382636074</c:v>
                </c:pt>
                <c:pt idx="354">
                  <c:v>1139.8384008132853</c:v>
                </c:pt>
                <c:pt idx="355">
                  <c:v>1137.6068228452932</c:v>
                </c:pt>
                <c:pt idx="356">
                  <c:v>1135.3858241017442</c:v>
                </c:pt>
                <c:pt idx="357">
                  <c:v>1133.175325154094</c:v>
                </c:pt>
                <c:pt idx="358">
                  <c:v>1130.9752473882399</c:v>
                </c:pt>
                <c:pt idx="359">
                  <c:v>1128.7855129903182</c:v>
                </c:pt>
                <c:pt idx="360">
                  <c:v>1126.6060449478682</c:v>
                </c:pt>
                <c:pt idx="361">
                  <c:v>1124.4367670246866</c:v>
                </c:pt>
                <c:pt idx="362">
                  <c:v>1122.277603761293</c:v>
                </c:pt>
                <c:pt idx="363">
                  <c:v>1120.1284804639872</c:v>
                </c:pt>
                <c:pt idx="364">
                  <c:v>1117.9893231890164</c:v>
                </c:pt>
                <c:pt idx="365">
                  <c:v>1115.8600587404799</c:v>
                </c:pt>
                <c:pt idx="366">
                  <c:v>1113.7406146528665</c:v>
                </c:pt>
                <c:pt idx="367">
                  <c:v>1111.6309191905893</c:v>
                </c:pt>
                <c:pt idx="368">
                  <c:v>1109.5309013302904</c:v>
                </c:pt>
                <c:pt idx="369">
                  <c:v>1107.4404907608405</c:v>
                </c:pt>
                <c:pt idx="370">
                  <c:v>1105.3596178626176</c:v>
                </c:pt>
                <c:pt idx="371">
                  <c:v>1103.2882137105335</c:v>
                </c:pt>
                <c:pt idx="372">
                  <c:v>1101.2262100588996</c:v>
                </c:pt>
                <c:pt idx="373">
                  <c:v>1099.1735393328127</c:v>
                </c:pt>
                <c:pt idx="374">
                  <c:v>1097.1301346239634</c:v>
                </c:pt>
                <c:pt idx="375">
                  <c:v>1095.0959296780638</c:v>
                </c:pt>
                <c:pt idx="376">
                  <c:v>1093.0708588862326</c:v>
                </c:pt>
                <c:pt idx="377">
                  <c:v>1091.0548572835978</c:v>
                </c:pt>
                <c:pt idx="378">
                  <c:v>1089.0478605334647</c:v>
                </c:pt>
                <c:pt idx="379">
                  <c:v>1087.0498049245216</c:v>
                </c:pt>
                <c:pt idx="380">
                  <c:v>1085.0606273591984</c:v>
                </c:pt>
                <c:pt idx="381">
                  <c:v>1083.080265351804</c:v>
                </c:pt>
                <c:pt idx="382">
                  <c:v>1081.1086570154876</c:v>
                </c:pt>
                <c:pt idx="383">
                  <c:v>1079.1457410580479</c:v>
                </c:pt>
                <c:pt idx="384">
                  <c:v>1077.1914567747153</c:v>
                </c:pt>
                <c:pt idx="385">
                  <c:v>1075.2457440372091</c:v>
                </c:pt>
                <c:pt idx="386">
                  <c:v>1073.3085432923399</c:v>
                </c:pt>
                <c:pt idx="387">
                  <c:v>1071.3797955533955</c:v>
                </c:pt>
                <c:pt idx="388">
                  <c:v>1069.4594423882663</c:v>
                </c:pt>
                <c:pt idx="389">
                  <c:v>1067.5474259215407</c:v>
                </c:pt>
                <c:pt idx="390">
                  <c:v>1065.6436888198368</c:v>
                </c:pt>
                <c:pt idx="391">
                  <c:v>1063.7481742904056</c:v>
                </c:pt>
                <c:pt idx="392">
                  <c:v>1061.8608260732144</c:v>
                </c:pt>
                <c:pt idx="393">
                  <c:v>1059.981588433031</c:v>
                </c:pt>
                <c:pt idx="394">
                  <c:v>1058.1104061559308</c:v>
                </c:pt>
                <c:pt idx="395">
                  <c:v>1056.247224539984</c:v>
                </c:pt>
                <c:pt idx="396">
                  <c:v>1054.3919893936254</c:v>
                </c:pt>
                <c:pt idx="397">
                  <c:v>1052.5446470254101</c:v>
                </c:pt>
                <c:pt idx="398">
                  <c:v>1050.7051442393567</c:v>
                </c:pt>
                <c:pt idx="399">
                  <c:v>1048.8734283298254</c:v>
                </c:pt>
                <c:pt idx="400">
                  <c:v>1047.049447078025</c:v>
                </c:pt>
                <c:pt idx="401">
                  <c:v>1045.2331487394404</c:v>
                </c:pt>
                <c:pt idx="402">
                  <c:v>1043.4244820456952</c:v>
                </c:pt>
                <c:pt idx="403">
                  <c:v>1041.6233961957041</c:v>
                </c:pt>
                <c:pt idx="404">
                  <c:v>1039.829840851482</c:v>
                </c:pt>
                <c:pt idx="405">
                  <c:v>1038.0437661285978</c:v>
                </c:pt>
                <c:pt idx="406">
                  <c:v>1036.2651225989684</c:v>
                </c:pt>
                <c:pt idx="407">
                  <c:v>1034.4938612759579</c:v>
                </c:pt>
                <c:pt idx="408">
                  <c:v>1032.7299336190335</c:v>
                </c:pt>
                <c:pt idx="409">
                  <c:v>1030.9732915221248</c:v>
                </c:pt>
                <c:pt idx="410">
                  <c:v>1029.2238873082679</c:v>
                </c:pt>
                <c:pt idx="411">
                  <c:v>1027.481673731003</c:v>
                </c:pt>
                <c:pt idx="412">
                  <c:v>1025.7466039631981</c:v>
                </c:pt>
                <c:pt idx="413">
                  <c:v>1024.0186315951869</c:v>
                </c:pt>
                <c:pt idx="414">
                  <c:v>1022.2977106289472</c:v>
                </c:pt>
                <c:pt idx="415">
                  <c:v>1020.5837954725139</c:v>
                </c:pt>
                <c:pt idx="416">
                  <c:v>1018.8768409423064</c:v>
                </c:pt>
                <c:pt idx="417">
                  <c:v>1017.1768022468314</c:v>
                </c:pt>
                <c:pt idx="418">
                  <c:v>1015.4836349927355</c:v>
                </c:pt>
                <c:pt idx="419">
                  <c:v>1013.7972951745614</c:v>
                </c:pt>
                <c:pt idx="420">
                  <c:v>1012.1177391705569</c:v>
                </c:pt>
                <c:pt idx="421">
                  <c:v>1010.4449237452354</c:v>
                </c:pt>
                <c:pt idx="422">
                  <c:v>1008.7788060342427</c:v>
                </c:pt>
                <c:pt idx="423">
                  <c:v>1007.1193435483146</c:v>
                </c:pt>
                <c:pt idx="424">
                  <c:v>1005.4664941660594</c:v>
                </c:pt>
                <c:pt idx="425">
                  <c:v>1003.8202161316294</c:v>
                </c:pt>
                <c:pt idx="426">
                  <c:v>1002.1804680498317</c:v>
                </c:pt>
                <c:pt idx="427">
                  <c:v>1000.547208877746</c:v>
                </c:pt>
                <c:pt idx="428">
                  <c:v>998.9203979333397</c:v>
                </c:pt>
                <c:pt idx="429">
                  <c:v>997.29999487451278</c:v>
                </c:pt>
                <c:pt idx="430">
                  <c:v>995.68595970934257</c:v>
                </c:pt>
                <c:pt idx="431">
                  <c:v>994.07825278653763</c:v>
                </c:pt>
                <c:pt idx="432">
                  <c:v>992.47683479101397</c:v>
                </c:pt>
                <c:pt idx="433">
                  <c:v>990.88166674179956</c:v>
                </c:pt>
                <c:pt idx="434">
                  <c:v>989.29270999087021</c:v>
                </c:pt>
                <c:pt idx="435">
                  <c:v>987.70992621267214</c:v>
                </c:pt>
                <c:pt idx="436">
                  <c:v>986.13327740947716</c:v>
                </c:pt>
                <c:pt idx="437">
                  <c:v>984.56272589811124</c:v>
                </c:pt>
                <c:pt idx="438">
                  <c:v>982.99823431810364</c:v>
                </c:pt>
                <c:pt idx="439">
                  <c:v>981.43976561608724</c:v>
                </c:pt>
                <c:pt idx="440">
                  <c:v>979.88728305301629</c:v>
                </c:pt>
                <c:pt idx="441">
                  <c:v>978.34075019322336</c:v>
                </c:pt>
                <c:pt idx="442">
                  <c:v>976.80013090511784</c:v>
                </c:pt>
                <c:pt idx="443">
                  <c:v>975.26538935955614</c:v>
                </c:pt>
                <c:pt idx="444">
                  <c:v>973.7364900179673</c:v>
                </c:pt>
                <c:pt idx="445">
                  <c:v>972.21339764236473</c:v>
                </c:pt>
                <c:pt idx="446">
                  <c:v>970.69607728417031</c:v>
                </c:pt>
                <c:pt idx="447">
                  <c:v>969.18449427722953</c:v>
                </c:pt>
                <c:pt idx="448">
                  <c:v>967.67861424619332</c:v>
                </c:pt>
                <c:pt idx="449">
                  <c:v>966.17840309394524</c:v>
                </c:pt>
                <c:pt idx="450">
                  <c:v>964.68382700253278</c:v>
                </c:pt>
                <c:pt idx="451">
                  <c:v>963.19485243083909</c:v>
                </c:pt>
                <c:pt idx="452">
                  <c:v>961.71144611109048</c:v>
                </c:pt>
                <c:pt idx="453">
                  <c:v>960.23357504303567</c:v>
                </c:pt>
                <c:pt idx="454">
                  <c:v>958.76120649650693</c:v>
                </c:pt>
                <c:pt idx="455">
                  <c:v>957.29430800583214</c:v>
                </c:pt>
                <c:pt idx="456">
                  <c:v>955.83284736424685</c:v>
                </c:pt>
                <c:pt idx="457">
                  <c:v>954.3767926285509</c:v>
                </c:pt>
                <c:pt idx="458">
                  <c:v>952.92611210956238</c:v>
                </c:pt>
                <c:pt idx="459">
                  <c:v>951.48077437165193</c:v>
                </c:pt>
                <c:pt idx="460">
                  <c:v>950.04074823344126</c:v>
                </c:pt>
                <c:pt idx="461">
                  <c:v>948.60600275802426</c:v>
                </c:pt>
                <c:pt idx="462">
                  <c:v>947.17650725971907</c:v>
                </c:pt>
                <c:pt idx="463">
                  <c:v>945.75223129382357</c:v>
                </c:pt>
                <c:pt idx="464">
                  <c:v>944.33314465521835</c:v>
                </c:pt>
                <c:pt idx="465">
                  <c:v>942.9192173841875</c:v>
                </c:pt>
                <c:pt idx="466">
                  <c:v>941.51041975035332</c:v>
                </c:pt>
                <c:pt idx="467">
                  <c:v>940.10672226198949</c:v>
                </c:pt>
                <c:pt idx="468">
                  <c:v>938.7080956583377</c:v>
                </c:pt>
                <c:pt idx="469">
                  <c:v>937.31451090588234</c:v>
                </c:pt>
                <c:pt idx="470">
                  <c:v>935.92593920277432</c:v>
                </c:pt>
                <c:pt idx="471">
                  <c:v>934.54235196812078</c:v>
                </c:pt>
                <c:pt idx="472">
                  <c:v>933.16372084710747</c:v>
                </c:pt>
                <c:pt idx="473">
                  <c:v>931.79001770191826</c:v>
                </c:pt>
                <c:pt idx="474">
                  <c:v>930.42121461732313</c:v>
                </c:pt>
                <c:pt idx="475">
                  <c:v>929.05728389043361</c:v>
                </c:pt>
                <c:pt idx="476">
                  <c:v>927.69819803372957</c:v>
                </c:pt>
                <c:pt idx="477">
                  <c:v>926.34392977575772</c:v>
                </c:pt>
                <c:pt idx="478">
                  <c:v>924.9944520466961</c:v>
                </c:pt>
                <c:pt idx="479">
                  <c:v>923.64973799372092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34295.123604765417</c:v>
                </c:pt>
                <c:pt idx="1">
                  <c:v>27584.835698405892</c:v>
                </c:pt>
                <c:pt idx="2">
                  <c:v>23379.152079795203</c:v>
                </c:pt>
                <c:pt idx="3">
                  <c:v>20456.47196307157</c:v>
                </c:pt>
                <c:pt idx="4">
                  <c:v>18288.450269418652</c:v>
                </c:pt>
                <c:pt idx="5">
                  <c:v>16605.918977692127</c:v>
                </c:pt>
                <c:pt idx="6">
                  <c:v>15256.088878598501</c:v>
                </c:pt>
                <c:pt idx="7">
                  <c:v>14145.253693421575</c:v>
                </c:pt>
                <c:pt idx="8">
                  <c:v>13212.489349741925</c:v>
                </c:pt>
                <c:pt idx="9">
                  <c:v>12416.333777844062</c:v>
                </c:pt>
                <c:pt idx="10">
                  <c:v>11727.512320968264</c:v>
                </c:pt>
                <c:pt idx="11">
                  <c:v>11128.138413443001</c:v>
                </c:pt>
                <c:pt idx="12">
                  <c:v>10594.88076752491</c:v>
                </c:pt>
                <c:pt idx="13">
                  <c:v>10119.746893730551</c:v>
                </c:pt>
                <c:pt idx="14">
                  <c:v>9693.2743076456063</c:v>
                </c:pt>
                <c:pt idx="15">
                  <c:v>9307.9927933131567</c:v>
                </c:pt>
                <c:pt idx="16">
                  <c:v>8957.9199702572496</c:v>
                </c:pt>
                <c:pt idx="17">
                  <c:v>8638.203914065416</c:v>
                </c:pt>
                <c:pt idx="18">
                  <c:v>8344.8648693143696</c:v>
                </c:pt>
                <c:pt idx="19">
                  <c:v>8074.6052436147747</c:v>
                </c:pt>
                <c:pt idx="20">
                  <c:v>7824.6675975327971</c:v>
                </c:pt>
                <c:pt idx="21">
                  <c:v>7592.7269793610221</c:v>
                </c:pt>
                <c:pt idx="22">
                  <c:v>7376.8082355577953</c:v>
                </c:pt>
                <c:pt idx="23">
                  <c:v>7175.2217509821839</c:v>
                </c:pt>
                <c:pt idx="24">
                  <c:v>6986.5129710359979</c:v>
                </c:pt>
                <c:pt idx="25">
                  <c:v>6809.4223564204358</c:v>
                </c:pt>
                <c:pt idx="26">
                  <c:v>6642.8533241288042</c:v>
                </c:pt>
                <c:pt idx="27">
                  <c:v>6485.8463654284569</c:v>
                </c:pt>
                <c:pt idx="28">
                  <c:v>6337.5579873298984</c:v>
                </c:pt>
                <c:pt idx="29">
                  <c:v>6197.2434541577377</c:v>
                </c:pt>
                <c:pt idx="30">
                  <c:v>6064.2425477605666</c:v>
                </c:pt>
                <c:pt idx="31">
                  <c:v>5937.9677441171752</c:v>
                </c:pt>
                <c:pt idx="32">
                  <c:v>5817.8943382099305</c:v>
                </c:pt>
                <c:pt idx="33">
                  <c:v>5703.5521503521013</c:v>
                </c:pt>
                <c:pt idx="34">
                  <c:v>5594.518524365888</c:v>
                </c:pt>
                <c:pt idx="35">
                  <c:v>5490.4123873458484</c:v>
                </c:pt>
                <c:pt idx="36">
                  <c:v>5390.8891866940139</c:v>
                </c:pt>
                <c:pt idx="37">
                  <c:v>5295.6365559669212</c:v>
                </c:pt>
                <c:pt idx="38">
                  <c:v>5204.3705892393036</c:v>
                </c:pt>
                <c:pt idx="39">
                  <c:v>5116.8326259630303</c:v>
                </c:pt>
                <c:pt idx="40">
                  <c:v>5032.7864660212617</c:v>
                </c:pt>
                <c:pt idx="41">
                  <c:v>4952.0159488630861</c:v>
                </c:pt>
                <c:pt idx="42">
                  <c:v>4874.3228420208552</c:v>
                </c:pt>
                <c:pt idx="43">
                  <c:v>4799.52499354886</c:v>
                </c:pt>
                <c:pt idx="44">
                  <c:v>4727.4547104371832</c:v>
                </c:pt>
                <c:pt idx="45">
                  <c:v>4657.9573311918775</c:v>
                </c:pt>
                <c:pt idx="46">
                  <c:v>4590.889965813567</c:v>
                </c:pt>
                <c:pt idx="47">
                  <c:v>4526.1203805627001</c:v>
                </c:pt>
                <c:pt idx="48">
                  <c:v>4463.5260083398662</c:v>
                </c:pt>
                <c:pt idx="49">
                  <c:v>4402.9930683721459</c:v>
                </c:pt>
                <c:pt idx="50">
                  <c:v>4344.4157812821641</c:v>
                </c:pt>
                <c:pt idx="51">
                  <c:v>4287.6956676185055</c:v>
                </c:pt>
                <c:pt idx="52">
                  <c:v>4232.7409196058725</c:v>
                </c:pt>
                <c:pt idx="53">
                  <c:v>4179.4658372931108</c:v>
                </c:pt>
                <c:pt idx="54">
                  <c:v>4127.7903214760436</c:v>
                </c:pt>
                <c:pt idx="55">
                  <c:v>4077.6394167918788</c:v>
                </c:pt>
                <c:pt idx="56">
                  <c:v>4028.942899249912</c:v>
                </c:pt>
                <c:pt idx="57">
                  <c:v>3981.6349032028088</c:v>
                </c:pt>
                <c:pt idx="58">
                  <c:v>3935.6535833991061</c:v>
                </c:pt>
                <c:pt idx="59">
                  <c:v>3890.9408083013273</c:v>
                </c:pt>
                <c:pt idx="60">
                  <c:v>3847.4418813239658</c:v>
                </c:pt>
                <c:pt idx="61">
                  <c:v>3805.1052870503636</c:v>
                </c:pt>
                <c:pt idx="62">
                  <c:v>3763.882459838147</c:v>
                </c:pt>
                <c:pt idx="63">
                  <c:v>3723.7275725270752</c:v>
                </c:pt>
                <c:pt idx="64">
                  <c:v>3684.5973432269038</c:v>
                </c:pt>
                <c:pt idx="65">
                  <c:v>3646.4508583939778</c:v>
                </c:pt>
                <c:pt idx="66">
                  <c:v>3609.2494106054314</c:v>
                </c:pt>
                <c:pt idx="67">
                  <c:v>3572.9563496168698</c:v>
                </c:pt>
                <c:pt idx="68">
                  <c:v>3537.5369454426586</c:v>
                </c:pt>
                <c:pt idx="69">
                  <c:v>3502.9582623342681</c:v>
                </c:pt>
                <c:pt idx="70">
                  <c:v>3469.1890426510067</c:v>
                </c:pt>
                <c:pt idx="71">
                  <c:v>3436.1995997224635</c:v>
                </c:pt>
                <c:pt idx="72">
                  <c:v>3403.961718895891</c:v>
                </c:pt>
                <c:pt idx="73">
                  <c:v>3372.448566042468</c:v>
                </c:pt>
                <c:pt idx="74">
                  <c:v>3341.634602870683</c:v>
                </c:pt>
                <c:pt idx="75">
                  <c:v>3311.4955084592002</c:v>
                </c:pt>
                <c:pt idx="76">
                  <c:v>3282.0081064785736</c:v>
                </c:pt>
                <c:pt idx="77">
                  <c:v>3253.150297623818</c:v>
                </c:pt>
                <c:pt idx="78">
                  <c:v>3224.9009968243181</c:v>
                </c:pt>
                <c:pt idx="79">
                  <c:v>3197.2400748386895</c:v>
                </c:pt>
                <c:pt idx="80">
                  <c:v>3170.1483038797278</c:v>
                </c:pt>
                <c:pt idx="81">
                  <c:v>3143.6073069454192</c:v>
                </c:pt>
                <c:pt idx="82">
                  <c:v>3117.4827045460229</c:v>
                </c:pt>
                <c:pt idx="83">
                  <c:v>3091.6116278776212</c:v>
                </c:pt>
                <c:pt idx="84">
                  <c:v>3065.9552477036223</c:v>
                </c:pt>
                <c:pt idx="85">
                  <c:v>3040.5117823206365</c:v>
                </c:pt>
                <c:pt idx="86">
                  <c:v>3015.2794648111308</c:v>
                </c:pt>
                <c:pt idx="87">
                  <c:v>2990.2565429206197</c:v>
                </c:pt>
                <c:pt idx="88">
                  <c:v>2965.44127893626</c:v>
                </c:pt>
                <c:pt idx="89">
                  <c:v>2940.8319495657565</c:v>
                </c:pt>
                <c:pt idx="90">
                  <c:v>2916.4268458180823</c:v>
                </c:pt>
                <c:pt idx="91">
                  <c:v>2892.2242728845149</c:v>
                </c:pt>
                <c:pt idx="92">
                  <c:v>2868.2225500211193</c:v>
                </c:pt>
                <c:pt idx="93">
                  <c:v>2844.4200104319134</c:v>
                </c:pt>
                <c:pt idx="94">
                  <c:v>2820.8150011532207</c:v>
                </c:pt>
                <c:pt idx="95">
                  <c:v>2797.4058829387532</c:v>
                </c:pt>
                <c:pt idx="96">
                  <c:v>2774.1910301459388</c:v>
                </c:pt>
                <c:pt idx="97">
                  <c:v>2751.1688306229239</c:v>
                </c:pt>
                <c:pt idx="98">
                  <c:v>2728.337685596563</c:v>
                </c:pt>
                <c:pt idx="99">
                  <c:v>2705.696009561444</c:v>
                </c:pt>
                <c:pt idx="100">
                  <c:v>2683.2422301699544</c:v>
                </c:pt>
                <c:pt idx="101">
                  <c:v>2660.9747881227604</c:v>
                </c:pt>
                <c:pt idx="102">
                  <c:v>2638.8921370607923</c:v>
                </c:pt>
                <c:pt idx="103">
                  <c:v>2616.9927434577503</c:v>
                </c:pt>
                <c:pt idx="104">
                  <c:v>2595.2750865135936</c:v>
                </c:pt>
                <c:pt idx="105">
                  <c:v>2573.7376580490186</c:v>
                </c:pt>
                <c:pt idx="106">
                  <c:v>2552.3789624005572</c:v>
                </c:pt>
                <c:pt idx="107">
                  <c:v>2531.1975163169222</c:v>
                </c:pt>
                <c:pt idx="108">
                  <c:v>2510.1918488557708</c:v>
                </c:pt>
                <c:pt idx="109">
                  <c:v>2489.3605012818621</c:v>
                </c:pt>
                <c:pt idx="110">
                  <c:v>2468.702026965379</c:v>
                </c:pt>
                <c:pt idx="111">
                  <c:v>2448.2149912818008</c:v>
                </c:pt>
                <c:pt idx="112">
                  <c:v>2427.897971512039</c:v>
                </c:pt>
                <c:pt idx="113">
                  <c:v>2407.7495567437641</c:v>
                </c:pt>
                <c:pt idx="114">
                  <c:v>2387.7683477734622</c:v>
                </c:pt>
                <c:pt idx="115">
                  <c:v>2367.952957009164</c:v>
                </c:pt>
                <c:pt idx="116">
                  <c:v>2348.3020083740057</c:v>
                </c:pt>
                <c:pt idx="117">
                  <c:v>2328.8141372109808</c:v>
                </c:pt>
                <c:pt idx="118">
                  <c:v>2309.4879901878016</c:v>
                </c:pt>
                <c:pt idx="119">
                  <c:v>2290.3222252032074</c:v>
                </c:pt>
                <c:pt idx="120">
                  <c:v>2271.3155112935879</c:v>
                </c:pt>
                <c:pt idx="121">
                  <c:v>2252.4665285405931</c:v>
                </c:pt>
                <c:pt idx="122">
                  <c:v>2233.7739679794681</c:v>
                </c:pt>
                <c:pt idx="123">
                  <c:v>2215.2365315083221</c:v>
                </c:pt>
                <c:pt idx="124">
                  <c:v>2196.8529317976586</c:v>
                </c:pt>
                <c:pt idx="125">
                  <c:v>2178.6218922012549</c:v>
                </c:pt>
                <c:pt idx="126">
                  <c:v>2160.5421466673511</c:v>
                </c:pt>
                <c:pt idx="127">
                  <c:v>2142.6124396507753</c:v>
                </c:pt>
                <c:pt idx="128">
                  <c:v>2124.8315260257941</c:v>
                </c:pt>
                <c:pt idx="129">
                  <c:v>2107.1981709996408</c:v>
                </c:pt>
                <c:pt idx="130">
                  <c:v>2089.7111500266096</c:v>
                </c:pt>
                <c:pt idx="131">
                  <c:v>2072.3692487232447</c:v>
                </c:pt>
                <c:pt idx="132">
                  <c:v>2055.1712627838888</c:v>
                </c:pt>
                <c:pt idx="133">
                  <c:v>2038.1159978970657</c:v>
                </c:pt>
                <c:pt idx="134">
                  <c:v>2021.2022696624831</c:v>
                </c:pt>
                <c:pt idx="135">
                  <c:v>2004.4289035089189</c:v>
                </c:pt>
                <c:pt idx="136">
                  <c:v>1987.7947346125216</c:v>
                </c:pt>
                <c:pt idx="137">
                  <c:v>1971.2986078159954</c:v>
                </c:pt>
                <c:pt idx="138">
                  <c:v>1954.9393775483541</c:v>
                </c:pt>
                <c:pt idx="139">
                  <c:v>1938.7159077453243</c:v>
                </c:pt>
                <c:pt idx="140">
                  <c:v>1922.6270717706059</c:v>
                </c:pt>
                <c:pt idx="141">
                  <c:v>1906.6717523373909</c:v>
                </c:pt>
                <c:pt idx="142">
                  <c:v>1890.8488414310257</c:v>
                </c:pt>
                <c:pt idx="143">
                  <c:v>1875.1572402318789</c:v>
                </c:pt>
                <c:pt idx="144">
                  <c:v>1859.5958590390928</c:v>
                </c:pt>
                <c:pt idx="145">
                  <c:v>1844.1636171949849</c:v>
                </c:pt>
                <c:pt idx="146">
                  <c:v>1828.8594430098358</c:v>
                </c:pt>
                <c:pt idx="147">
                  <c:v>1813.6822736876654</c:v>
                </c:pt>
                <c:pt idx="148">
                  <c:v>1798.6310552522937</c:v>
                </c:pt>
                <c:pt idx="149">
                  <c:v>1783.7047424741036</c:v>
                </c:pt>
                <c:pt idx="150">
                  <c:v>1768.9022987976841</c:v>
                </c:pt>
                <c:pt idx="151">
                  <c:v>1754.222696269527</c:v>
                </c:pt>
                <c:pt idx="152">
                  <c:v>1739.6649154669421</c:v>
                </c:pt>
                <c:pt idx="153">
                  <c:v>1725.2279454270781</c:v>
                </c:pt>
                <c:pt idx="154">
                  <c:v>1710.9107835767456</c:v>
                </c:pt>
                <c:pt idx="155">
                  <c:v>1696.7124356628394</c:v>
                </c:pt>
                <c:pt idx="156">
                  <c:v>1682.6319156833033</c:v>
                </c:pt>
                <c:pt idx="157">
                  <c:v>1668.6682458185649</c:v>
                </c:pt>
                <c:pt idx="158">
                  <c:v>1654.82045636372</c:v>
                </c:pt>
                <c:pt idx="159">
                  <c:v>1641.0875856611356</c:v>
                </c:pt>
                <c:pt idx="160">
                  <c:v>1627.4686800337759</c:v>
                </c:pt>
                <c:pt idx="161">
                  <c:v>1613.9627937187645</c:v>
                </c:pt>
                <c:pt idx="162">
                  <c:v>1600.5689888019585</c:v>
                </c:pt>
                <c:pt idx="163">
                  <c:v>1587.2863351525991</c:v>
                </c:pt>
                <c:pt idx="164">
                  <c:v>1574.1139103588714</c:v>
                </c:pt>
                <c:pt idx="165">
                  <c:v>1561.0507996637241</c:v>
                </c:pt>
                <c:pt idx="166">
                  <c:v>1548.0960959014676</c:v>
                </c:pt>
                <c:pt idx="167">
                  <c:v>1535.2488994346825</c:v>
                </c:pt>
                <c:pt idx="168">
                  <c:v>1522.5083180917779</c:v>
                </c:pt>
                <c:pt idx="169">
                  <c:v>1509.8734671050695</c:v>
                </c:pt>
                <c:pt idx="170">
                  <c:v>1497.3434690492184</c:v>
                </c:pt>
                <c:pt idx="171">
                  <c:v>1484.9174537805036</c:v>
                </c:pt>
                <c:pt idx="172">
                  <c:v>1472.5945583761447</c:v>
                </c:pt>
                <c:pt idx="173">
                  <c:v>1460.3739270746096</c:v>
                </c:pt>
                <c:pt idx="174">
                  <c:v>1448.2547112160032</c:v>
                </c:pt>
                <c:pt idx="175">
                  <c:v>1436.2360691832318</c:v>
                </c:pt>
                <c:pt idx="176">
                  <c:v>1424.3171663436108</c:v>
                </c:pt>
                <c:pt idx="177">
                  <c:v>1412.4971749906772</c:v>
                </c:pt>
                <c:pt idx="178">
                  <c:v>1400.7752742870184</c:v>
                </c:pt>
                <c:pt idx="179">
                  <c:v>1389.1506502070192</c:v>
                </c:pt>
                <c:pt idx="180">
                  <c:v>1377.6224954804416</c:v>
                </c:pt>
                <c:pt idx="181">
                  <c:v>1366.1900095363405</c:v>
                </c:pt>
                <c:pt idx="182">
                  <c:v>1354.8523984475009</c:v>
                </c:pt>
                <c:pt idx="183">
                  <c:v>1343.6088748752866</c:v>
                </c:pt>
                <c:pt idx="184">
                  <c:v>1332.4586580148821</c:v>
                </c:pt>
                <c:pt idx="185">
                  <c:v>1321.4009735412055</c:v>
                </c:pt>
                <c:pt idx="186">
                  <c:v>1310.4350535550857</c:v>
                </c:pt>
                <c:pt idx="187">
                  <c:v>1299.5601365298744</c:v>
                </c:pt>
                <c:pt idx="188">
                  <c:v>1288.7754672586357</c:v>
                </c:pt>
                <c:pt idx="189">
                  <c:v>1278.0802968016683</c:v>
                </c:pt>
                <c:pt idx="190">
                  <c:v>1267.473882434497</c:v>
                </c:pt>
                <c:pt idx="191">
                  <c:v>1256.9554875963051</c:v>
                </c:pt>
                <c:pt idx="192">
                  <c:v>1246.5243818387817</c:v>
                </c:pt>
                <c:pt idx="193">
                  <c:v>1236.1798407753838</c:v>
                </c:pt>
                <c:pt idx="194">
                  <c:v>1225.9211460310678</c:v>
                </c:pt>
                <c:pt idx="195">
                  <c:v>1215.747585192355</c:v>
                </c:pt>
                <c:pt idx="196">
                  <c:v>1205.6584517578412</c:v>
                </c:pt>
                <c:pt idx="197">
                  <c:v>1195.6530450892496</c:v>
                </c:pt>
                <c:pt idx="198">
                  <c:v>1185.7306703626141</c:v>
                </c:pt>
                <c:pt idx="199">
                  <c:v>1175.8906385201628</c:v>
                </c:pt>
                <c:pt idx="200">
                  <c:v>1166.1322662223852</c:v>
                </c:pt>
                <c:pt idx="201">
                  <c:v>1156.4548758006406</c:v>
                </c:pt>
                <c:pt idx="202">
                  <c:v>1146.8577952100297</c:v>
                </c:pt>
                <c:pt idx="203">
                  <c:v>1137.3403579827577</c:v>
                </c:pt>
                <c:pt idx="204">
                  <c:v>1127.90190318186</c:v>
                </c:pt>
                <c:pt idx="205">
                  <c:v>1118.5417753552931</c:v>
                </c:pt>
                <c:pt idx="206">
                  <c:v>1109.2593244904394</c:v>
                </c:pt>
                <c:pt idx="207">
                  <c:v>1100.053905968897</c:v>
                </c:pt>
                <c:pt idx="208">
                  <c:v>1090.924880521791</c:v>
                </c:pt>
                <c:pt idx="209">
                  <c:v>1081.8716141853674</c:v>
                </c:pt>
                <c:pt idx="210">
                  <c:v>1072.8934782569518</c:v>
                </c:pt>
                <c:pt idx="211">
                  <c:v>1063.9898492512455</c:v>
                </c:pt>
                <c:pt idx="212">
                  <c:v>1055.1601088570883</c:v>
                </c:pt>
                <c:pt idx="213">
                  <c:v>1046.4036438945593</c:v>
                </c:pt>
                <c:pt idx="214">
                  <c:v>1037.7198462722586</c:v>
                </c:pt>
                <c:pt idx="215">
                  <c:v>1029.1081129452118</c:v>
                </c:pt>
                <c:pt idx="216">
                  <c:v>1020.5678458729318</c:v>
                </c:pt>
                <c:pt idx="217">
                  <c:v>1012.0984519778418</c:v>
                </c:pt>
                <c:pt idx="218">
                  <c:v>1003.6993431042447</c:v>
                </c:pt>
                <c:pt idx="219">
                  <c:v>995.36993597726587</c:v>
                </c:pt>
                <c:pt idx="220">
                  <c:v>987.10965216252316</c:v>
                </c:pt>
                <c:pt idx="221">
                  <c:v>978.91791802590024</c:v>
                </c:pt>
                <c:pt idx="222">
                  <c:v>970.79416469363139</c:v>
                </c:pt>
                <c:pt idx="223">
                  <c:v>962.73782801295772</c:v>
                </c:pt>
                <c:pt idx="224">
                  <c:v>954.74834851279604</c:v>
                </c:pt>
                <c:pt idx="225">
                  <c:v>946.82517136496529</c:v>
                </c:pt>
                <c:pt idx="226">
                  <c:v>938.96774634566032</c:v>
                </c:pt>
                <c:pt idx="227">
                  <c:v>931.17552779721075</c:v>
                </c:pt>
                <c:pt idx="228">
                  <c:v>923.44797459017695</c:v>
                </c:pt>
                <c:pt idx="229">
                  <c:v>915.78455008583626</c:v>
                </c:pt>
                <c:pt idx="230">
                  <c:v>908.18472209883623</c:v>
                </c:pt>
                <c:pt idx="231">
                  <c:v>900.64796286029105</c:v>
                </c:pt>
                <c:pt idx="232">
                  <c:v>893.17374898112291</c:v>
                </c:pt>
                <c:pt idx="233">
                  <c:v>885.76156141568958</c:v>
                </c:pt>
                <c:pt idx="234">
                  <c:v>878.41088542576244</c:v>
                </c:pt>
                <c:pt idx="235">
                  <c:v>871.12121054478985</c:v>
                </c:pt>
                <c:pt idx="236">
                  <c:v>863.89203054241932</c:v>
                </c:pt>
                <c:pt idx="237">
                  <c:v>856.72284338933287</c:v>
                </c:pt>
                <c:pt idx="238">
                  <c:v>849.61315122245639</c:v>
                </c:pt>
                <c:pt idx="239">
                  <c:v>842.56246031030105</c:v>
                </c:pt>
                <c:pt idx="240">
                  <c:v>835.57028101871811</c:v>
                </c:pt>
                <c:pt idx="241">
                  <c:v>828.63612777688854</c:v>
                </c:pt>
                <c:pt idx="242">
                  <c:v>821.75951904361023</c:v>
                </c:pt>
                <c:pt idx="243">
                  <c:v>814.93997727384567</c:v>
                </c:pt>
                <c:pt idx="244">
                  <c:v>808.17702888558006</c:v>
                </c:pt>
                <c:pt idx="245">
                  <c:v>801.47020422687444</c:v>
                </c:pt>
                <c:pt idx="246">
                  <c:v>794.81903754333462</c:v>
                </c:pt>
                <c:pt idx="247">
                  <c:v>788.22306694570898</c:v>
                </c:pt>
                <c:pt idx="248">
                  <c:v>781.68183437783739</c:v>
                </c:pt>
                <c:pt idx="249">
                  <c:v>775.19488558483295</c:v>
                </c:pt>
                <c:pt idx="250">
                  <c:v>768.76177008152376</c:v>
                </c:pt>
                <c:pt idx="251">
                  <c:v>762.38204112119342</c:v>
                </c:pt>
                <c:pt idx="252">
                  <c:v>756.05525566455435</c:v>
                </c:pt>
                <c:pt idx="253">
                  <c:v>749.78097434895506</c:v>
                </c:pt>
                <c:pt idx="254">
                  <c:v>743.5587614578991</c:v>
                </c:pt>
                <c:pt idx="255">
                  <c:v>737.38818489075811</c:v>
                </c:pt>
                <c:pt idx="256">
                  <c:v>731.26881613279704</c:v>
                </c:pt>
                <c:pt idx="257">
                  <c:v>725.20023022539283</c:v>
                </c:pt>
                <c:pt idx="258">
                  <c:v>719.1820057365403</c:v>
                </c:pt>
                <c:pt idx="259">
                  <c:v>713.2137247315377</c:v>
                </c:pt>
                <c:pt idx="260">
                  <c:v>707.29497274405037</c:v>
                </c:pt>
                <c:pt idx="261">
                  <c:v>701.42533874726405</c:v>
                </c:pt>
                <c:pt idx="262">
                  <c:v>695.60441512532429</c:v>
                </c:pt>
                <c:pt idx="263">
                  <c:v>689.83179764508679</c:v>
                </c:pt>
                <c:pt idx="264">
                  <c:v>684.10708542803695</c:v>
                </c:pt>
                <c:pt idx="265">
                  <c:v>678.42988092239079</c:v>
                </c:pt>
                <c:pt idx="266">
                  <c:v>672.79978987557251</c:v>
                </c:pt>
                <c:pt idx="267">
                  <c:v>667.21642130676901</c:v>
                </c:pt>
                <c:pt idx="268">
                  <c:v>661.67938747980986</c:v>
                </c:pt>
                <c:pt idx="269">
                  <c:v>656.18830387622882</c:v>
                </c:pt>
                <c:pt idx="270">
                  <c:v>650.74278916857099</c:v>
                </c:pt>
                <c:pt idx="271">
                  <c:v>645.34246519389546</c:v>
                </c:pt>
                <c:pt idx="272">
                  <c:v>639.98695692755075</c:v>
                </c:pt>
                <c:pt idx="273">
                  <c:v>634.67589245706563</c:v>
                </c:pt>
                <c:pt idx="274">
                  <c:v>629.40890295640486</c:v>
                </c:pt>
                <c:pt idx="275">
                  <c:v>624.1856226602888</c:v>
                </c:pt>
                <c:pt idx="276">
                  <c:v>619.00568883881181</c:v>
                </c:pt>
                <c:pt idx="277">
                  <c:v>613.86874177226832</c:v>
                </c:pt>
                <c:pt idx="278">
                  <c:v>608.7744247261478</c:v>
                </c:pt>
                <c:pt idx="279">
                  <c:v>603.72238392641418</c:v>
                </c:pt>
                <c:pt idx="280">
                  <c:v>598.71226853485177</c:v>
                </c:pt>
                <c:pt idx="281">
                  <c:v>593.74373062476002</c:v>
                </c:pt>
                <c:pt idx="282">
                  <c:v>588.81642515680517</c:v>
                </c:pt>
                <c:pt idx="283">
                  <c:v>583.93000995501359</c:v>
                </c:pt>
                <c:pt idx="284">
                  <c:v>579.08414568301259</c:v>
                </c:pt>
                <c:pt idx="285">
                  <c:v>574.27849582051749</c:v>
                </c:pt>
                <c:pt idx="286">
                  <c:v>569.51272663992165</c:v>
                </c:pt>
                <c:pt idx="287">
                  <c:v>564.78650718309598</c:v>
                </c:pt>
                <c:pt idx="288">
                  <c:v>560.0995092384718</c:v>
                </c:pt>
                <c:pt idx="289">
                  <c:v>555.45140731820334</c:v>
                </c:pt>
                <c:pt idx="290">
                  <c:v>550.84187863553643</c:v>
                </c:pt>
                <c:pt idx="291">
                  <c:v>546.27060308248997</c:v>
                </c:pt>
                <c:pt idx="292">
                  <c:v>541.73726320752303</c:v>
                </c:pt>
                <c:pt idx="293">
                  <c:v>537.24154419355375</c:v>
                </c:pt>
                <c:pt idx="294">
                  <c:v>532.78313383605484</c:v>
                </c:pt>
                <c:pt idx="295">
                  <c:v>528.36172252139613</c:v>
                </c:pt>
                <c:pt idx="296">
                  <c:v>523.9770032053824</c:v>
                </c:pt>
                <c:pt idx="297">
                  <c:v>519.62867139181571</c:v>
                </c:pt>
                <c:pt idx="298">
                  <c:v>515.31642511148743</c:v>
                </c:pt>
                <c:pt idx="299">
                  <c:v>511.03996490110467</c:v>
                </c:pt>
                <c:pt idx="300">
                  <c:v>506.79899378255374</c:v>
                </c:pt>
                <c:pt idx="301">
                  <c:v>502.59321724224242</c:v>
                </c:pt>
                <c:pt idx="302">
                  <c:v>498.42234321066201</c:v>
                </c:pt>
                <c:pt idx="303">
                  <c:v>494.28608204210548</c:v>
                </c:pt>
                <c:pt idx="304">
                  <c:v>490.18414649456719</c:v>
                </c:pt>
                <c:pt idx="305">
                  <c:v>486.11625170974003</c:v>
                </c:pt>
                <c:pt idx="306">
                  <c:v>482.08211519331724</c:v>
                </c:pt>
                <c:pt idx="307">
                  <c:v>478.08145679529451</c:v>
                </c:pt>
                <c:pt idx="308">
                  <c:v>474.11399869057055</c:v>
                </c:pt>
                <c:pt idx="309">
                  <c:v>470.17946535962511</c:v>
                </c:pt>
                <c:pt idx="310">
                  <c:v>466.2775835693987</c:v>
                </c:pt>
                <c:pt idx="311">
                  <c:v>462.40808235430165</c:v>
                </c:pt>
                <c:pt idx="312">
                  <c:v>458.57069299742449</c:v>
                </c:pt>
                <c:pt idx="313">
                  <c:v>454.76514901185203</c:v>
                </c:pt>
                <c:pt idx="314">
                  <c:v>450.9911861221658</c:v>
                </c:pt>
                <c:pt idx="315">
                  <c:v>447.24854224608896</c:v>
                </c:pt>
                <c:pt idx="316">
                  <c:v>443.53695747630007</c:v>
                </c:pt>
                <c:pt idx="317">
                  <c:v>439.85617406236366</c:v>
                </c:pt>
                <c:pt idx="318">
                  <c:v>436.20593639283595</c:v>
                </c:pt>
                <c:pt idx="319">
                  <c:v>432.58599097752608</c:v>
                </c:pt>
                <c:pt idx="320">
                  <c:v>428.99608642988107</c:v>
                </c:pt>
                <c:pt idx="321">
                  <c:v>425.43597344953253</c:v>
                </c:pt>
                <c:pt idx="322">
                  <c:v>421.90540480497975</c:v>
                </c:pt>
                <c:pt idx="323">
                  <c:v>418.40413531642884</c:v>
                </c:pt>
                <c:pt idx="324">
                  <c:v>414.93192183875453</c:v>
                </c:pt>
                <c:pt idx="325">
                  <c:v>411.48852324462484</c:v>
                </c:pt>
                <c:pt idx="326">
                  <c:v>408.07370040775487</c:v>
                </c:pt>
                <c:pt idx="327">
                  <c:v>404.68721618629729</c:v>
                </c:pt>
                <c:pt idx="328">
                  <c:v>401.3288354063821</c:v>
                </c:pt>
                <c:pt idx="329">
                  <c:v>397.99832484576609</c:v>
                </c:pt>
                <c:pt idx="330">
                  <c:v>394.69545321765179</c:v>
                </c:pt>
                <c:pt idx="331">
                  <c:v>391.41999115462926</c:v>
                </c:pt>
                <c:pt idx="332">
                  <c:v>388.17171119274741</c:v>
                </c:pt>
                <c:pt idx="333">
                  <c:v>384.95038775568975</c:v>
                </c:pt>
                <c:pt idx="334">
                  <c:v>381.75579713915732</c:v>
                </c:pt>
                <c:pt idx="335">
                  <c:v>378.58771749528415</c:v>
                </c:pt>
                <c:pt idx="336">
                  <c:v>375.44592881727323</c:v>
                </c:pt>
                <c:pt idx="337">
                  <c:v>372.33021292409774</c:v>
                </c:pt>
                <c:pt idx="338">
                  <c:v>369.24035344533144</c:v>
                </c:pt>
                <c:pt idx="339">
                  <c:v>366.17613580617439</c:v>
                </c:pt>
                <c:pt idx="340">
                  <c:v>363.13734721249097</c:v>
                </c:pt>
                <c:pt idx="341">
                  <c:v>360.12377663607549</c:v>
                </c:pt>
                <c:pt idx="342">
                  <c:v>357.13521479999542</c:v>
                </c:pt>
                <c:pt idx="343">
                  <c:v>354.17145416401252</c:v>
                </c:pt>
                <c:pt idx="344">
                  <c:v>351.23228891024411</c:v>
                </c:pt>
                <c:pt idx="345">
                  <c:v>348.31751492879823</c:v>
                </c:pt>
                <c:pt idx="346">
                  <c:v>345.42692980365547</c:v>
                </c:pt>
                <c:pt idx="347">
                  <c:v>342.56033279855734</c:v>
                </c:pt>
                <c:pt idx="348">
                  <c:v>339.71752484313441</c:v>
                </c:pt>
                <c:pt idx="349">
                  <c:v>336.89830851901559</c:v>
                </c:pt>
                <c:pt idx="350">
                  <c:v>334.10248804615708</c:v>
                </c:pt>
                <c:pt idx="351">
                  <c:v>331.3298692692436</c:v>
                </c:pt>
                <c:pt idx="352">
                  <c:v>328.58025964418005</c:v>
                </c:pt>
                <c:pt idx="353">
                  <c:v>325.85346822474526</c:v>
                </c:pt>
                <c:pt idx="354">
                  <c:v>323.14930564934321</c:v>
                </c:pt>
                <c:pt idx="355">
                  <c:v>320.46758412780633</c:v>
                </c:pt>
                <c:pt idx="356">
                  <c:v>317.80811742840598</c:v>
                </c:pt>
                <c:pt idx="357">
                  <c:v>315.17072086487639</c:v>
                </c:pt>
                <c:pt idx="358">
                  <c:v>312.55521128362631</c:v>
                </c:pt>
                <c:pt idx="359">
                  <c:v>309.96140705099009</c:v>
                </c:pt>
                <c:pt idx="360">
                  <c:v>307.38912804062744</c:v>
                </c:pt>
                <c:pt idx="361">
                  <c:v>304.83819562102735</c:v>
                </c:pt>
                <c:pt idx="362">
                  <c:v>302.30843264307691</c:v>
                </c:pt>
                <c:pt idx="363">
                  <c:v>299.7996634277726</c:v>
                </c:pt>
                <c:pt idx="364">
                  <c:v>297.31171375402278</c:v>
                </c:pt>
                <c:pt idx="365">
                  <c:v>294.8444108465406</c:v>
                </c:pt>
                <c:pt idx="366">
                  <c:v>292.39758336386694</c:v>
                </c:pt>
                <c:pt idx="367">
                  <c:v>289.9710613864259</c:v>
                </c:pt>
                <c:pt idx="368">
                  <c:v>287.56467640478763</c:v>
                </c:pt>
                <c:pt idx="369">
                  <c:v>285.17826130790525</c:v>
                </c:pt>
                <c:pt idx="370">
                  <c:v>282.81165037155961</c:v>
                </c:pt>
                <c:pt idx="371">
                  <c:v>280.46467924681025</c:v>
                </c:pt>
                <c:pt idx="372">
                  <c:v>278.13718494860893</c:v>
                </c:pt>
                <c:pt idx="373">
                  <c:v>275.82900584447106</c:v>
                </c:pt>
                <c:pt idx="374">
                  <c:v>273.53998164325787</c:v>
                </c:pt>
                <c:pt idx="375">
                  <c:v>271.26995338403623</c:v>
                </c:pt>
                <c:pt idx="376">
                  <c:v>269.0187634250359</c:v>
                </c:pt>
                <c:pt idx="377">
                  <c:v>266.78625543271681</c:v>
                </c:pt>
                <c:pt idx="378">
                  <c:v>264.57227437091461</c:v>
                </c:pt>
                <c:pt idx="379">
                  <c:v>262.37666649004427</c:v>
                </c:pt>
                <c:pt idx="380">
                  <c:v>260.1992793164531</c:v>
                </c:pt>
                <c:pt idx="381">
                  <c:v>258.03996164183212</c:v>
                </c:pt>
                <c:pt idx="382">
                  <c:v>255.89856351269216</c:v>
                </c:pt>
                <c:pt idx="383">
                  <c:v>253.77493621996354</c:v>
                </c:pt>
                <c:pt idx="384">
                  <c:v>251.66893228868631</c:v>
                </c:pt>
                <c:pt idx="385">
                  <c:v>249.58040546773947</c:v>
                </c:pt>
                <c:pt idx="386">
                  <c:v>247.5092107196937</c:v>
                </c:pt>
                <c:pt idx="387">
                  <c:v>245.45520421074801</c:v>
                </c:pt>
                <c:pt idx="388">
                  <c:v>243.41824330073493</c:v>
                </c:pt>
                <c:pt idx="389">
                  <c:v>241.39818653322283</c:v>
                </c:pt>
                <c:pt idx="390">
                  <c:v>239.3948936256798</c:v>
                </c:pt>
                <c:pt idx="391">
                  <c:v>237.40822545973177</c:v>
                </c:pt>
                <c:pt idx="392">
                  <c:v>235.43804407151791</c:v>
                </c:pt>
                <c:pt idx="393">
                  <c:v>233.48421264209458</c:v>
                </c:pt>
                <c:pt idx="394">
                  <c:v>231.5465954879335</c:v>
                </c:pt>
                <c:pt idx="395">
                  <c:v>229.62505805151403</c:v>
                </c:pt>
                <c:pt idx="396">
                  <c:v>227.7194668919638</c:v>
                </c:pt>
                <c:pt idx="397">
                  <c:v>225.82968967579708</c:v>
                </c:pt>
                <c:pt idx="398">
                  <c:v>223.95559516772425</c:v>
                </c:pt>
                <c:pt idx="399">
                  <c:v>222.09705322153926</c:v>
                </c:pt>
                <c:pt idx="400">
                  <c:v>220.25393477108798</c:v>
                </c:pt>
                <c:pt idx="401">
                  <c:v>218.42611182128562</c:v>
                </c:pt>
                <c:pt idx="402">
                  <c:v>216.61345743925364</c:v>
                </c:pt>
                <c:pt idx="403">
                  <c:v>214.8158457454831</c:v>
                </c:pt>
                <c:pt idx="404">
                  <c:v>213.03315190510804</c:v>
                </c:pt>
                <c:pt idx="405">
                  <c:v>211.26525211923087</c:v>
                </c:pt>
                <c:pt idx="406">
                  <c:v>209.51202361631903</c:v>
                </c:pt>
                <c:pt idx="407">
                  <c:v>207.77334464368928</c:v>
                </c:pt>
                <c:pt idx="408">
                  <c:v>206.04909445905056</c:v>
                </c:pt>
                <c:pt idx="409">
                  <c:v>204.3391533221114</c:v>
                </c:pt>
                <c:pt idx="410">
                  <c:v>202.64340248626871</c:v>
                </c:pt>
                <c:pt idx="411">
                  <c:v>200.96172419037427</c:v>
                </c:pt>
                <c:pt idx="412">
                  <c:v>199.29400165053056</c:v>
                </c:pt>
                <c:pt idx="413">
                  <c:v>197.64011905200641</c:v>
                </c:pt>
                <c:pt idx="414">
                  <c:v>195.99996154117557</c:v>
                </c:pt>
                <c:pt idx="415">
                  <c:v>194.37341521755246</c:v>
                </c:pt>
                <c:pt idx="416">
                  <c:v>192.76036712588001</c:v>
                </c:pt>
                <c:pt idx="417">
                  <c:v>191.16070524828203</c:v>
                </c:pt>
                <c:pt idx="418">
                  <c:v>189.57431849647762</c:v>
                </c:pt>
                <c:pt idx="419">
                  <c:v>188.00109670409265</c:v>
                </c:pt>
                <c:pt idx="420">
                  <c:v>186.44093061897451</c:v>
                </c:pt>
                <c:pt idx="421">
                  <c:v>184.89371189563357</c:v>
                </c:pt>
                <c:pt idx="422">
                  <c:v>183.35933308769734</c:v>
                </c:pt>
                <c:pt idx="423">
                  <c:v>181.83768764047176</c:v>
                </c:pt>
                <c:pt idx="424">
                  <c:v>180.32866988352222</c:v>
                </c:pt>
                <c:pt idx="425">
                  <c:v>178.83217502333528</c:v>
                </c:pt>
                <c:pt idx="426">
                  <c:v>177.348099136065</c:v>
                </c:pt>
                <c:pt idx="427">
                  <c:v>175.87633916028247</c:v>
                </c:pt>
                <c:pt idx="428">
                  <c:v>174.41679288984523</c:v>
                </c:pt>
                <c:pt idx="429">
                  <c:v>172.96935896678636</c:v>
                </c:pt>
                <c:pt idx="430">
                  <c:v>171.53393687428135</c:v>
                </c:pt>
                <c:pt idx="431">
                  <c:v>170.11042692966032</c:v>
                </c:pt>
                <c:pt idx="432">
                  <c:v>168.69873027749483</c:v>
                </c:pt>
                <c:pt idx="433">
                  <c:v>167.29874888272715</c:v>
                </c:pt>
                <c:pt idx="434">
                  <c:v>165.91038552386721</c:v>
                </c:pt>
                <c:pt idx="435">
                  <c:v>164.53354378623533</c:v>
                </c:pt>
                <c:pt idx="436">
                  <c:v>163.1681280552632</c:v>
                </c:pt>
                <c:pt idx="437">
                  <c:v>161.81404350986941</c:v>
                </c:pt>
                <c:pt idx="438">
                  <c:v>160.47119611586112</c:v>
                </c:pt>
                <c:pt idx="439">
                  <c:v>159.13949261940692</c:v>
                </c:pt>
                <c:pt idx="440">
                  <c:v>157.81884054056167</c:v>
                </c:pt>
                <c:pt idx="441">
                  <c:v>156.50914816684323</c:v>
                </c:pt>
                <c:pt idx="442">
                  <c:v>155.21032454686764</c:v>
                </c:pt>
                <c:pt idx="443">
                  <c:v>153.92227948402956</c:v>
                </c:pt>
                <c:pt idx="444">
                  <c:v>152.64492353023164</c:v>
                </c:pt>
                <c:pt idx="445">
                  <c:v>151.37816797969469</c:v>
                </c:pt>
                <c:pt idx="446">
                  <c:v>150.12192486276805</c:v>
                </c:pt>
                <c:pt idx="447">
                  <c:v>148.87610693984374</c:v>
                </c:pt>
                <c:pt idx="448">
                  <c:v>147.64062769528675</c:v>
                </c:pt>
                <c:pt idx="449">
                  <c:v>146.41540133143025</c:v>
                </c:pt>
                <c:pt idx="450">
                  <c:v>145.20034276261953</c:v>
                </c:pt>
                <c:pt idx="451">
                  <c:v>143.99536760929806</c:v>
                </c:pt>
                <c:pt idx="452">
                  <c:v>142.80039219214862</c:v>
                </c:pt>
                <c:pt idx="453">
                  <c:v>141.61533352629297</c:v>
                </c:pt>
                <c:pt idx="454">
                  <c:v>140.44010931551094</c:v>
                </c:pt>
                <c:pt idx="455">
                  <c:v>139.27463794653721</c:v>
                </c:pt>
                <c:pt idx="456">
                  <c:v>138.11883848339411</c:v>
                </c:pt>
                <c:pt idx="457">
                  <c:v>136.97263066175975</c:v>
                </c:pt>
                <c:pt idx="458">
                  <c:v>135.83593488341424</c:v>
                </c:pt>
                <c:pt idx="459">
                  <c:v>134.70867221069238</c:v>
                </c:pt>
                <c:pt idx="460">
                  <c:v>133.59076436101077</c:v>
                </c:pt>
                <c:pt idx="461">
                  <c:v>132.48213370143088</c:v>
                </c:pt>
                <c:pt idx="462">
                  <c:v>131.3827032432641</c:v>
                </c:pt>
                <c:pt idx="463">
                  <c:v>130.29239663673522</c:v>
                </c:pt>
                <c:pt idx="464">
                  <c:v>129.2111381656687</c:v>
                </c:pt>
                <c:pt idx="465">
                  <c:v>128.13885274223324</c:v>
                </c:pt>
                <c:pt idx="466">
                  <c:v>127.07546590173503</c:v>
                </c:pt>
                <c:pt idx="467">
                  <c:v>126.02090379743701</c:v>
                </c:pt>
                <c:pt idx="468">
                  <c:v>124.97509319543968</c:v>
                </c:pt>
                <c:pt idx="469">
                  <c:v>123.93796146958147</c:v>
                </c:pt>
                <c:pt idx="470">
                  <c:v>122.90943659641034</c:v>
                </c:pt>
                <c:pt idx="471">
                  <c:v>121.88944715017669</c:v>
                </c:pt>
                <c:pt idx="472">
                  <c:v>120.87792229786817</c:v>
                </c:pt>
                <c:pt idx="473">
                  <c:v>119.87479179429663</c:v>
                </c:pt>
                <c:pt idx="474">
                  <c:v>118.87998597722061</c:v>
                </c:pt>
                <c:pt idx="475">
                  <c:v>117.89343576250035</c:v>
                </c:pt>
                <c:pt idx="476">
                  <c:v>116.91507263930949</c:v>
                </c:pt>
                <c:pt idx="477">
                  <c:v>115.94482866537122</c:v>
                </c:pt>
                <c:pt idx="478">
                  <c:v>114.98263646224297</c:v>
                </c:pt>
                <c:pt idx="479">
                  <c:v>114.02842921063197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7" sqref="I37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1285.7616552761833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3.675485868145254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1.4282048663264884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81993054.121518657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33857.231138075134</v>
      </c>
      <c r="C10" s="47">
        <f>B10</f>
        <v>33857.231138075134</v>
      </c>
      <c r="D10" s="51">
        <f t="shared" ref="D10:D33" si="0">IF(b=0,Qi*EXP(-A10*Di/12),Qi*(1+b*(Di/12)*A10)^(-1/b))</f>
        <v>997.2824379559579</v>
      </c>
      <c r="E10" s="37">
        <f t="shared" ref="E10:E33" si="1">IF(b=1,(Qi/(Di/12))*LN(Qi/D10),Qi^b/((1-b)*Di/12)*(Qi^(1-b)-D10^(1-b))*30.4375)</f>
        <v>34295.123604765417</v>
      </c>
      <c r="F10" s="41">
        <f>E10</f>
        <v>34295.123604765417</v>
      </c>
      <c r="G10" s="45">
        <v>1</v>
      </c>
      <c r="H10" s="53">
        <f>G10*(F10-B10)^2</f>
        <v>191749.81238409987</v>
      </c>
      <c r="I10" s="53">
        <f>H10</f>
        <v>191749.81238409987</v>
      </c>
      <c r="J10" s="42">
        <f>H10</f>
        <v>191749.81238409987</v>
      </c>
      <c r="Y10" s="2" t="s">
        <v>41</v>
      </c>
    </row>
    <row r="11" spans="1:25" x14ac:dyDescent="0.2">
      <c r="A11" s="2">
        <v>2</v>
      </c>
      <c r="B11" s="46">
        <v>34921.109879754091</v>
      </c>
      <c r="C11" s="47">
        <f>B11+C10</f>
        <v>68778.341017829225</v>
      </c>
      <c r="D11" s="51">
        <f t="shared" si="0"/>
        <v>827.99590285017666</v>
      </c>
      <c r="E11" s="37">
        <f t="shared" si="1"/>
        <v>61879.959303171308</v>
      </c>
      <c r="F11" s="37">
        <f>E11-E10</f>
        <v>27584.835698405892</v>
      </c>
      <c r="G11" s="45">
        <v>0</v>
      </c>
      <c r="H11" s="53">
        <f t="shared" ref="H11:H33" si="2">G11*(F11-B11)^2</f>
        <v>0</v>
      </c>
      <c r="I11" s="53">
        <f>I10+H11</f>
        <v>191749.81238409987</v>
      </c>
      <c r="J11" s="42">
        <f t="shared" ref="J11:J33" si="3">H11</f>
        <v>0</v>
      </c>
      <c r="Y11" s="2" t="s">
        <v>42</v>
      </c>
    </row>
    <row r="12" spans="1:25" x14ac:dyDescent="0.2">
      <c r="A12" s="2">
        <v>3</v>
      </c>
      <c r="B12" s="46">
        <v>22971.939273461834</v>
      </c>
      <c r="C12" s="47">
        <f t="shared" ref="C12:C33" si="4">B12+C11</f>
        <v>91750.280291291056</v>
      </c>
      <c r="D12" s="51">
        <f t="shared" si="0"/>
        <v>714.92307270783942</v>
      </c>
      <c r="E12" s="37">
        <f t="shared" si="1"/>
        <v>85259.111382966512</v>
      </c>
      <c r="F12" s="37">
        <f t="shared" ref="F12:F33" si="5">E12-E11</f>
        <v>23379.152079795203</v>
      </c>
      <c r="G12" s="45">
        <v>1</v>
      </c>
      <c r="H12" s="53">
        <f t="shared" si="2"/>
        <v>165822.26964189819</v>
      </c>
      <c r="I12" s="53">
        <f t="shared" ref="I12:I33" si="6">I11+H12</f>
        <v>357572.08202599804</v>
      </c>
      <c r="J12" s="42">
        <f t="shared" si="3"/>
        <v>165822.26964189819</v>
      </c>
    </row>
    <row r="13" spans="1:25" x14ac:dyDescent="0.2">
      <c r="A13" s="2">
        <v>4</v>
      </c>
      <c r="B13" s="46">
        <v>26688.604989665429</v>
      </c>
      <c r="C13" s="47">
        <f t="shared" si="4"/>
        <v>118438.88528095649</v>
      </c>
      <c r="D13" s="51">
        <f t="shared" si="0"/>
        <v>633.24640053944893</v>
      </c>
      <c r="E13" s="37">
        <f t="shared" si="1"/>
        <v>105715.58334603808</v>
      </c>
      <c r="F13" s="37">
        <f t="shared" si="5"/>
        <v>20456.47196307157</v>
      </c>
      <c r="G13" s="45">
        <v>1</v>
      </c>
      <c r="H13" s="53">
        <f t="shared" si="2"/>
        <v>38839482.061161943</v>
      </c>
      <c r="I13" s="53">
        <f t="shared" si="6"/>
        <v>39197054.14318794</v>
      </c>
      <c r="J13" s="42">
        <f t="shared" si="3"/>
        <v>38839482.061161943</v>
      </c>
    </row>
    <row r="14" spans="1:25" x14ac:dyDescent="0.2">
      <c r="A14" s="2">
        <v>5</v>
      </c>
      <c r="B14" s="46">
        <v>16430.390284961955</v>
      </c>
      <c r="C14" s="47">
        <f t="shared" si="4"/>
        <v>134869.27556591845</v>
      </c>
      <c r="D14" s="51">
        <f t="shared" si="0"/>
        <v>571.05882732266912</v>
      </c>
      <c r="E14" s="37">
        <f t="shared" si="1"/>
        <v>124004.03361545673</v>
      </c>
      <c r="F14" s="37">
        <f t="shared" si="5"/>
        <v>18288.450269418652</v>
      </c>
      <c r="G14" s="45">
        <v>1</v>
      </c>
      <c r="H14" s="53">
        <f t="shared" si="2"/>
        <v>3452386.9058392206</v>
      </c>
      <c r="I14" s="53">
        <f t="shared" si="6"/>
        <v>42649441.04902716</v>
      </c>
      <c r="J14" s="42">
        <f t="shared" si="3"/>
        <v>3452386.9058392206</v>
      </c>
    </row>
    <row r="15" spans="1:25" x14ac:dyDescent="0.2">
      <c r="A15" s="2">
        <v>6</v>
      </c>
      <c r="B15" s="46">
        <v>14127.928273827933</v>
      </c>
      <c r="C15" s="47">
        <f t="shared" si="4"/>
        <v>148997.20383974639</v>
      </c>
      <c r="D15" s="51">
        <f t="shared" si="0"/>
        <v>521.88134631023775</v>
      </c>
      <c r="E15" s="37">
        <f t="shared" si="1"/>
        <v>140609.95259314886</v>
      </c>
      <c r="F15" s="37">
        <f t="shared" si="5"/>
        <v>16605.918977692127</v>
      </c>
      <c r="G15" s="45">
        <v>1</v>
      </c>
      <c r="H15" s="53">
        <f t="shared" si="2"/>
        <v>6140437.9284373643</v>
      </c>
      <c r="I15" s="53">
        <f t="shared" si="6"/>
        <v>48789878.977464527</v>
      </c>
      <c r="J15" s="42">
        <f t="shared" si="3"/>
        <v>6140437.9284373643</v>
      </c>
    </row>
    <row r="16" spans="1:25" x14ac:dyDescent="0.2">
      <c r="A16" s="2">
        <v>7</v>
      </c>
      <c r="B16" s="46">
        <v>13352.076612620929</v>
      </c>
      <c r="C16" s="47">
        <f t="shared" si="4"/>
        <v>162349.28045236733</v>
      </c>
      <c r="D16" s="51">
        <f t="shared" si="0"/>
        <v>481.86374696908041</v>
      </c>
      <c r="E16" s="37">
        <f t="shared" si="1"/>
        <v>155866.04147174736</v>
      </c>
      <c r="F16" s="37">
        <f t="shared" si="5"/>
        <v>15256.088878598501</v>
      </c>
      <c r="G16" s="45">
        <v>1</v>
      </c>
      <c r="H16" s="53">
        <f t="shared" si="2"/>
        <v>3625262.708993047</v>
      </c>
      <c r="I16" s="53">
        <f t="shared" si="6"/>
        <v>52415141.686457574</v>
      </c>
      <c r="J16" s="42">
        <f t="shared" si="3"/>
        <v>3625262.708993047</v>
      </c>
    </row>
    <row r="17" spans="1:10" x14ac:dyDescent="0.2">
      <c r="A17" s="2">
        <v>8</v>
      </c>
      <c r="B17" s="46">
        <v>12780.774979903363</v>
      </c>
      <c r="C17" s="47">
        <f t="shared" si="4"/>
        <v>175130.05543227069</v>
      </c>
      <c r="D17" s="51">
        <f t="shared" si="0"/>
        <v>448.56334388332908</v>
      </c>
      <c r="E17" s="37">
        <f t="shared" si="1"/>
        <v>170011.29516516894</v>
      </c>
      <c r="F17" s="37">
        <f t="shared" si="5"/>
        <v>14145.253693421575</v>
      </c>
      <c r="G17" s="45">
        <v>1</v>
      </c>
      <c r="H17" s="53">
        <f t="shared" si="2"/>
        <v>1861802.1596443157</v>
      </c>
      <c r="I17" s="53">
        <f t="shared" si="6"/>
        <v>54276943.846101888</v>
      </c>
      <c r="J17" s="42">
        <f t="shared" si="3"/>
        <v>1861802.1596443157</v>
      </c>
    </row>
    <row r="18" spans="1:10" x14ac:dyDescent="0.2">
      <c r="A18" s="2">
        <v>9</v>
      </c>
      <c r="B18" s="46">
        <v>13362.884306046626</v>
      </c>
      <c r="C18" s="47">
        <f t="shared" si="4"/>
        <v>188492.93973831731</v>
      </c>
      <c r="D18" s="51">
        <f t="shared" si="0"/>
        <v>420.3500175291037</v>
      </c>
      <c r="E18" s="37">
        <f t="shared" si="1"/>
        <v>183223.78451491086</v>
      </c>
      <c r="F18" s="37">
        <f t="shared" si="5"/>
        <v>13212.489349741925</v>
      </c>
      <c r="G18" s="45">
        <v>1</v>
      </c>
      <c r="H18" s="53">
        <f t="shared" si="2"/>
        <v>22618.642881892873</v>
      </c>
      <c r="I18" s="53">
        <f t="shared" si="6"/>
        <v>54299562.48898378</v>
      </c>
      <c r="J18" s="42">
        <f t="shared" si="3"/>
        <v>22618.642881892873</v>
      </c>
    </row>
    <row r="19" spans="1:10" x14ac:dyDescent="0.2">
      <c r="A19" s="2">
        <v>10</v>
      </c>
      <c r="B19" s="46">
        <v>12860.460323996924</v>
      </c>
      <c r="C19" s="47">
        <f t="shared" si="4"/>
        <v>201353.40006231423</v>
      </c>
      <c r="D19" s="51">
        <f t="shared" si="0"/>
        <v>396.09113026581207</v>
      </c>
      <c r="E19" s="37">
        <f t="shared" si="1"/>
        <v>195640.11829275492</v>
      </c>
      <c r="F19" s="37">
        <f t="shared" si="5"/>
        <v>12416.333777844062</v>
      </c>
      <c r="G19" s="45">
        <v>1</v>
      </c>
      <c r="H19" s="53">
        <f t="shared" si="2"/>
        <v>197248.38899767018</v>
      </c>
      <c r="I19" s="53">
        <f t="shared" si="6"/>
        <v>54496810.877981447</v>
      </c>
      <c r="J19" s="42">
        <f t="shared" si="3"/>
        <v>197248.38899767018</v>
      </c>
    </row>
    <row r="20" spans="1:10" x14ac:dyDescent="0.2">
      <c r="A20" s="2">
        <v>11</v>
      </c>
      <c r="B20" s="46">
        <v>9843.2886186554661</v>
      </c>
      <c r="C20" s="47">
        <f t="shared" si="4"/>
        <v>211196.6886809697</v>
      </c>
      <c r="D20" s="51">
        <f t="shared" si="0"/>
        <v>374.9733418382196</v>
      </c>
      <c r="E20" s="37">
        <f t="shared" si="1"/>
        <v>207367.63061372319</v>
      </c>
      <c r="F20" s="37">
        <f t="shared" si="5"/>
        <v>11727.512320968264</v>
      </c>
      <c r="G20" s="45">
        <v>1</v>
      </c>
      <c r="H20" s="53">
        <f t="shared" si="2"/>
        <v>3550298.9603573484</v>
      </c>
      <c r="I20" s="53">
        <f t="shared" si="6"/>
        <v>58047109.838338792</v>
      </c>
      <c r="J20" s="42">
        <f t="shared" si="3"/>
        <v>3550298.9603573484</v>
      </c>
    </row>
    <row r="21" spans="1:10" x14ac:dyDescent="0.2">
      <c r="A21" s="2">
        <v>12</v>
      </c>
      <c r="B21" s="46">
        <v>14014.073632730122</v>
      </c>
      <c r="C21" s="47">
        <f t="shared" si="4"/>
        <v>225210.76231369982</v>
      </c>
      <c r="D21" s="51">
        <f t="shared" si="0"/>
        <v>356.39635244410226</v>
      </c>
      <c r="E21" s="37">
        <f t="shared" si="1"/>
        <v>218492.35024148805</v>
      </c>
      <c r="F21" s="37">
        <f t="shared" si="5"/>
        <v>11124.719627764862</v>
      </c>
      <c r="G21" s="45">
        <v>1</v>
      </c>
      <c r="H21" s="53">
        <f t="shared" si="2"/>
        <v>8348366.5660087885</v>
      </c>
      <c r="I21" s="53">
        <f t="shared" si="6"/>
        <v>66395476.404347584</v>
      </c>
      <c r="J21" s="42">
        <f t="shared" si="3"/>
        <v>8348366.5660087885</v>
      </c>
    </row>
    <row r="22" spans="1:10" x14ac:dyDescent="0.2">
      <c r="A22" s="2">
        <v>13</v>
      </c>
      <c r="B22" s="46">
        <v>9250.8950474044232</v>
      </c>
      <c r="C22" s="47">
        <f t="shared" si="4"/>
        <v>234461.65736110424</v>
      </c>
      <c r="D22" s="51">
        <f t="shared" si="0"/>
        <v>339.90669839447048</v>
      </c>
      <c r="E22" s="37">
        <f t="shared" si="1"/>
        <v>229084.40169166395</v>
      </c>
      <c r="F22" s="37">
        <f t="shared" si="5"/>
        <v>10592.051450175903</v>
      </c>
      <c r="G22" s="45">
        <v>1</v>
      </c>
      <c r="H22" s="53">
        <f t="shared" si="2"/>
        <v>1798700.4966949348</v>
      </c>
      <c r="I22" s="53">
        <f t="shared" si="6"/>
        <v>68194176.901042521</v>
      </c>
      <c r="J22" s="42">
        <f t="shared" si="3"/>
        <v>1798700.4966949348</v>
      </c>
    </row>
    <row r="23" spans="1:10" x14ac:dyDescent="0.2">
      <c r="A23" s="2">
        <v>14</v>
      </c>
      <c r="B23" s="46">
        <v>9395.6716343764529</v>
      </c>
      <c r="C23" s="47">
        <f t="shared" si="4"/>
        <v>243857.3289954807</v>
      </c>
      <c r="D23" s="51">
        <f t="shared" si="0"/>
        <v>325.15495346165596</v>
      </c>
      <c r="E23" s="37">
        <f t="shared" si="1"/>
        <v>239201.77786303914</v>
      </c>
      <c r="F23" s="37">
        <f t="shared" si="5"/>
        <v>10117.376171375188</v>
      </c>
      <c r="G23" s="45">
        <v>1</v>
      </c>
      <c r="H23" s="53">
        <f t="shared" si="2"/>
        <v>520857.43872455909</v>
      </c>
      <c r="I23" s="53">
        <f t="shared" si="6"/>
        <v>68715034.339767084</v>
      </c>
      <c r="J23" s="42">
        <f t="shared" si="3"/>
        <v>520857.43872455909</v>
      </c>
    </row>
    <row r="24" spans="1:10" x14ac:dyDescent="0.2">
      <c r="A24" s="2">
        <v>15</v>
      </c>
      <c r="B24" s="46">
        <v>9001.7829788850377</v>
      </c>
      <c r="C24" s="47">
        <f t="shared" si="4"/>
        <v>252859.11197436575</v>
      </c>
      <c r="D24" s="51">
        <f t="shared" si="0"/>
        <v>311.86717672485906</v>
      </c>
      <c r="E24" s="37">
        <f t="shared" si="1"/>
        <v>248893.04397947533</v>
      </c>
      <c r="F24" s="37">
        <f t="shared" si="5"/>
        <v>9691.2661164361925</v>
      </c>
      <c r="G24" s="45">
        <v>1</v>
      </c>
      <c r="H24" s="53">
        <f t="shared" si="2"/>
        <v>475386.99696738477</v>
      </c>
      <c r="I24" s="53">
        <f t="shared" si="6"/>
        <v>69190421.336734474</v>
      </c>
      <c r="J24" s="42">
        <f t="shared" si="3"/>
        <v>475386.99696738477</v>
      </c>
    </row>
    <row r="25" spans="1:10" x14ac:dyDescent="0.2">
      <c r="A25" s="2">
        <v>16</v>
      </c>
      <c r="B25" s="46">
        <v>9059.3430117885309</v>
      </c>
      <c r="C25" s="47">
        <f t="shared" si="4"/>
        <v>261918.45498615428</v>
      </c>
      <c r="D25" s="51">
        <f t="shared" si="0"/>
        <v>299.82533985604329</v>
      </c>
      <c r="E25" s="37">
        <f t="shared" si="1"/>
        <v>258199.31923414816</v>
      </c>
      <c r="F25" s="37">
        <f t="shared" si="5"/>
        <v>9306.2752546728298</v>
      </c>
      <c r="G25" s="45">
        <v>1</v>
      </c>
      <c r="H25" s="53">
        <f t="shared" si="2"/>
        <v>60975.532575870348</v>
      </c>
      <c r="I25" s="53">
        <f t="shared" si="6"/>
        <v>69251396.869310349</v>
      </c>
      <c r="J25" s="42">
        <f t="shared" si="3"/>
        <v>60975.532575870348</v>
      </c>
    </row>
    <row r="26" spans="1:10" x14ac:dyDescent="0.2">
      <c r="A26" s="2">
        <v>17</v>
      </c>
      <c r="B26" s="46">
        <v>11381.175120196815</v>
      </c>
      <c r="C26" s="47">
        <f t="shared" si="4"/>
        <v>273299.63010635111</v>
      </c>
      <c r="D26" s="51">
        <f t="shared" si="0"/>
        <v>288.85358781211329</v>
      </c>
      <c r="E26" s="37">
        <f t="shared" si="1"/>
        <v>267155.75761772704</v>
      </c>
      <c r="F26" s="37">
        <f t="shared" si="5"/>
        <v>8956.4383835788758</v>
      </c>
      <c r="G26" s="45">
        <v>1</v>
      </c>
      <c r="H26" s="53">
        <f t="shared" si="2"/>
        <v>5879348.2419046108</v>
      </c>
      <c r="I26" s="53">
        <f t="shared" si="6"/>
        <v>75130745.111214966</v>
      </c>
      <c r="J26" s="42">
        <f t="shared" si="3"/>
        <v>5879348.2419046108</v>
      </c>
    </row>
    <row r="27" spans="1:10" x14ac:dyDescent="0.2">
      <c r="A27" s="2">
        <v>18</v>
      </c>
      <c r="B27" s="46">
        <v>9453.3720939859013</v>
      </c>
      <c r="C27" s="47">
        <f t="shared" si="4"/>
        <v>282753.00220033701</v>
      </c>
      <c r="D27" s="51">
        <f t="shared" si="0"/>
        <v>278.80839077728001</v>
      </c>
      <c r="E27" s="37">
        <f t="shared" si="1"/>
        <v>275792.67363763781</v>
      </c>
      <c r="F27" s="37">
        <f t="shared" si="5"/>
        <v>8636.9160199107719</v>
      </c>
      <c r="G27" s="45">
        <v>1</v>
      </c>
      <c r="H27" s="53">
        <f t="shared" si="2"/>
        <v>666600.5208941733</v>
      </c>
      <c r="I27" s="53">
        <f t="shared" si="6"/>
        <v>75797345.632109135</v>
      </c>
      <c r="J27" s="42">
        <f t="shared" si="3"/>
        <v>666600.5208941733</v>
      </c>
    </row>
    <row r="28" spans="1:10" x14ac:dyDescent="0.2">
      <c r="A28" s="2">
        <v>19</v>
      </c>
      <c r="B28" s="46">
        <v>7542.5126889067196</v>
      </c>
      <c r="C28" s="47">
        <f t="shared" si="4"/>
        <v>290295.51488924376</v>
      </c>
      <c r="D28" s="51">
        <f t="shared" si="0"/>
        <v>269.57135318290199</v>
      </c>
      <c r="E28" s="37">
        <f t="shared" si="1"/>
        <v>284136.41121443495</v>
      </c>
      <c r="F28" s="37">
        <f t="shared" si="5"/>
        <v>8343.7375767971389</v>
      </c>
      <c r="G28" s="45">
        <v>1</v>
      </c>
      <c r="H28" s="53">
        <f t="shared" si="2"/>
        <v>641961.32097501494</v>
      </c>
      <c r="I28" s="53">
        <f t="shared" si="6"/>
        <v>76439306.953084156</v>
      </c>
      <c r="J28" s="42">
        <f t="shared" si="3"/>
        <v>641961.32097501494</v>
      </c>
    </row>
    <row r="29" spans="1:10" x14ac:dyDescent="0.2">
      <c r="A29" s="2">
        <v>20</v>
      </c>
      <c r="B29" s="46">
        <v>9270.2211362335165</v>
      </c>
      <c r="C29" s="47">
        <f t="shared" si="4"/>
        <v>299565.73602547729</v>
      </c>
      <c r="D29" s="51">
        <f t="shared" si="0"/>
        <v>261.04387518098667</v>
      </c>
      <c r="E29" s="37">
        <f t="shared" si="1"/>
        <v>292210.0235392811</v>
      </c>
      <c r="F29" s="37">
        <f t="shared" si="5"/>
        <v>8073.6123248461518</v>
      </c>
      <c r="G29" s="45">
        <v>1</v>
      </c>
      <c r="H29" s="53">
        <f t="shared" si="2"/>
        <v>1431872.6474898818</v>
      </c>
      <c r="I29" s="53">
        <f t="shared" si="6"/>
        <v>77871179.600574031</v>
      </c>
      <c r="J29" s="42">
        <f t="shared" si="3"/>
        <v>1431872.6474898818</v>
      </c>
    </row>
    <row r="30" spans="1:10" x14ac:dyDescent="0.2">
      <c r="A30" s="2">
        <v>21</v>
      </c>
      <c r="B30" s="46">
        <v>6748.0238668501797</v>
      </c>
      <c r="C30" s="47">
        <f t="shared" si="4"/>
        <v>306313.75989232748</v>
      </c>
      <c r="D30" s="51">
        <f t="shared" si="0"/>
        <v>253.14312987558355</v>
      </c>
      <c r="E30" s="37">
        <f t="shared" si="1"/>
        <v>300033.81157391943</v>
      </c>
      <c r="F30" s="37">
        <f t="shared" si="5"/>
        <v>7823.7880346383317</v>
      </c>
      <c r="G30" s="45">
        <v>1</v>
      </c>
      <c r="H30" s="53">
        <f t="shared" si="2"/>
        <v>1157268.5446969352</v>
      </c>
      <c r="I30" s="53">
        <f t="shared" si="6"/>
        <v>79028448.145270973</v>
      </c>
      <c r="J30" s="42">
        <f t="shared" si="3"/>
        <v>1157268.5446969352</v>
      </c>
    </row>
    <row r="31" spans="1:10" x14ac:dyDescent="0.2">
      <c r="A31" s="2">
        <v>22</v>
      </c>
      <c r="B31" s="46">
        <v>8324.6912727326544</v>
      </c>
      <c r="C31" s="47">
        <f t="shared" si="4"/>
        <v>314638.45116506011</v>
      </c>
      <c r="D31" s="51">
        <f t="shared" si="0"/>
        <v>245.79899091626962</v>
      </c>
      <c r="E31" s="37">
        <f t="shared" si="1"/>
        <v>307625.75533434941</v>
      </c>
      <c r="F31" s="37">
        <f t="shared" si="5"/>
        <v>7591.9437604299746</v>
      </c>
      <c r="G31" s="45">
        <v>1</v>
      </c>
      <c r="H31" s="53">
        <f t="shared" si="2"/>
        <v>536918.91678576579</v>
      </c>
      <c r="I31" s="53">
        <f t="shared" si="6"/>
        <v>79565367.062056735</v>
      </c>
      <c r="J31" s="42">
        <f t="shared" si="3"/>
        <v>536918.91678576579</v>
      </c>
    </row>
    <row r="32" spans="1:10" x14ac:dyDescent="0.2">
      <c r="A32" s="2">
        <v>23</v>
      </c>
      <c r="B32" s="46">
        <v>6653.9156060740588</v>
      </c>
      <c r="C32" s="47">
        <f t="shared" si="4"/>
        <v>321292.36677113414</v>
      </c>
      <c r="D32" s="51">
        <f t="shared" si="0"/>
        <v>238.95165703910934</v>
      </c>
      <c r="E32" s="37">
        <f t="shared" si="1"/>
        <v>315001.86279923044</v>
      </c>
      <c r="F32" s="37">
        <f t="shared" si="5"/>
        <v>7376.1074648810318</v>
      </c>
      <c r="G32" s="45">
        <v>1</v>
      </c>
      <c r="H32" s="53">
        <f t="shared" si="2"/>
        <v>521561.08092707075</v>
      </c>
      <c r="I32" s="53">
        <f t="shared" si="6"/>
        <v>80086928.142983809</v>
      </c>
      <c r="J32" s="42">
        <f t="shared" si="3"/>
        <v>521561.08092707075</v>
      </c>
    </row>
    <row r="33" spans="1:10" x14ac:dyDescent="0.2">
      <c r="A33" s="2">
        <v>24</v>
      </c>
      <c r="B33" s="46">
        <v>8555.2171957559167</v>
      </c>
      <c r="C33" s="47">
        <f t="shared" si="4"/>
        <v>329847.58396689006</v>
      </c>
      <c r="D33" s="51">
        <f t="shared" si="0"/>
        <v>232.54979482929855</v>
      </c>
      <c r="E33" s="37">
        <f t="shared" si="1"/>
        <v>322176.45478207199</v>
      </c>
      <c r="F33" s="37">
        <f t="shared" si="5"/>
        <v>7174.5919828415499</v>
      </c>
      <c r="G33" s="45">
        <v>1</v>
      </c>
      <c r="H33" s="53">
        <f t="shared" si="2"/>
        <v>1906125.9785348405</v>
      </c>
      <c r="I33" s="53">
        <f t="shared" si="6"/>
        <v>81993054.121518657</v>
      </c>
      <c r="J33" s="42">
        <f t="shared" si="3"/>
        <v>1906125.9785348405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1285.7616552761833</v>
      </c>
      <c r="D4" s="2" t="s">
        <v>7</v>
      </c>
    </row>
    <row r="5" spans="1:12" x14ac:dyDescent="0.2">
      <c r="B5" s="3" t="s">
        <v>3</v>
      </c>
      <c r="C5" s="5">
        <f>Di</f>
        <v>3.675485868145254</v>
      </c>
      <c r="D5" s="2" t="s">
        <v>20</v>
      </c>
    </row>
    <row r="6" spans="1:12" x14ac:dyDescent="0.2">
      <c r="B6" s="3" t="s">
        <v>4</v>
      </c>
      <c r="C6" s="5">
        <f>b</f>
        <v>1.4282048663264884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1208074.6358585658</v>
      </c>
      <c r="H9" s="3" t="s">
        <v>17</v>
      </c>
      <c r="I9" s="7">
        <f>SUM(I14:I518)</f>
        <v>946189.25327359955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1285.7616552761833</v>
      </c>
      <c r="C14" s="26">
        <f>((C4^C6)/((1-C6)*C5))*((C4^(1-C6))-(B14^(1-C6)))</f>
        <v>0</v>
      </c>
      <c r="D14" s="26">
        <v>0</v>
      </c>
      <c r="E14" s="27"/>
      <c r="F14" s="28">
        <f>C5</f>
        <v>3.675485868145254</v>
      </c>
      <c r="G14" s="29">
        <f>$C$6</f>
        <v>1.4282048663264884</v>
      </c>
      <c r="H14" s="30">
        <f>IF($C$6=0, $C$4*EXP(-A14*($C$5/12)), $C$4*(1+$C$6*($C$5/12)*A14)^(-1/$C$6))</f>
        <v>1285.7616552761833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997.2824379559579</v>
      </c>
      <c r="C15" s="32">
        <f>(($C$4^$C$6)/((1-$C$6)*($C$5/12)))*(($C$4^(1-$C$6))-(B15^(1-$C$6)))*30.4375</f>
        <v>34295.123604765417</v>
      </c>
      <c r="D15" s="32">
        <f>C15</f>
        <v>34295.123604765417</v>
      </c>
      <c r="E15" s="33">
        <f>-LN(B15/B14)*12</f>
        <v>3.0488703829692856</v>
      </c>
      <c r="F15" s="34">
        <f>IF(E15&gt;0.1,E15,0.1)</f>
        <v>3.0488703829692856</v>
      </c>
      <c r="G15" s="29">
        <f t="shared" ref="G15:G25" si="0">$C$6</f>
        <v>1.4282048663264884</v>
      </c>
      <c r="H15" s="35">
        <f>H14*EXP(-F15/12)</f>
        <v>997.2824379559579</v>
      </c>
      <c r="I15" s="32">
        <f>IF(G15=0,((H14-H15)/(F15/12)*30.4375),D15)</f>
        <v>34295.123604765417</v>
      </c>
      <c r="J15" s="36">
        <f>I15+J14</f>
        <v>34295.123604765417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827.99590285017666</v>
      </c>
      <c r="C16" s="32">
        <f t="shared" ref="C16:C79" si="2">(($C$4^$C$6)/((1-$C$6)*($C$5/12)))*(($C$4^(1-$C$6))-(B16^(1-$C$6)))*30.4375</f>
        <v>61879.959303171308</v>
      </c>
      <c r="D16" s="32">
        <f>C16-C15</f>
        <v>27584.835698405892</v>
      </c>
      <c r="E16" s="33">
        <f t="shared" ref="E16:E79" si="3">-LN(B16/B15)*12</f>
        <v>2.2323097384607822</v>
      </c>
      <c r="F16" s="34">
        <f t="shared" ref="F16:F79" si="4">IF(E16&gt;0.1,E16,0.1)</f>
        <v>2.2323097384607822</v>
      </c>
      <c r="G16" s="29">
        <f t="shared" si="0"/>
        <v>1.4282048663264884</v>
      </c>
      <c r="H16" s="35">
        <f t="shared" ref="H16:H79" si="5">H15*EXP(-F16/12)</f>
        <v>827.99590285017666</v>
      </c>
      <c r="I16" s="32">
        <f t="shared" ref="I16:I79" si="6">IF(G16=0,((H15-H16)/(F16/12)*30.4375),D16)</f>
        <v>27584.835698405892</v>
      </c>
      <c r="J16" s="36">
        <f t="shared" ref="J16:J79" si="7">I16+J15</f>
        <v>61879.959303171308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714.92307270783942</v>
      </c>
      <c r="C17" s="32">
        <f t="shared" si="2"/>
        <v>85259.111382966512</v>
      </c>
      <c r="D17" s="32">
        <f t="shared" ref="D17:D80" si="8">C17-C16</f>
        <v>23379.152079795203</v>
      </c>
      <c r="E17" s="33">
        <f t="shared" si="3"/>
        <v>1.7619991180454715</v>
      </c>
      <c r="F17" s="34">
        <f t="shared" si="4"/>
        <v>1.7619991180454715</v>
      </c>
      <c r="G17" s="29">
        <f t="shared" si="0"/>
        <v>1.4282048663264884</v>
      </c>
      <c r="H17" s="35">
        <f t="shared" si="5"/>
        <v>714.92307270783942</v>
      </c>
      <c r="I17" s="32">
        <f t="shared" si="6"/>
        <v>23379.152079795203</v>
      </c>
      <c r="J17" s="36">
        <f t="shared" si="7"/>
        <v>85259.111382966512</v>
      </c>
      <c r="K17" s="36">
        <v>16252</v>
      </c>
    </row>
    <row r="18" spans="1:11" x14ac:dyDescent="0.2">
      <c r="A18" s="2">
        <v>4</v>
      </c>
      <c r="B18" s="25">
        <f t="shared" si="1"/>
        <v>633.24640053944893</v>
      </c>
      <c r="C18" s="32">
        <f t="shared" si="2"/>
        <v>105715.58334603808</v>
      </c>
      <c r="D18" s="32">
        <f t="shared" si="8"/>
        <v>20456.47196307157</v>
      </c>
      <c r="E18" s="33">
        <f t="shared" si="3"/>
        <v>1.4557840983403101</v>
      </c>
      <c r="F18" s="34">
        <f t="shared" si="4"/>
        <v>1.4557840983403101</v>
      </c>
      <c r="G18" s="29">
        <f t="shared" si="0"/>
        <v>1.4282048663264884</v>
      </c>
      <c r="H18" s="35">
        <f t="shared" si="5"/>
        <v>633.24640053944893</v>
      </c>
      <c r="I18" s="32">
        <f t="shared" si="6"/>
        <v>20456.47196307157</v>
      </c>
      <c r="J18" s="36">
        <f t="shared" si="7"/>
        <v>105715.58334603808</v>
      </c>
      <c r="K18" s="36">
        <v>19597</v>
      </c>
    </row>
    <row r="19" spans="1:11" x14ac:dyDescent="0.2">
      <c r="A19" s="2">
        <v>5</v>
      </c>
      <c r="B19" s="25">
        <f t="shared" si="1"/>
        <v>571.05882732266912</v>
      </c>
      <c r="C19" s="32">
        <f t="shared" si="2"/>
        <v>124004.03361545673</v>
      </c>
      <c r="D19" s="32">
        <f t="shared" si="8"/>
        <v>18288.450269418652</v>
      </c>
      <c r="E19" s="33">
        <f t="shared" si="3"/>
        <v>1.2404085039141843</v>
      </c>
      <c r="F19" s="34">
        <f t="shared" si="4"/>
        <v>1.2404085039141843</v>
      </c>
      <c r="G19" s="29">
        <f t="shared" si="0"/>
        <v>1.4282048663264884</v>
      </c>
      <c r="H19" s="35">
        <f t="shared" si="5"/>
        <v>571.05882732266912</v>
      </c>
      <c r="I19" s="32">
        <f t="shared" si="6"/>
        <v>18288.450269418652</v>
      </c>
      <c r="J19" s="36">
        <f t="shared" si="7"/>
        <v>124004.03361545673</v>
      </c>
      <c r="K19" s="36">
        <v>23131</v>
      </c>
    </row>
    <row r="20" spans="1:11" x14ac:dyDescent="0.2">
      <c r="A20" s="2">
        <v>6</v>
      </c>
      <c r="B20" s="25">
        <f t="shared" si="1"/>
        <v>521.88134631023775</v>
      </c>
      <c r="C20" s="32">
        <f t="shared" si="2"/>
        <v>140609.95259314886</v>
      </c>
      <c r="D20" s="32">
        <f t="shared" si="8"/>
        <v>16605.918977692127</v>
      </c>
      <c r="E20" s="33">
        <f t="shared" si="3"/>
        <v>1.0806236796855155</v>
      </c>
      <c r="F20" s="34">
        <f t="shared" si="4"/>
        <v>1.0806236796855155</v>
      </c>
      <c r="G20" s="29">
        <f t="shared" si="0"/>
        <v>1.4282048663264884</v>
      </c>
      <c r="H20" s="35">
        <f t="shared" si="5"/>
        <v>521.88134631023775</v>
      </c>
      <c r="I20" s="32">
        <f t="shared" si="6"/>
        <v>16605.918977692127</v>
      </c>
      <c r="J20" s="36">
        <f t="shared" si="7"/>
        <v>140609.95259314886</v>
      </c>
      <c r="K20" s="36">
        <v>26363</v>
      </c>
    </row>
    <row r="21" spans="1:11" x14ac:dyDescent="0.2">
      <c r="A21" s="2">
        <v>7</v>
      </c>
      <c r="B21" s="25">
        <f t="shared" si="1"/>
        <v>481.86374696908041</v>
      </c>
      <c r="C21" s="32">
        <f t="shared" si="2"/>
        <v>155866.04147174736</v>
      </c>
      <c r="D21" s="32">
        <f t="shared" si="8"/>
        <v>15256.088878598501</v>
      </c>
      <c r="E21" s="33">
        <f t="shared" si="3"/>
        <v>0.95734637608893891</v>
      </c>
      <c r="F21" s="34">
        <f t="shared" si="4"/>
        <v>0.95734637608893891</v>
      </c>
      <c r="G21" s="29">
        <f t="shared" si="0"/>
        <v>1.4282048663264884</v>
      </c>
      <c r="H21" s="35">
        <f t="shared" si="5"/>
        <v>481.86374696908041</v>
      </c>
      <c r="I21" s="32">
        <f t="shared" si="6"/>
        <v>15256.088878598501</v>
      </c>
      <c r="J21" s="36">
        <f t="shared" si="7"/>
        <v>155866.04147174736</v>
      </c>
      <c r="K21" s="36">
        <v>29372.6</v>
      </c>
    </row>
    <row r="22" spans="1:11" x14ac:dyDescent="0.2">
      <c r="A22" s="2">
        <v>8</v>
      </c>
      <c r="B22" s="25">
        <f t="shared" si="1"/>
        <v>448.56334388332908</v>
      </c>
      <c r="C22" s="32">
        <f t="shared" si="2"/>
        <v>170011.29516516894</v>
      </c>
      <c r="D22" s="32">
        <f t="shared" si="8"/>
        <v>14145.253693421575</v>
      </c>
      <c r="E22" s="33">
        <f t="shared" si="3"/>
        <v>0.85933781948441279</v>
      </c>
      <c r="F22" s="34">
        <f t="shared" si="4"/>
        <v>0.85933781948441279</v>
      </c>
      <c r="G22" s="29">
        <f t="shared" si="0"/>
        <v>1.4282048663264884</v>
      </c>
      <c r="H22" s="35">
        <f t="shared" si="5"/>
        <v>448.56334388332908</v>
      </c>
      <c r="I22" s="32">
        <f t="shared" si="6"/>
        <v>14145.253693421575</v>
      </c>
      <c r="J22" s="36">
        <f t="shared" si="7"/>
        <v>170011.29516516894</v>
      </c>
      <c r="K22" s="36">
        <v>32047.8</v>
      </c>
    </row>
    <row r="23" spans="1:11" x14ac:dyDescent="0.2">
      <c r="A23" s="2">
        <v>9</v>
      </c>
      <c r="B23" s="25">
        <f t="shared" si="1"/>
        <v>420.3500175291037</v>
      </c>
      <c r="C23" s="32">
        <f t="shared" si="2"/>
        <v>183223.78451491086</v>
      </c>
      <c r="D23" s="32">
        <f t="shared" si="8"/>
        <v>13212.489349741925</v>
      </c>
      <c r="E23" s="33">
        <f t="shared" si="3"/>
        <v>0.77954600654424255</v>
      </c>
      <c r="F23" s="34">
        <f t="shared" si="4"/>
        <v>0.77954600654424255</v>
      </c>
      <c r="G23" s="29">
        <f t="shared" si="0"/>
        <v>1.4282048663264884</v>
      </c>
      <c r="H23" s="35">
        <f t="shared" si="5"/>
        <v>420.3500175291037</v>
      </c>
      <c r="I23" s="32">
        <f t="shared" si="6"/>
        <v>13212.489349741925</v>
      </c>
      <c r="J23" s="36">
        <f t="shared" si="7"/>
        <v>183223.78451491086</v>
      </c>
      <c r="K23" s="36">
        <v>34783.800000000003</v>
      </c>
    </row>
    <row r="24" spans="1:11" x14ac:dyDescent="0.2">
      <c r="A24" s="2">
        <v>10</v>
      </c>
      <c r="B24" s="25">
        <f t="shared" si="1"/>
        <v>396.09113026581207</v>
      </c>
      <c r="C24" s="32">
        <f t="shared" si="2"/>
        <v>195640.11829275492</v>
      </c>
      <c r="D24" s="32">
        <f t="shared" si="8"/>
        <v>12416.333777844062</v>
      </c>
      <c r="E24" s="33">
        <f t="shared" si="3"/>
        <v>0.71332113083168225</v>
      </c>
      <c r="F24" s="34">
        <f t="shared" si="4"/>
        <v>0.71332113083168225</v>
      </c>
      <c r="G24" s="29">
        <f t="shared" si="0"/>
        <v>1.4282048663264884</v>
      </c>
      <c r="H24" s="35">
        <f t="shared" si="5"/>
        <v>396.09113026581207</v>
      </c>
      <c r="I24" s="32">
        <f t="shared" si="6"/>
        <v>12416.333777844062</v>
      </c>
      <c r="J24" s="36">
        <f t="shared" si="7"/>
        <v>195640.11829275492</v>
      </c>
      <c r="K24" s="36">
        <v>37580.600000000006</v>
      </c>
    </row>
    <row r="25" spans="1:11" x14ac:dyDescent="0.2">
      <c r="A25" s="2">
        <v>11</v>
      </c>
      <c r="B25" s="25">
        <f t="shared" si="1"/>
        <v>374.9733418382196</v>
      </c>
      <c r="C25" s="32">
        <f t="shared" si="2"/>
        <v>207367.63061372319</v>
      </c>
      <c r="D25" s="32">
        <f t="shared" si="8"/>
        <v>11727.512320968264</v>
      </c>
      <c r="E25" s="33">
        <f t="shared" si="3"/>
        <v>0.65747252041337001</v>
      </c>
      <c r="F25" s="34">
        <f t="shared" si="4"/>
        <v>0.65747252041337001</v>
      </c>
      <c r="G25" s="29">
        <f t="shared" si="0"/>
        <v>1.4282048663264884</v>
      </c>
      <c r="H25" s="35">
        <f t="shared" si="5"/>
        <v>374.9733418382196</v>
      </c>
      <c r="I25" s="32">
        <f t="shared" si="6"/>
        <v>11727.512320968264</v>
      </c>
      <c r="J25" s="36">
        <f t="shared" si="7"/>
        <v>207367.63061372319</v>
      </c>
      <c r="K25" s="36">
        <v>39951.800000000003</v>
      </c>
    </row>
    <row r="26" spans="1:11" x14ac:dyDescent="0.2">
      <c r="A26" s="2">
        <v>12</v>
      </c>
      <c r="B26" s="25">
        <f t="shared" si="1"/>
        <v>356.39635244410226</v>
      </c>
      <c r="C26" s="32">
        <f t="shared" si="2"/>
        <v>218492.35024148805</v>
      </c>
      <c r="D26" s="32">
        <f t="shared" si="8"/>
        <v>11124.719627764862</v>
      </c>
      <c r="E26" s="33">
        <f t="shared" si="3"/>
        <v>0.60973768694363573</v>
      </c>
      <c r="F26" s="34">
        <f t="shared" si="4"/>
        <v>0.60973768694363573</v>
      </c>
      <c r="G26" s="29">
        <v>0</v>
      </c>
      <c r="H26" s="35">
        <f t="shared" si="5"/>
        <v>356.39635244410226</v>
      </c>
      <c r="I26" s="32">
        <f t="shared" si="6"/>
        <v>11128.138413443001</v>
      </c>
      <c r="J26" s="36">
        <f t="shared" si="7"/>
        <v>218495.76902716618</v>
      </c>
      <c r="K26" s="36">
        <v>42839.8</v>
      </c>
    </row>
    <row r="27" spans="1:11" x14ac:dyDescent="0.2">
      <c r="A27" s="2">
        <v>13</v>
      </c>
      <c r="B27" s="25">
        <f t="shared" si="1"/>
        <v>339.90669839447048</v>
      </c>
      <c r="C27" s="32">
        <f t="shared" si="2"/>
        <v>229084.40169166395</v>
      </c>
      <c r="D27" s="32">
        <f t="shared" si="8"/>
        <v>10592.051450175903</v>
      </c>
      <c r="E27" s="33">
        <f t="shared" si="3"/>
        <v>0.56846757163035222</v>
      </c>
      <c r="F27" s="34">
        <f t="shared" si="4"/>
        <v>0.56846757163035222</v>
      </c>
      <c r="G27" s="29">
        <v>0</v>
      </c>
      <c r="H27" s="35">
        <f t="shared" si="5"/>
        <v>339.90669839447048</v>
      </c>
      <c r="I27" s="32">
        <f t="shared" si="6"/>
        <v>10594.88076752491</v>
      </c>
      <c r="J27" s="36">
        <f t="shared" si="7"/>
        <v>229090.6497946911</v>
      </c>
      <c r="K27" s="36">
        <v>45423.8</v>
      </c>
    </row>
    <row r="28" spans="1:11" x14ac:dyDescent="0.2">
      <c r="A28" s="2">
        <v>14</v>
      </c>
      <c r="B28" s="25">
        <f t="shared" si="1"/>
        <v>325.15495346165596</v>
      </c>
      <c r="C28" s="32">
        <f t="shared" si="2"/>
        <v>239201.77786303914</v>
      </c>
      <c r="D28" s="32">
        <f t="shared" si="8"/>
        <v>10117.376171375188</v>
      </c>
      <c r="E28" s="33">
        <f t="shared" si="3"/>
        <v>0.53243177851103729</v>
      </c>
      <c r="F28" s="34">
        <f t="shared" si="4"/>
        <v>0.53243177851103729</v>
      </c>
      <c r="G28" s="29">
        <v>0</v>
      </c>
      <c r="H28" s="35">
        <f t="shared" si="5"/>
        <v>325.15495346165596</v>
      </c>
      <c r="I28" s="32">
        <f t="shared" si="6"/>
        <v>10119.746893730551</v>
      </c>
      <c r="J28" s="36">
        <f t="shared" si="7"/>
        <v>239210.39668842164</v>
      </c>
      <c r="K28" s="36">
        <v>47411.8</v>
      </c>
    </row>
    <row r="29" spans="1:11" x14ac:dyDescent="0.2">
      <c r="A29" s="2">
        <v>15</v>
      </c>
      <c r="B29" s="25">
        <f t="shared" si="1"/>
        <v>311.86717672485906</v>
      </c>
      <c r="C29" s="32">
        <f t="shared" si="2"/>
        <v>248893.04397947533</v>
      </c>
      <c r="D29" s="32">
        <f t="shared" si="8"/>
        <v>9691.2661164361925</v>
      </c>
      <c r="E29" s="33">
        <f t="shared" si="3"/>
        <v>0.50069360456321355</v>
      </c>
      <c r="F29" s="34">
        <f t="shared" si="4"/>
        <v>0.50069360456321355</v>
      </c>
      <c r="G29" s="29">
        <v>0</v>
      </c>
      <c r="H29" s="35">
        <f t="shared" si="5"/>
        <v>311.86717672485906</v>
      </c>
      <c r="I29" s="32">
        <f t="shared" si="6"/>
        <v>9693.2743076456063</v>
      </c>
      <c r="J29" s="36">
        <f t="shared" si="7"/>
        <v>248903.67099606723</v>
      </c>
      <c r="K29" s="36">
        <v>50299.8</v>
      </c>
    </row>
    <row r="30" spans="1:11" x14ac:dyDescent="0.2">
      <c r="A30" s="2">
        <v>16</v>
      </c>
      <c r="B30" s="25">
        <f t="shared" si="1"/>
        <v>299.82533985604329</v>
      </c>
      <c r="C30" s="32">
        <f t="shared" si="2"/>
        <v>258199.31923414816</v>
      </c>
      <c r="D30" s="32">
        <f t="shared" si="8"/>
        <v>9306.2752546728298</v>
      </c>
      <c r="E30" s="33">
        <f t="shared" si="3"/>
        <v>0.47252732291484789</v>
      </c>
      <c r="F30" s="34">
        <f t="shared" si="4"/>
        <v>0.47252732291484789</v>
      </c>
      <c r="G30" s="29">
        <v>0</v>
      </c>
      <c r="H30" s="35">
        <f t="shared" si="5"/>
        <v>299.82533985604329</v>
      </c>
      <c r="I30" s="32">
        <f t="shared" si="6"/>
        <v>9307.9927933131567</v>
      </c>
      <c r="J30" s="36">
        <f t="shared" si="7"/>
        <v>258211.6637893804</v>
      </c>
      <c r="K30" s="36">
        <v>52944.600000000006</v>
      </c>
    </row>
    <row r="31" spans="1:11" x14ac:dyDescent="0.2">
      <c r="A31" s="2">
        <v>17</v>
      </c>
      <c r="B31" s="25">
        <f t="shared" si="1"/>
        <v>288.85358781211329</v>
      </c>
      <c r="C31" s="32">
        <f t="shared" si="2"/>
        <v>267155.75761772704</v>
      </c>
      <c r="D31" s="32">
        <f t="shared" si="8"/>
        <v>8956.4383835788758</v>
      </c>
      <c r="E31" s="33">
        <f t="shared" si="3"/>
        <v>0.44736193752022851</v>
      </c>
      <c r="F31" s="34">
        <f t="shared" si="4"/>
        <v>0.44736193752022851</v>
      </c>
      <c r="G31" s="29">
        <v>0</v>
      </c>
      <c r="H31" s="35">
        <f t="shared" si="5"/>
        <v>288.85358781211329</v>
      </c>
      <c r="I31" s="32">
        <f t="shared" si="6"/>
        <v>8957.9199702572496</v>
      </c>
      <c r="J31" s="36">
        <f t="shared" si="7"/>
        <v>267169.58375963767</v>
      </c>
      <c r="K31" s="36">
        <v>55437.400000000009</v>
      </c>
    </row>
    <row r="32" spans="1:11" x14ac:dyDescent="0.2">
      <c r="A32" s="2">
        <v>18</v>
      </c>
      <c r="B32" s="25">
        <f t="shared" si="1"/>
        <v>278.80839077728001</v>
      </c>
      <c r="C32" s="32">
        <f t="shared" si="2"/>
        <v>275792.67363763781</v>
      </c>
      <c r="D32" s="32">
        <f t="shared" si="8"/>
        <v>8636.9160199107719</v>
      </c>
      <c r="E32" s="33">
        <f t="shared" si="3"/>
        <v>0.42474202432275099</v>
      </c>
      <c r="F32" s="34">
        <f t="shared" si="4"/>
        <v>0.42474202432275099</v>
      </c>
      <c r="G32" s="29">
        <v>0</v>
      </c>
      <c r="H32" s="35">
        <f t="shared" si="5"/>
        <v>278.80839077728001</v>
      </c>
      <c r="I32" s="32">
        <f t="shared" si="6"/>
        <v>8638.203914065416</v>
      </c>
      <c r="J32" s="36">
        <f t="shared" si="7"/>
        <v>275807.7876737031</v>
      </c>
      <c r="K32" s="36">
        <v>57717.400000000009</v>
      </c>
    </row>
    <row r="33" spans="1:11" x14ac:dyDescent="0.2">
      <c r="A33" s="2">
        <v>19</v>
      </c>
      <c r="B33" s="25">
        <f t="shared" si="1"/>
        <v>269.57135318290199</v>
      </c>
      <c r="C33" s="32">
        <f t="shared" si="2"/>
        <v>284136.41121443495</v>
      </c>
      <c r="D33" s="32">
        <f t="shared" si="8"/>
        <v>8343.7375767971389</v>
      </c>
      <c r="E33" s="33">
        <f t="shared" si="3"/>
        <v>0.40429989390874022</v>
      </c>
      <c r="F33" s="34">
        <f t="shared" si="4"/>
        <v>0.40429989390874022</v>
      </c>
      <c r="G33" s="29">
        <v>0</v>
      </c>
      <c r="H33" s="35">
        <f t="shared" si="5"/>
        <v>269.57135318290199</v>
      </c>
      <c r="I33" s="32">
        <f t="shared" si="6"/>
        <v>8344.8648693143696</v>
      </c>
      <c r="J33" s="36">
        <f t="shared" si="7"/>
        <v>284152.65254301747</v>
      </c>
      <c r="K33" s="36">
        <v>60423.000000000007</v>
      </c>
    </row>
    <row r="34" spans="1:11" x14ac:dyDescent="0.2">
      <c r="A34" s="2">
        <v>20</v>
      </c>
      <c r="B34" s="25">
        <f t="shared" si="1"/>
        <v>261.04387518098667</v>
      </c>
      <c r="C34" s="32">
        <f t="shared" si="2"/>
        <v>292210.0235392811</v>
      </c>
      <c r="D34" s="32">
        <f t="shared" si="8"/>
        <v>8073.6123248461518</v>
      </c>
      <c r="E34" s="33">
        <f t="shared" si="3"/>
        <v>0.38573543179247993</v>
      </c>
      <c r="F34" s="34">
        <f t="shared" si="4"/>
        <v>0.38573543179247993</v>
      </c>
      <c r="G34" s="29">
        <v>0</v>
      </c>
      <c r="H34" s="35">
        <f t="shared" si="5"/>
        <v>261.04387518098667</v>
      </c>
      <c r="I34" s="32">
        <f t="shared" si="6"/>
        <v>8074.6052436147747</v>
      </c>
      <c r="J34" s="36">
        <f t="shared" si="7"/>
        <v>292227.25778663222</v>
      </c>
      <c r="K34" s="36">
        <v>63037.400000000009</v>
      </c>
    </row>
    <row r="35" spans="1:11" x14ac:dyDescent="0.2">
      <c r="A35" s="2">
        <v>21</v>
      </c>
      <c r="B35" s="25">
        <f t="shared" si="1"/>
        <v>253.14312987558355</v>
      </c>
      <c r="C35" s="32">
        <f t="shared" si="2"/>
        <v>300033.81157391943</v>
      </c>
      <c r="D35" s="32">
        <f t="shared" si="8"/>
        <v>7823.7880346383317</v>
      </c>
      <c r="E35" s="33">
        <f t="shared" si="3"/>
        <v>0.36880125408885062</v>
      </c>
      <c r="F35" s="34">
        <f t="shared" si="4"/>
        <v>0.36880125408885062</v>
      </c>
      <c r="G35" s="29">
        <v>0</v>
      </c>
      <c r="H35" s="35">
        <f t="shared" si="5"/>
        <v>253.14312987558355</v>
      </c>
      <c r="I35" s="32">
        <f t="shared" si="6"/>
        <v>7824.6675975327971</v>
      </c>
      <c r="J35" s="36">
        <f t="shared" si="7"/>
        <v>300051.92538416502</v>
      </c>
      <c r="K35" s="36">
        <v>65621.400000000009</v>
      </c>
    </row>
    <row r="36" spans="1:11" x14ac:dyDescent="0.2">
      <c r="A36" s="2">
        <v>22</v>
      </c>
      <c r="B36" s="25">
        <f t="shared" si="1"/>
        <v>245.79899091626962</v>
      </c>
      <c r="C36" s="32">
        <f t="shared" si="2"/>
        <v>307625.75533434941</v>
      </c>
      <c r="D36" s="32">
        <f t="shared" si="8"/>
        <v>7591.9437604299746</v>
      </c>
      <c r="E36" s="33">
        <f t="shared" si="3"/>
        <v>0.35329161211525101</v>
      </c>
      <c r="F36" s="34">
        <f t="shared" si="4"/>
        <v>0.35329161211525101</v>
      </c>
      <c r="G36" s="29">
        <v>0</v>
      </c>
      <c r="H36" s="35">
        <f t="shared" si="5"/>
        <v>245.79899091626962</v>
      </c>
      <c r="I36" s="32">
        <f t="shared" si="6"/>
        <v>7592.7269793610221</v>
      </c>
      <c r="J36" s="36">
        <f t="shared" si="7"/>
        <v>307644.65236352605</v>
      </c>
      <c r="K36" s="36">
        <v>67992.600000000006</v>
      </c>
    </row>
    <row r="37" spans="1:11" x14ac:dyDescent="0.2">
      <c r="A37" s="2">
        <v>23</v>
      </c>
      <c r="B37" s="25">
        <f t="shared" si="1"/>
        <v>238.95165703910934</v>
      </c>
      <c r="C37" s="32">
        <f t="shared" si="2"/>
        <v>315001.86279923044</v>
      </c>
      <c r="D37" s="32">
        <f t="shared" si="8"/>
        <v>7376.1074648810318</v>
      </c>
      <c r="E37" s="33">
        <f t="shared" si="3"/>
        <v>0.33903398580669231</v>
      </c>
      <c r="F37" s="34">
        <f t="shared" si="4"/>
        <v>0.33903398580669231</v>
      </c>
      <c r="G37" s="29">
        <v>0</v>
      </c>
      <c r="H37" s="35">
        <f t="shared" si="5"/>
        <v>238.95165703910934</v>
      </c>
      <c r="I37" s="32">
        <f t="shared" si="6"/>
        <v>7376.8082355577953</v>
      </c>
      <c r="J37" s="36">
        <f t="shared" si="7"/>
        <v>315021.46059908386</v>
      </c>
      <c r="K37" s="36">
        <v>70637.400000000009</v>
      </c>
    </row>
    <row r="38" spans="1:11" x14ac:dyDescent="0.2">
      <c r="A38" s="2">
        <v>24</v>
      </c>
      <c r="B38" s="25">
        <f t="shared" si="1"/>
        <v>232.54979482929855</v>
      </c>
      <c r="C38" s="32">
        <f t="shared" si="2"/>
        <v>322176.45478207199</v>
      </c>
      <c r="D38" s="32">
        <f t="shared" si="8"/>
        <v>7174.5919828415499</v>
      </c>
      <c r="E38" s="33">
        <f t="shared" si="3"/>
        <v>0.32588263516919364</v>
      </c>
      <c r="F38" s="34">
        <f t="shared" si="4"/>
        <v>0.32588263516919364</v>
      </c>
      <c r="G38" s="29">
        <v>0</v>
      </c>
      <c r="H38" s="35">
        <f t="shared" si="5"/>
        <v>232.54979482929855</v>
      </c>
      <c r="I38" s="32">
        <f t="shared" si="6"/>
        <v>7175.2217509821839</v>
      </c>
      <c r="J38" s="36">
        <f t="shared" si="7"/>
        <v>322196.68235006602</v>
      </c>
      <c r="K38" s="36">
        <v>73160.600000000006</v>
      </c>
    </row>
    <row r="39" spans="1:11" x14ac:dyDescent="0.2">
      <c r="A39" s="2">
        <v>25</v>
      </c>
      <c r="B39" s="25">
        <f t="shared" si="1"/>
        <v>226.54907171282136</v>
      </c>
      <c r="C39" s="32">
        <f t="shared" si="2"/>
        <v>329162.3994869098</v>
      </c>
      <c r="D39" s="32">
        <f t="shared" si="8"/>
        <v>6985.9447048378061</v>
      </c>
      <c r="E39" s="33">
        <f t="shared" si="3"/>
        <v>0.31371359752421479</v>
      </c>
      <c r="F39" s="34">
        <f t="shared" si="4"/>
        <v>0.31371359752421479</v>
      </c>
      <c r="G39" s="29">
        <v>0</v>
      </c>
      <c r="H39" s="35">
        <f t="shared" si="5"/>
        <v>226.54907171282136</v>
      </c>
      <c r="I39" s="32">
        <f t="shared" si="6"/>
        <v>6986.5129710359979</v>
      </c>
      <c r="J39" s="36">
        <f t="shared" si="7"/>
        <v>329183.19532110204</v>
      </c>
      <c r="K39" s="36">
        <v>75616.415094630167</v>
      </c>
    </row>
    <row r="40" spans="1:11" x14ac:dyDescent="0.2">
      <c r="A40" s="2">
        <v>26</v>
      </c>
      <c r="B40" s="25">
        <f t="shared" si="1"/>
        <v>220.91098622424312</v>
      </c>
      <c r="C40" s="32">
        <f t="shared" si="2"/>
        <v>335971.30713674985</v>
      </c>
      <c r="D40" s="32">
        <f t="shared" si="8"/>
        <v>6808.9076498400536</v>
      </c>
      <c r="E40" s="33">
        <f t="shared" si="3"/>
        <v>0.30242076594962997</v>
      </c>
      <c r="F40" s="34">
        <f t="shared" si="4"/>
        <v>0.30242076594962997</v>
      </c>
      <c r="G40" s="29">
        <v>0</v>
      </c>
      <c r="H40" s="35">
        <f t="shared" si="5"/>
        <v>220.91098622424312</v>
      </c>
      <c r="I40" s="32">
        <f t="shared" si="6"/>
        <v>6809.4223564204358</v>
      </c>
      <c r="J40" s="36">
        <f t="shared" si="7"/>
        <v>335992.61767752247</v>
      </c>
      <c r="K40" s="36">
        <v>78059.981760376933</v>
      </c>
    </row>
    <row r="41" spans="1:11" x14ac:dyDescent="0.2">
      <c r="A41" s="2">
        <v>27</v>
      </c>
      <c r="B41" s="25">
        <f t="shared" si="1"/>
        <v>215.60192717095572</v>
      </c>
      <c r="C41" s="32">
        <f t="shared" si="2"/>
        <v>342613.69263037946</v>
      </c>
      <c r="D41" s="32">
        <f t="shared" si="8"/>
        <v>6642.385493629612</v>
      </c>
      <c r="E41" s="33">
        <f t="shared" si="3"/>
        <v>0.29191278575574087</v>
      </c>
      <c r="F41" s="34">
        <f t="shared" si="4"/>
        <v>0.29191278575574087</v>
      </c>
      <c r="G41" s="29">
        <v>0</v>
      </c>
      <c r="H41" s="35">
        <f t="shared" si="5"/>
        <v>215.60192717095572</v>
      </c>
      <c r="I41" s="32">
        <f t="shared" si="6"/>
        <v>6642.8533241288042</v>
      </c>
      <c r="J41" s="36">
        <f t="shared" si="7"/>
        <v>342635.47100165125</v>
      </c>
      <c r="K41" s="36">
        <v>80491.361086534176</v>
      </c>
    </row>
    <row r="42" spans="1:11" x14ac:dyDescent="0.2">
      <c r="A42" s="2">
        <v>28</v>
      </c>
      <c r="B42" s="25">
        <f t="shared" si="1"/>
        <v>210.59241079095673</v>
      </c>
      <c r="C42" s="32">
        <f t="shared" si="2"/>
        <v>349099.11238260637</v>
      </c>
      <c r="D42" s="32">
        <f t="shared" si="8"/>
        <v>6485.4197522269096</v>
      </c>
      <c r="E42" s="33">
        <f t="shared" si="3"/>
        <v>0.28211057658528993</v>
      </c>
      <c r="F42" s="34">
        <f t="shared" si="4"/>
        <v>0.28211057658528993</v>
      </c>
      <c r="G42" s="29">
        <v>0</v>
      </c>
      <c r="H42" s="35">
        <f t="shared" si="5"/>
        <v>210.59241079095673</v>
      </c>
      <c r="I42" s="32">
        <f t="shared" si="6"/>
        <v>6485.8463654284569</v>
      </c>
      <c r="J42" s="36">
        <f t="shared" si="7"/>
        <v>349121.31736707973</v>
      </c>
      <c r="K42" s="36">
        <v>82910.613857711709</v>
      </c>
    </row>
    <row r="43" spans="1:11" x14ac:dyDescent="0.2">
      <c r="A43" s="2">
        <v>29</v>
      </c>
      <c r="B43" s="25">
        <f t="shared" si="1"/>
        <v>205.85645759314588</v>
      </c>
      <c r="C43" s="32">
        <f t="shared" si="2"/>
        <v>355436.28015548759</v>
      </c>
      <c r="D43" s="32">
        <f t="shared" si="8"/>
        <v>6337.167772881221</v>
      </c>
      <c r="E43" s="33">
        <f t="shared" si="3"/>
        <v>0.27294533777184538</v>
      </c>
      <c r="F43" s="34">
        <f t="shared" si="4"/>
        <v>0.27294533777184538</v>
      </c>
      <c r="G43" s="29">
        <v>0</v>
      </c>
      <c r="H43" s="35">
        <f t="shared" si="5"/>
        <v>205.85645759314588</v>
      </c>
      <c r="I43" s="32">
        <f t="shared" si="6"/>
        <v>6337.5579873298984</v>
      </c>
      <c r="J43" s="36">
        <f t="shared" si="7"/>
        <v>355458.87535440963</v>
      </c>
      <c r="K43" s="36">
        <v>85317.800555354857</v>
      </c>
    </row>
    <row r="44" spans="1:11" x14ac:dyDescent="0.2">
      <c r="A44" s="2">
        <v>30</v>
      </c>
      <c r="B44" s="25">
        <f t="shared" si="1"/>
        <v>201.37107975109569</v>
      </c>
      <c r="C44" s="32">
        <f t="shared" si="2"/>
        <v>361633.16566898592</v>
      </c>
      <c r="D44" s="32">
        <f t="shared" si="8"/>
        <v>6196.8855134983314</v>
      </c>
      <c r="E44" s="33">
        <f t="shared" si="3"/>
        <v>0.26435693045263581</v>
      </c>
      <c r="F44" s="34">
        <f t="shared" si="4"/>
        <v>0.26435693045263581</v>
      </c>
      <c r="G44" s="29">
        <v>0</v>
      </c>
      <c r="H44" s="35">
        <f t="shared" si="5"/>
        <v>201.37107975109569</v>
      </c>
      <c r="I44" s="32">
        <f t="shared" si="6"/>
        <v>6197.2434541577377</v>
      </c>
      <c r="J44" s="36">
        <f t="shared" si="7"/>
        <v>361656.11880856735</v>
      </c>
      <c r="K44" s="36">
        <v>87712.981359256402</v>
      </c>
    </row>
    <row r="45" spans="1:11" x14ac:dyDescent="0.2">
      <c r="A45" s="2">
        <v>31</v>
      </c>
      <c r="B45" s="25">
        <f t="shared" si="1"/>
        <v>197.11585669179945</v>
      </c>
      <c r="C45" s="32">
        <f t="shared" si="2"/>
        <v>367697.07900102541</v>
      </c>
      <c r="D45" s="32">
        <f t="shared" si="8"/>
        <v>6063.9133320394903</v>
      </c>
      <c r="E45" s="33">
        <f t="shared" si="3"/>
        <v>0.25629255594037914</v>
      </c>
      <c r="F45" s="34">
        <f t="shared" si="4"/>
        <v>0.25629255594037914</v>
      </c>
      <c r="G45" s="29">
        <v>0</v>
      </c>
      <c r="H45" s="35">
        <f t="shared" si="5"/>
        <v>197.11585669179945</v>
      </c>
      <c r="I45" s="32">
        <f t="shared" si="6"/>
        <v>6064.2425477605666</v>
      </c>
      <c r="J45" s="36">
        <f t="shared" si="7"/>
        <v>367720.36135632789</v>
      </c>
      <c r="K45" s="36">
        <v>90096.216149061205</v>
      </c>
    </row>
    <row r="46" spans="1:11" x14ac:dyDescent="0.2">
      <c r="A46" s="2">
        <v>32</v>
      </c>
      <c r="B46" s="25">
        <f t="shared" si="1"/>
        <v>193.07258156543688</v>
      </c>
      <c r="C46" s="32">
        <f t="shared" si="2"/>
        <v>373634.74318686314</v>
      </c>
      <c r="D46" s="32">
        <f t="shared" si="8"/>
        <v>5937.6641858377261</v>
      </c>
      <c r="E46" s="33">
        <f t="shared" si="3"/>
        <v>0.24870566893311635</v>
      </c>
      <c r="F46" s="34">
        <f t="shared" si="4"/>
        <v>0.24870566893311635</v>
      </c>
      <c r="G46" s="29">
        <v>0</v>
      </c>
      <c r="H46" s="35">
        <f t="shared" si="5"/>
        <v>193.07258156543688</v>
      </c>
      <c r="I46" s="32">
        <f t="shared" si="6"/>
        <v>5937.9677441171752</v>
      </c>
      <c r="J46" s="36">
        <f t="shared" si="7"/>
        <v>373658.32910044509</v>
      </c>
      <c r="K46" s="36">
        <v>92467.564505763163</v>
      </c>
    </row>
    <row r="47" spans="1:11" x14ac:dyDescent="0.2">
      <c r="A47" s="2">
        <v>33</v>
      </c>
      <c r="B47" s="25">
        <f t="shared" si="1"/>
        <v>189.22496507736079</v>
      </c>
      <c r="C47" s="32">
        <f t="shared" si="2"/>
        <v>379452.35696114087</v>
      </c>
      <c r="D47" s="32">
        <f t="shared" si="8"/>
        <v>5817.6137742777355</v>
      </c>
      <c r="E47" s="33">
        <f t="shared" si="3"/>
        <v>0.24155507827634257</v>
      </c>
      <c r="F47" s="34">
        <f t="shared" si="4"/>
        <v>0.24155507827634257</v>
      </c>
      <c r="G47" s="29">
        <v>0</v>
      </c>
      <c r="H47" s="35">
        <f t="shared" si="5"/>
        <v>189.22496507736079</v>
      </c>
      <c r="I47" s="32">
        <f t="shared" si="6"/>
        <v>5817.8943382099305</v>
      </c>
      <c r="J47" s="36">
        <f t="shared" si="7"/>
        <v>379476.22343865503</v>
      </c>
      <c r="K47" s="36">
        <v>94827.08571319461</v>
      </c>
    </row>
    <row r="48" spans="1:11" x14ac:dyDescent="0.2">
      <c r="A48" s="2">
        <v>34</v>
      </c>
      <c r="B48" s="25">
        <f t="shared" si="1"/>
        <v>185.55838604474425</v>
      </c>
      <c r="C48" s="32">
        <f t="shared" si="2"/>
        <v>385155.64922032401</v>
      </c>
      <c r="D48" s="32">
        <f t="shared" si="8"/>
        <v>5703.2922591831302</v>
      </c>
      <c r="E48" s="33">
        <f t="shared" si="3"/>
        <v>0.23480419856957319</v>
      </c>
      <c r="F48" s="34">
        <f t="shared" si="4"/>
        <v>0.23480419856957319</v>
      </c>
      <c r="G48" s="29">
        <v>0</v>
      </c>
      <c r="H48" s="35">
        <f t="shared" si="5"/>
        <v>185.55838604474425</v>
      </c>
      <c r="I48" s="32">
        <f t="shared" si="6"/>
        <v>5703.5521503521013</v>
      </c>
      <c r="J48" s="36">
        <f t="shared" si="7"/>
        <v>385179.77558900713</v>
      </c>
      <c r="K48" s="36">
        <v>97174.838759508755</v>
      </c>
    </row>
    <row r="49" spans="1:11" x14ac:dyDescent="0.2">
      <c r="A49" s="2">
        <v>35</v>
      </c>
      <c r="B49" s="25">
        <f t="shared" si="1"/>
        <v>182.0596802464176</v>
      </c>
      <c r="C49" s="32">
        <f t="shared" si="2"/>
        <v>390749.9264945162</v>
      </c>
      <c r="D49" s="32">
        <f t="shared" si="8"/>
        <v>5594.2772741921945</v>
      </c>
      <c r="E49" s="33">
        <f t="shared" si="3"/>
        <v>0.2284204238976319</v>
      </c>
      <c r="F49" s="34">
        <f t="shared" si="4"/>
        <v>0.2284204238976319</v>
      </c>
      <c r="G49" s="29">
        <v>0</v>
      </c>
      <c r="H49" s="35">
        <f t="shared" si="5"/>
        <v>182.0596802464176</v>
      </c>
      <c r="I49" s="32">
        <f t="shared" si="6"/>
        <v>5594.518524365888</v>
      </c>
      <c r="J49" s="36">
        <f t="shared" si="7"/>
        <v>390774.29411337303</v>
      </c>
      <c r="K49" s="36">
        <v>99510.882338653959</v>
      </c>
    </row>
    <row r="50" spans="1:11" x14ac:dyDescent="0.2">
      <c r="A50" s="2">
        <v>36</v>
      </c>
      <c r="B50" s="25">
        <f t="shared" si="1"/>
        <v>178.7169608371384</v>
      </c>
      <c r="C50" s="32">
        <f t="shared" si="2"/>
        <v>396240.11448798905</v>
      </c>
      <c r="D50" s="32">
        <f t="shared" si="8"/>
        <v>5490.1879934728495</v>
      </c>
      <c r="E50" s="33">
        <f t="shared" si="3"/>
        <v>0.22237460105058574</v>
      </c>
      <c r="F50" s="34">
        <f t="shared" si="4"/>
        <v>0.22237460105058574</v>
      </c>
      <c r="G50" s="29">
        <v>0</v>
      </c>
      <c r="H50" s="35">
        <f t="shared" si="5"/>
        <v>178.7169608371384</v>
      </c>
      <c r="I50" s="32">
        <f t="shared" si="6"/>
        <v>5490.4123873458484</v>
      </c>
      <c r="J50" s="36">
        <f t="shared" si="7"/>
        <v>396264.70650071889</v>
      </c>
      <c r="K50" s="36">
        <v>101835.27485184139</v>
      </c>
    </row>
    <row r="51" spans="1:11" x14ac:dyDescent="0.2">
      <c r="A51" s="2">
        <v>37</v>
      </c>
      <c r="B51" s="25">
        <f t="shared" si="1"/>
        <v>175.51946492165015</v>
      </c>
      <c r="C51" s="32">
        <f t="shared" si="2"/>
        <v>401630.79456397577</v>
      </c>
      <c r="D51" s="32">
        <f t="shared" si="8"/>
        <v>5390.6800759867183</v>
      </c>
      <c r="E51" s="33">
        <f t="shared" si="3"/>
        <v>0.21664058426849114</v>
      </c>
      <c r="F51" s="34">
        <f t="shared" si="4"/>
        <v>0.21664058426849114</v>
      </c>
      <c r="G51" s="29">
        <v>0</v>
      </c>
      <c r="H51" s="35">
        <f t="shared" si="5"/>
        <v>175.51946492165015</v>
      </c>
      <c r="I51" s="32">
        <f t="shared" si="6"/>
        <v>5390.8891866940139</v>
      </c>
      <c r="J51" s="36">
        <f t="shared" si="7"/>
        <v>401655.59568741289</v>
      </c>
      <c r="K51" s="36">
        <v>104148.07440900491</v>
      </c>
    </row>
    <row r="52" spans="1:11" x14ac:dyDescent="0.2">
      <c r="A52" s="2">
        <v>38</v>
      </c>
      <c r="B52" s="25">
        <f t="shared" si="1"/>
        <v>172.4574219209365</v>
      </c>
      <c r="C52" s="32">
        <f t="shared" si="2"/>
        <v>406926.23590115964</v>
      </c>
      <c r="D52" s="32">
        <f t="shared" si="8"/>
        <v>5295.4413371838746</v>
      </c>
      <c r="E52" s="33">
        <f t="shared" si="3"/>
        <v>0.21119485716036923</v>
      </c>
      <c r="F52" s="34">
        <f t="shared" si="4"/>
        <v>0.21119485716036923</v>
      </c>
      <c r="G52" s="29">
        <v>0</v>
      </c>
      <c r="H52" s="35">
        <f t="shared" si="5"/>
        <v>172.4574219209365</v>
      </c>
      <c r="I52" s="32">
        <f t="shared" si="6"/>
        <v>5295.6365559669212</v>
      </c>
      <c r="J52" s="36">
        <f t="shared" si="7"/>
        <v>406951.23224337981</v>
      </c>
      <c r="K52" s="36">
        <v>106449.33883025391</v>
      </c>
    </row>
    <row r="53" spans="1:11" x14ac:dyDescent="0.2">
      <c r="A53" s="2">
        <v>39</v>
      </c>
      <c r="B53" s="25">
        <f t="shared" si="1"/>
        <v>169.52194018075244</v>
      </c>
      <c r="C53" s="32">
        <f t="shared" si="2"/>
        <v>412130.42392930033</v>
      </c>
      <c r="D53" s="32">
        <f t="shared" si="8"/>
        <v>5204.188028140692</v>
      </c>
      <c r="E53" s="33">
        <f t="shared" si="3"/>
        <v>0.20601621026356298</v>
      </c>
      <c r="F53" s="34">
        <f t="shared" si="4"/>
        <v>0.20601621026356298</v>
      </c>
      <c r="G53" s="29">
        <v>0</v>
      </c>
      <c r="H53" s="35">
        <f t="shared" si="5"/>
        <v>169.52194018075244</v>
      </c>
      <c r="I53" s="32">
        <f t="shared" si="6"/>
        <v>5204.3705892393036</v>
      </c>
      <c r="J53" s="36">
        <f t="shared" si="7"/>
        <v>412155.6028326191</v>
      </c>
      <c r="K53" s="36">
        <v>108739.1256473188</v>
      </c>
    </row>
    <row r="54" spans="1:11" x14ac:dyDescent="0.2">
      <c r="A54" s="2">
        <v>40</v>
      </c>
      <c r="B54" s="25">
        <f t="shared" si="1"/>
        <v>166.70490892133284</v>
      </c>
      <c r="C54" s="32">
        <f t="shared" si="2"/>
        <v>417247.08555362956</v>
      </c>
      <c r="D54" s="32">
        <f t="shared" si="8"/>
        <v>5116.6616243292228</v>
      </c>
      <c r="E54" s="33">
        <f t="shared" si="3"/>
        <v>0.20108546491871132</v>
      </c>
      <c r="F54" s="34">
        <f t="shared" si="4"/>
        <v>0.20108546491871132</v>
      </c>
      <c r="G54" s="29">
        <v>0</v>
      </c>
      <c r="H54" s="35">
        <f t="shared" si="5"/>
        <v>166.70490892133284</v>
      </c>
      <c r="I54" s="32">
        <f t="shared" si="6"/>
        <v>5116.8326259630303</v>
      </c>
      <c r="J54" s="36">
        <f t="shared" si="7"/>
        <v>417272.43545858213</v>
      </c>
      <c r="K54" s="36">
        <v>111017.49210498926</v>
      </c>
    </row>
    <row r="55" spans="1:11" x14ac:dyDescent="0.2">
      <c r="A55" s="2">
        <v>41</v>
      </c>
      <c r="B55" s="25">
        <f t="shared" si="1"/>
        <v>163.99891314511945</v>
      </c>
      <c r="C55" s="32">
        <f t="shared" si="2"/>
        <v>422279.71159751911</v>
      </c>
      <c r="D55" s="32">
        <f t="shared" si="8"/>
        <v>5032.6260438895551</v>
      </c>
      <c r="E55" s="33">
        <f t="shared" si="3"/>
        <v>0.19638523587973908</v>
      </c>
      <c r="F55" s="34">
        <f t="shared" si="4"/>
        <v>0.19638523587973908</v>
      </c>
      <c r="G55" s="29">
        <v>0</v>
      </c>
      <c r="H55" s="35">
        <f t="shared" si="5"/>
        <v>163.99891314511945</v>
      </c>
      <c r="I55" s="32">
        <f t="shared" si="6"/>
        <v>5032.7864660212617</v>
      </c>
      <c r="J55" s="36">
        <f t="shared" si="7"/>
        <v>422305.22192460339</v>
      </c>
      <c r="K55" s="36">
        <v>113284.49516254537</v>
      </c>
    </row>
    <row r="56" spans="1:11" x14ac:dyDescent="0.2">
      <c r="A56" s="2">
        <v>42</v>
      </c>
      <c r="B56" s="25">
        <f t="shared" si="1"/>
        <v>161.39715953517404</v>
      </c>
      <c r="C56" s="32">
        <f t="shared" si="2"/>
        <v>427231.57682695135</v>
      </c>
      <c r="D56" s="32">
        <f t="shared" si="8"/>
        <v>4951.8652294322383</v>
      </c>
      <c r="E56" s="33">
        <f t="shared" si="3"/>
        <v>0.19189972646407419</v>
      </c>
      <c r="F56" s="34">
        <f t="shared" si="4"/>
        <v>0.19189972646407419</v>
      </c>
      <c r="G56" s="29">
        <v>0</v>
      </c>
      <c r="H56" s="35">
        <f t="shared" si="5"/>
        <v>161.39715953517404</v>
      </c>
      <c r="I56" s="32">
        <f t="shared" si="6"/>
        <v>4952.0159488630861</v>
      </c>
      <c r="J56" s="36">
        <f t="shared" si="7"/>
        <v>427257.23787346645</v>
      </c>
      <c r="K56" s="36">
        <v>115540.19149518167</v>
      </c>
    </row>
    <row r="57" spans="1:11" x14ac:dyDescent="0.2">
      <c r="A57" s="2">
        <v>43</v>
      </c>
      <c r="B57" s="25">
        <f t="shared" si="1"/>
        <v>158.8934117126085</v>
      </c>
      <c r="C57" s="32">
        <f t="shared" si="2"/>
        <v>432105.75786571979</v>
      </c>
      <c r="D57" s="32">
        <f t="shared" si="8"/>
        <v>4874.1810387684382</v>
      </c>
      <c r="E57" s="33">
        <f t="shared" si="3"/>
        <v>0.18761455115536069</v>
      </c>
      <c r="F57" s="34">
        <f t="shared" si="4"/>
        <v>0.18761455115536069</v>
      </c>
      <c r="G57" s="29">
        <v>0</v>
      </c>
      <c r="H57" s="35">
        <f t="shared" si="5"/>
        <v>158.8934117126085</v>
      </c>
      <c r="I57" s="32">
        <f t="shared" si="6"/>
        <v>4874.3228420208552</v>
      </c>
      <c r="J57" s="36">
        <f t="shared" si="7"/>
        <v>432131.56071548729</v>
      </c>
      <c r="K57" s="36">
        <v>117784.63749542394</v>
      </c>
    </row>
    <row r="58" spans="1:11" x14ac:dyDescent="0.2">
      <c r="A58" s="2">
        <v>44</v>
      </c>
      <c r="B58" s="25">
        <f t="shared" si="1"/>
        <v>156.48193349372454</v>
      </c>
      <c r="C58" s="32">
        <f t="shared" si="2"/>
        <v>436905.14926491998</v>
      </c>
      <c r="D58" s="32">
        <f t="shared" si="8"/>
        <v>4799.3913992001908</v>
      </c>
      <c r="E58" s="33">
        <f t="shared" si="3"/>
        <v>0.18351658145988539</v>
      </c>
      <c r="F58" s="34">
        <f t="shared" si="4"/>
        <v>0.18351658145988539</v>
      </c>
      <c r="G58" s="29">
        <v>0</v>
      </c>
      <c r="H58" s="35">
        <f t="shared" si="5"/>
        <v>156.48193349372454</v>
      </c>
      <c r="I58" s="32">
        <f t="shared" si="6"/>
        <v>4799.52499354886</v>
      </c>
      <c r="J58" s="36">
        <f t="shared" si="7"/>
        <v>436931.08570903615</v>
      </c>
      <c r="K58" s="36">
        <v>120017.88927453912</v>
      </c>
    </row>
    <row r="59" spans="1:11" x14ac:dyDescent="0.2">
      <c r="A59" s="2">
        <v>45</v>
      </c>
      <c r="B59" s="25">
        <f t="shared" si="1"/>
        <v>154.15743900963292</v>
      </c>
      <c r="C59" s="32">
        <f t="shared" si="2"/>
        <v>441632.47795240785</v>
      </c>
      <c r="D59" s="32">
        <f t="shared" si="8"/>
        <v>4727.3286874878686</v>
      </c>
      <c r="E59" s="33">
        <f t="shared" si="3"/>
        <v>0.17959381153668363</v>
      </c>
      <c r="F59" s="34">
        <f t="shared" si="4"/>
        <v>0.17959381153668363</v>
      </c>
      <c r="G59" s="29">
        <v>0</v>
      </c>
      <c r="H59" s="35">
        <f t="shared" si="5"/>
        <v>154.15743900963292</v>
      </c>
      <c r="I59" s="32">
        <f t="shared" si="6"/>
        <v>4727.4547104371832</v>
      </c>
      <c r="J59" s="36">
        <f t="shared" si="7"/>
        <v>441658.54041947331</v>
      </c>
      <c r="K59" s="36">
        <v>122240.00266393801</v>
      </c>
    </row>
    <row r="60" spans="1:11" x14ac:dyDescent="0.2">
      <c r="A60" s="2">
        <v>46</v>
      </c>
      <c r="B60" s="25">
        <f t="shared" si="1"/>
        <v>151.91504873306292</v>
      </c>
      <c r="C60" s="32">
        <f t="shared" si="2"/>
        <v>446290.31625613791</v>
      </c>
      <c r="D60" s="32">
        <f t="shared" si="8"/>
        <v>4657.8383037300664</v>
      </c>
      <c r="E60" s="33">
        <f t="shared" si="3"/>
        <v>0.17583524070359413</v>
      </c>
      <c r="F60" s="34">
        <f t="shared" si="4"/>
        <v>0.17583524070359413</v>
      </c>
      <c r="G60" s="29">
        <v>0</v>
      </c>
      <c r="H60" s="35">
        <f t="shared" si="5"/>
        <v>151.91504873306292</v>
      </c>
      <c r="I60" s="32">
        <f t="shared" si="6"/>
        <v>4657.9573311918775</v>
      </c>
      <c r="J60" s="36">
        <f t="shared" si="7"/>
        <v>446316.49775066518</v>
      </c>
      <c r="K60" s="36">
        <v>124451.03321657103</v>
      </c>
    </row>
    <row r="61" spans="1:11" x14ac:dyDescent="0.2">
      <c r="A61" s="2">
        <v>47</v>
      </c>
      <c r="B61" s="25">
        <f t="shared" si="1"/>
        <v>149.75025060678905</v>
      </c>
      <c r="C61" s="32">
        <f t="shared" si="2"/>
        <v>450881.09366858739</v>
      </c>
      <c r="D61" s="32">
        <f t="shared" si="8"/>
        <v>4590.7774124494754</v>
      </c>
      <c r="E61" s="33">
        <f t="shared" si="3"/>
        <v>0.17223077039734888</v>
      </c>
      <c r="F61" s="34">
        <f t="shared" si="4"/>
        <v>0.17223077039734888</v>
      </c>
      <c r="G61" s="29">
        <v>0</v>
      </c>
      <c r="H61" s="35">
        <f t="shared" si="5"/>
        <v>149.75025060678905</v>
      </c>
      <c r="I61" s="32">
        <f t="shared" si="6"/>
        <v>4590.889965813567</v>
      </c>
      <c r="J61" s="36">
        <f t="shared" si="7"/>
        <v>450907.38771647873</v>
      </c>
      <c r="K61" s="36">
        <v>126651.03620831721</v>
      </c>
    </row>
    <row r="62" spans="1:11" x14ac:dyDescent="0.2">
      <c r="A62" s="2">
        <v>48</v>
      </c>
      <c r="B62" s="25">
        <f t="shared" si="1"/>
        <v>147.65886559184125</v>
      </c>
      <c r="C62" s="32">
        <f t="shared" si="2"/>
        <v>455407.10749688011</v>
      </c>
      <c r="D62" s="32">
        <f t="shared" si="8"/>
        <v>4526.0138282927219</v>
      </c>
      <c r="E62" s="33">
        <f t="shared" si="3"/>
        <v>0.16877111355458863</v>
      </c>
      <c r="F62" s="34">
        <f t="shared" si="4"/>
        <v>0.16877111355458863</v>
      </c>
      <c r="G62" s="29">
        <v>0</v>
      </c>
      <c r="H62" s="35">
        <f t="shared" si="5"/>
        <v>147.65886559184125</v>
      </c>
      <c r="I62" s="32">
        <f t="shared" si="6"/>
        <v>4526.1203805627001</v>
      </c>
      <c r="J62" s="36">
        <f t="shared" si="7"/>
        <v>455433.5080970414</v>
      </c>
      <c r="K62" s="36">
        <v>128840.06663936588</v>
      </c>
    </row>
    <row r="63" spans="1:11" x14ac:dyDescent="0.2">
      <c r="A63" s="2">
        <v>49</v>
      </c>
      <c r="B63" s="25">
        <f t="shared" si="1"/>
        <v>145.63701705634341</v>
      </c>
      <c r="C63" s="32">
        <f t="shared" si="2"/>
        <v>459870.53252408718</v>
      </c>
      <c r="D63" s="32">
        <f t="shared" si="8"/>
        <v>4463.425027207064</v>
      </c>
      <c r="E63" s="33">
        <f t="shared" si="3"/>
        <v>0.16544771470151035</v>
      </c>
      <c r="F63" s="34">
        <f t="shared" si="4"/>
        <v>0.16544771470151035</v>
      </c>
      <c r="G63" s="29">
        <v>0</v>
      </c>
      <c r="H63" s="35">
        <f t="shared" si="5"/>
        <v>145.63701705634341</v>
      </c>
      <c r="I63" s="32">
        <f t="shared" si="6"/>
        <v>4463.5260083398662</v>
      </c>
      <c r="J63" s="36">
        <f t="shared" si="7"/>
        <v>459897.03410538129</v>
      </c>
      <c r="K63" s="36">
        <v>131018.17923559182</v>
      </c>
    </row>
    <row r="64" spans="1:11" x14ac:dyDescent="0.2">
      <c r="A64" s="2">
        <v>50</v>
      </c>
      <c r="B64" s="25">
        <f t="shared" si="1"/>
        <v>143.68110351137096</v>
      </c>
      <c r="C64" s="32">
        <f t="shared" si="2"/>
        <v>464273.42979089188</v>
      </c>
      <c r="D64" s="32">
        <f t="shared" si="8"/>
        <v>4402.8972668047063</v>
      </c>
      <c r="E64" s="33">
        <f t="shared" si="3"/>
        <v>0.16225267930419657</v>
      </c>
      <c r="F64" s="34">
        <f t="shared" si="4"/>
        <v>0.16225267930419657</v>
      </c>
      <c r="G64" s="29">
        <v>0</v>
      </c>
      <c r="H64" s="35">
        <f t="shared" si="5"/>
        <v>143.68110351137096</v>
      </c>
      <c r="I64" s="32">
        <f t="shared" si="6"/>
        <v>4402.9930683721459</v>
      </c>
      <c r="J64" s="36">
        <f t="shared" si="7"/>
        <v>464300.02717375342</v>
      </c>
      <c r="K64" s="36">
        <v>133185.42844992341</v>
      </c>
    </row>
    <row r="65" spans="1:11" x14ac:dyDescent="0.2">
      <c r="A65" s="2">
        <v>51</v>
      </c>
      <c r="B65" s="25">
        <f t="shared" si="1"/>
        <v>141.78777427175649</v>
      </c>
      <c r="C65" s="32">
        <f t="shared" si="2"/>
        <v>468617.75459290808</v>
      </c>
      <c r="D65" s="32">
        <f t="shared" si="8"/>
        <v>4344.3248020161991</v>
      </c>
      <c r="E65" s="33">
        <f t="shared" si="3"/>
        <v>0.15917871115114429</v>
      </c>
      <c r="F65" s="34">
        <f t="shared" si="4"/>
        <v>0.15917871115114429</v>
      </c>
      <c r="G65" s="29">
        <v>0</v>
      </c>
      <c r="H65" s="35">
        <f t="shared" si="5"/>
        <v>141.78777427175649</v>
      </c>
      <c r="I65" s="32">
        <f t="shared" si="6"/>
        <v>4344.4157812821641</v>
      </c>
      <c r="J65" s="36">
        <f t="shared" si="7"/>
        <v>468644.4429550356</v>
      </c>
      <c r="K65" s="36">
        <v>135341.8684637039</v>
      </c>
    </row>
    <row r="66" spans="1:11" x14ac:dyDescent="0.2">
      <c r="A66" s="2">
        <v>52</v>
      </c>
      <c r="B66" s="25">
        <f t="shared" si="1"/>
        <v>139.95390767980894</v>
      </c>
      <c r="C66" s="32">
        <f t="shared" si="2"/>
        <v>472905.36377702508</v>
      </c>
      <c r="D66" s="32">
        <f t="shared" si="8"/>
        <v>4287.6091841169982</v>
      </c>
      <c r="E66" s="33">
        <f t="shared" si="3"/>
        <v>0.1562190567225773</v>
      </c>
      <c r="F66" s="34">
        <f t="shared" si="4"/>
        <v>0.1562190567225773</v>
      </c>
      <c r="G66" s="29">
        <v>0</v>
      </c>
      <c r="H66" s="35">
        <f t="shared" si="5"/>
        <v>139.95390767980894</v>
      </c>
      <c r="I66" s="32">
        <f t="shared" si="6"/>
        <v>4287.6956676185055</v>
      </c>
      <c r="J66" s="36">
        <f t="shared" si="7"/>
        <v>472932.13862265408</v>
      </c>
      <c r="K66" s="36">
        <v>137487.55318804586</v>
      </c>
    </row>
    <row r="67" spans="1:11" x14ac:dyDescent="0.2">
      <c r="A67" s="2">
        <v>53</v>
      </c>
      <c r="B67" s="25">
        <f t="shared" si="1"/>
        <v>138.17659158047914</v>
      </c>
      <c r="C67" s="32">
        <f t="shared" si="2"/>
        <v>477138.02240993932</v>
      </c>
      <c r="D67" s="32">
        <f t="shared" si="8"/>
        <v>4232.6586329142447</v>
      </c>
      <c r="E67" s="33">
        <f t="shared" si="3"/>
        <v>0.15336745565345256</v>
      </c>
      <c r="F67" s="34">
        <f t="shared" si="4"/>
        <v>0.15336745565345256</v>
      </c>
      <c r="G67" s="29">
        <v>0</v>
      </c>
      <c r="H67" s="35">
        <f t="shared" si="5"/>
        <v>138.17659158047914</v>
      </c>
      <c r="I67" s="32">
        <f t="shared" si="6"/>
        <v>4232.7409196058725</v>
      </c>
      <c r="J67" s="36">
        <f t="shared" si="7"/>
        <v>477164.87954225997</v>
      </c>
      <c r="K67" s="36">
        <v>139622.53626517925</v>
      </c>
    </row>
    <row r="68" spans="1:11" x14ac:dyDescent="0.2">
      <c r="A68" s="2">
        <v>54</v>
      </c>
      <c r="B68" s="25">
        <f t="shared" si="1"/>
        <v>136.45310577923038</v>
      </c>
      <c r="C68" s="32">
        <f t="shared" si="2"/>
        <v>481317.40988320223</v>
      </c>
      <c r="D68" s="32">
        <f t="shared" si="8"/>
        <v>4179.3874732629047</v>
      </c>
      <c r="E68" s="33">
        <f t="shared" si="3"/>
        <v>0.1506180965254198</v>
      </c>
      <c r="F68" s="34">
        <f t="shared" si="4"/>
        <v>0.1506180965254198</v>
      </c>
      <c r="G68" s="29">
        <v>0</v>
      </c>
      <c r="H68" s="35">
        <f t="shared" si="5"/>
        <v>136.45310577923038</v>
      </c>
      <c r="I68" s="32">
        <f t="shared" si="6"/>
        <v>4179.4658372931108</v>
      </c>
      <c r="J68" s="36">
        <f t="shared" si="7"/>
        <v>481344.34537955309</v>
      </c>
      <c r="K68" s="36">
        <v>141746.87106979219</v>
      </c>
    </row>
    <row r="69" spans="1:11" x14ac:dyDescent="0.2">
      <c r="A69" s="2">
        <v>55</v>
      </c>
      <c r="B69" s="25">
        <f t="shared" si="1"/>
        <v>134.7809062500933</v>
      </c>
      <c r="C69" s="32">
        <f t="shared" si="2"/>
        <v>485445.12551151251</v>
      </c>
      <c r="D69" s="32">
        <f t="shared" si="8"/>
        <v>4127.7156283102813</v>
      </c>
      <c r="E69" s="33">
        <f t="shared" si="3"/>
        <v>0.14796557733071042</v>
      </c>
      <c r="F69" s="34">
        <f t="shared" si="4"/>
        <v>0.14796557733071042</v>
      </c>
      <c r="G69" s="29">
        <v>0</v>
      </c>
      <c r="H69" s="35">
        <f t="shared" si="5"/>
        <v>134.7809062500933</v>
      </c>
      <c r="I69" s="32">
        <f t="shared" si="6"/>
        <v>4127.7903214760436</v>
      </c>
      <c r="J69" s="36">
        <f t="shared" si="7"/>
        <v>485472.13570102915</v>
      </c>
      <c r="K69" s="36">
        <v>143860.61071036544</v>
      </c>
    </row>
    <row r="70" spans="1:11" x14ac:dyDescent="0.2">
      <c r="A70" s="2">
        <v>56</v>
      </c>
      <c r="B70" s="25">
        <f t="shared" si="1"/>
        <v>133.15761089218424</v>
      </c>
      <c r="C70" s="32">
        <f t="shared" si="2"/>
        <v>489522.69367438683</v>
      </c>
      <c r="D70" s="32">
        <f t="shared" si="8"/>
        <v>4077.5681628743187</v>
      </c>
      <c r="E70" s="33">
        <f t="shared" si="3"/>
        <v>0.14540487004188316</v>
      </c>
      <c r="F70" s="34">
        <f t="shared" si="4"/>
        <v>0.14540487004188316</v>
      </c>
      <c r="G70" s="29">
        <v>0</v>
      </c>
      <c r="H70" s="35">
        <f t="shared" si="5"/>
        <v>133.15761089218424</v>
      </c>
      <c r="I70" s="32">
        <f t="shared" si="6"/>
        <v>4077.6394167918788</v>
      </c>
      <c r="J70" s="36">
        <f t="shared" si="7"/>
        <v>489549.77511782106</v>
      </c>
      <c r="K70" s="36">
        <v>145963.80803050005</v>
      </c>
    </row>
    <row r="71" spans="1:11" x14ac:dyDescent="0.2">
      <c r="A71" s="2">
        <v>57</v>
      </c>
      <c r="B71" s="25">
        <f t="shared" si="1"/>
        <v>131.58098665923481</v>
      </c>
      <c r="C71" s="32">
        <f t="shared" si="2"/>
        <v>493551.56854560383</v>
      </c>
      <c r="D71" s="32">
        <f t="shared" si="8"/>
        <v>4028.8748712170054</v>
      </c>
      <c r="E71" s="33">
        <f t="shared" si="3"/>
        <v>0.14293128879835687</v>
      </c>
      <c r="F71" s="34">
        <f t="shared" si="4"/>
        <v>0.14293128879835687</v>
      </c>
      <c r="G71" s="29">
        <v>0</v>
      </c>
      <c r="H71" s="35">
        <f t="shared" si="5"/>
        <v>131.58098665923481</v>
      </c>
      <c r="I71" s="32">
        <f t="shared" si="6"/>
        <v>4028.942899249912</v>
      </c>
      <c r="J71" s="36">
        <f t="shared" si="7"/>
        <v>493578.71801707096</v>
      </c>
      <c r="K71" s="36">
        <v>148056.51561023857</v>
      </c>
    </row>
    <row r="72" spans="1:11" x14ac:dyDescent="0.2">
      <c r="A72" s="2">
        <v>58</v>
      </c>
      <c r="B72" s="25">
        <f t="shared" si="1"/>
        <v>130.04893790914625</v>
      </c>
      <c r="C72" s="32">
        <f t="shared" si="2"/>
        <v>497533.13844983024</v>
      </c>
      <c r="D72" s="32">
        <f t="shared" si="8"/>
        <v>3981.5699042264023</v>
      </c>
      <c r="E72" s="33">
        <f t="shared" si="3"/>
        <v>0.14054046128632325</v>
      </c>
      <c r="F72" s="34">
        <f t="shared" si="4"/>
        <v>0.14054046128632325</v>
      </c>
      <c r="G72" s="29">
        <v>0</v>
      </c>
      <c r="H72" s="35">
        <f t="shared" si="5"/>
        <v>130.04893790914625</v>
      </c>
      <c r="I72" s="32">
        <f t="shared" si="6"/>
        <v>3981.6349032028088</v>
      </c>
      <c r="J72" s="36">
        <f t="shared" si="7"/>
        <v>497560.35292027378</v>
      </c>
      <c r="K72" s="36">
        <v>150138.78576737951</v>
      </c>
    </row>
    <row r="73" spans="1:11" x14ac:dyDescent="0.2">
      <c r="A73" s="2">
        <v>59</v>
      </c>
      <c r="B73" s="25">
        <f t="shared" si="1"/>
        <v>128.55949583985506</v>
      </c>
      <c r="C73" s="32">
        <f t="shared" si="2"/>
        <v>501468.72988148843</v>
      </c>
      <c r="D73" s="32">
        <f t="shared" si="8"/>
        <v>3935.5914316581911</v>
      </c>
      <c r="E73" s="33">
        <f t="shared" si="3"/>
        <v>0.13822830294396823</v>
      </c>
      <c r="F73" s="34">
        <f t="shared" si="4"/>
        <v>0.13822830294396823</v>
      </c>
      <c r="G73" s="29">
        <v>0</v>
      </c>
      <c r="H73" s="35">
        <f t="shared" si="5"/>
        <v>128.55949583985506</v>
      </c>
      <c r="I73" s="32">
        <f t="shared" si="6"/>
        <v>3935.6535833991061</v>
      </c>
      <c r="J73" s="36">
        <f t="shared" si="7"/>
        <v>501496.00650367286</v>
      </c>
      <c r="K73" s="36">
        <v>152210.67055878523</v>
      </c>
    </row>
    <row r="74" spans="1:11" x14ac:dyDescent="0.2">
      <c r="A74" s="2">
        <v>60</v>
      </c>
      <c r="B74" s="25">
        <f t="shared" si="1"/>
        <v>127.1108088943639</v>
      </c>
      <c r="C74" s="32">
        <f t="shared" si="2"/>
        <v>505359.61121710634</v>
      </c>
      <c r="D74" s="32">
        <f t="shared" si="8"/>
        <v>3890.8813356179162</v>
      </c>
      <c r="E74" s="33">
        <f t="shared" si="3"/>
        <v>0.13599099367220926</v>
      </c>
      <c r="F74" s="34">
        <f t="shared" si="4"/>
        <v>0.13599099367220926</v>
      </c>
      <c r="G74" s="29">
        <v>0</v>
      </c>
      <c r="H74" s="35">
        <f t="shared" si="5"/>
        <v>127.1108088943639</v>
      </c>
      <c r="I74" s="32">
        <f t="shared" si="6"/>
        <v>3890.9408083013273</v>
      </c>
      <c r="J74" s="36">
        <f t="shared" si="7"/>
        <v>505386.94731197419</v>
      </c>
      <c r="K74" s="36">
        <v>154272.2217816835</v>
      </c>
    </row>
    <row r="75" spans="1:11" x14ac:dyDescent="0.2">
      <c r="A75" s="2">
        <v>61</v>
      </c>
      <c r="B75" s="25">
        <f t="shared" si="1"/>
        <v>125.70113403208359</v>
      </c>
      <c r="C75" s="32">
        <f t="shared" si="2"/>
        <v>509206.99614904512</v>
      </c>
      <c r="D75" s="32">
        <f t="shared" si="8"/>
        <v>3847.3849319387809</v>
      </c>
      <c r="E75" s="33">
        <f t="shared" si="3"/>
        <v>0.13382495677119993</v>
      </c>
      <c r="F75" s="34">
        <f t="shared" si="4"/>
        <v>0.13382495677119993</v>
      </c>
      <c r="G75" s="29">
        <v>0</v>
      </c>
      <c r="H75" s="35">
        <f t="shared" si="5"/>
        <v>125.70113403208359</v>
      </c>
      <c r="I75" s="32">
        <f t="shared" si="6"/>
        <v>3847.4418813239658</v>
      </c>
      <c r="J75" s="36">
        <f t="shared" si="7"/>
        <v>509234.38919329818</v>
      </c>
      <c r="K75" s="36">
        <v>156323.49097496216</v>
      </c>
    </row>
    <row r="76" spans="1:11" x14ac:dyDescent="0.2">
      <c r="A76" s="2">
        <v>62</v>
      </c>
      <c r="B76" s="25">
        <f t="shared" si="1"/>
        <v>124.32882877597902</v>
      </c>
      <c r="C76" s="32">
        <f t="shared" si="2"/>
        <v>513012.04686557432</v>
      </c>
      <c r="D76" s="32">
        <f t="shared" si="8"/>
        <v>3805.0507165291929</v>
      </c>
      <c r="E76" s="33">
        <f t="shared" si="3"/>
        <v>0.13172683985854688</v>
      </c>
      <c r="F76" s="34">
        <f t="shared" si="4"/>
        <v>0.13172683985854688</v>
      </c>
      <c r="G76" s="29">
        <v>0</v>
      </c>
      <c r="H76" s="35">
        <f t="shared" si="5"/>
        <v>124.32882877597902</v>
      </c>
      <c r="I76" s="32">
        <f t="shared" si="6"/>
        <v>3805.1052870503636</v>
      </c>
      <c r="J76" s="36">
        <f t="shared" si="7"/>
        <v>513039.49448034854</v>
      </c>
      <c r="K76" s="36">
        <v>158364.52942045793</v>
      </c>
    </row>
    <row r="77" spans="1:11" x14ac:dyDescent="0.2">
      <c r="A77" s="2">
        <v>63</v>
      </c>
      <c r="B77" s="25">
        <f t="shared" si="1"/>
        <v>122.9923439557123</v>
      </c>
      <c r="C77" s="32">
        <f t="shared" si="2"/>
        <v>516775.876999664</v>
      </c>
      <c r="D77" s="32">
        <f t="shared" si="8"/>
        <v>3763.8301340896869</v>
      </c>
      <c r="E77" s="33">
        <f t="shared" si="3"/>
        <v>0.12969349755502471</v>
      </c>
      <c r="F77" s="34">
        <f t="shared" si="4"/>
        <v>0.12969349755502471</v>
      </c>
      <c r="G77" s="29">
        <v>0</v>
      </c>
      <c r="H77" s="35">
        <f t="shared" si="5"/>
        <v>122.9923439557123</v>
      </c>
      <c r="I77" s="32">
        <f t="shared" si="6"/>
        <v>3763.882459838147</v>
      </c>
      <c r="J77" s="36">
        <f t="shared" si="7"/>
        <v>516803.37694018672</v>
      </c>
      <c r="K77" s="36">
        <v>160395.38814423827</v>
      </c>
    </row>
    <row r="78" spans="1:11" x14ac:dyDescent="0.2">
      <c r="A78" s="2">
        <v>64</v>
      </c>
      <c r="B78" s="25">
        <f t="shared" si="1"/>
        <v>121.6902170762708</v>
      </c>
      <c r="C78" s="32">
        <f t="shared" si="2"/>
        <v>520499.55436657957</v>
      </c>
      <c r="D78" s="32">
        <f t="shared" si="8"/>
        <v>3723.6773669155664</v>
      </c>
      <c r="E78" s="33">
        <f t="shared" si="3"/>
        <v>0.12772197574948954</v>
      </c>
      <c r="F78" s="34">
        <f t="shared" si="4"/>
        <v>0.12772197574948954</v>
      </c>
      <c r="G78" s="29">
        <v>0</v>
      </c>
      <c r="H78" s="35">
        <f t="shared" si="5"/>
        <v>121.6902170762708</v>
      </c>
      <c r="I78" s="32">
        <f t="shared" si="6"/>
        <v>3723.7275725270752</v>
      </c>
      <c r="J78" s="36">
        <f t="shared" si="7"/>
        <v>520527.10451271379</v>
      </c>
      <c r="K78" s="36">
        <v>162416.11791787707</v>
      </c>
    </row>
    <row r="79" spans="1:11" x14ac:dyDescent="0.2">
      <c r="A79" s="2">
        <v>65</v>
      </c>
      <c r="B79" s="25">
        <f t="shared" si="1"/>
        <v>120.42106624965149</v>
      </c>
      <c r="C79" s="32">
        <f t="shared" si="2"/>
        <v>524184.10350835603</v>
      </c>
      <c r="D79" s="32">
        <f t="shared" si="8"/>
        <v>3684.549141776457</v>
      </c>
      <c r="E79" s="33">
        <f t="shared" si="3"/>
        <v>0.12580949727785662</v>
      </c>
      <c r="F79" s="34">
        <f t="shared" si="4"/>
        <v>0.12580949727785662</v>
      </c>
      <c r="G79" s="29">
        <v>0</v>
      </c>
      <c r="H79" s="35">
        <f t="shared" si="5"/>
        <v>120.42106624965149</v>
      </c>
      <c r="I79" s="32">
        <f t="shared" si="6"/>
        <v>3684.5973432269038</v>
      </c>
      <c r="J79" s="36">
        <f t="shared" si="7"/>
        <v>524211.70185594069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119.18358463423235</v>
      </c>
      <c r="C80" s="32">
        <f t="shared" ref="C80:C143" si="10">(($C$4^$C$6)/((1-$C$6)*($C$5/12)))*(($C$4^(1-$C$6))-(B80^(1-$C$6)))*30.4375</f>
        <v>527830.50806142751</v>
      </c>
      <c r="D80" s="32">
        <f t="shared" si="8"/>
        <v>3646.4045530714793</v>
      </c>
      <c r="E80" s="33">
        <f t="shared" ref="E80:E143" si="11">-LN(B80/B79)*12</f>
        <v>0.12395344886970824</v>
      </c>
      <c r="F80" s="34">
        <f t="shared" ref="F80:F143" si="12">IF(E80&gt;0.1,E80,0.1)</f>
        <v>0.12395344886970824</v>
      </c>
      <c r="G80" s="29">
        <v>0</v>
      </c>
      <c r="H80" s="35">
        <f t="shared" ref="H80:H143" si="13">H79*EXP(-F80/12)</f>
        <v>119.18358463423235</v>
      </c>
      <c r="I80" s="32">
        <f t="shared" ref="I80:I143" si="14">IF(G80=0,((H79-H80)/(F80/12)*30.4375),D80)</f>
        <v>3646.4508583939778</v>
      </c>
      <c r="J80" s="36">
        <f t="shared" ref="J80:J143" si="15">I80+J79</f>
        <v>527858.15271433466</v>
      </c>
      <c r="K80" s="36">
        <v>166427.39243616696</v>
      </c>
    </row>
    <row r="81" spans="1:11" x14ac:dyDescent="0.2">
      <c r="A81" s="2">
        <v>67</v>
      </c>
      <c r="B81" s="25">
        <f t="shared" si="9"/>
        <v>117.97653533262765</v>
      </c>
      <c r="C81" s="32">
        <f t="shared" si="10"/>
        <v>531439.71296209458</v>
      </c>
      <c r="D81" s="32">
        <f t="shared" ref="D81:D144" si="16">C81-C80</f>
        <v>3609.2049006670713</v>
      </c>
      <c r="E81" s="33">
        <f t="shared" si="11"/>
        <v>0.12215136923362738</v>
      </c>
      <c r="F81" s="34">
        <f t="shared" si="12"/>
        <v>0.12215136923362738</v>
      </c>
      <c r="G81" s="29">
        <v>0</v>
      </c>
      <c r="H81" s="35">
        <f t="shared" si="13"/>
        <v>117.97653533262765</v>
      </c>
      <c r="I81" s="32">
        <f t="shared" si="14"/>
        <v>3609.2494106054314</v>
      </c>
      <c r="J81" s="36">
        <f t="shared" si="15"/>
        <v>531467.40212494007</v>
      </c>
      <c r="K81" s="36">
        <v>168418.03746288994</v>
      </c>
    </row>
    <row r="82" spans="1:11" x14ac:dyDescent="0.2">
      <c r="A82" s="2">
        <v>68</v>
      </c>
      <c r="B82" s="25">
        <f t="shared" si="9"/>
        <v>116.79874670422446</v>
      </c>
      <c r="C82" s="32">
        <f t="shared" si="10"/>
        <v>535012.62650311692</v>
      </c>
      <c r="D82" s="32">
        <f t="shared" si="16"/>
        <v>3572.9135410223389</v>
      </c>
      <c r="E82" s="33">
        <f t="shared" si="11"/>
        <v>0.12040093816718338</v>
      </c>
      <c r="F82" s="34">
        <f t="shared" si="12"/>
        <v>0.12040093816718338</v>
      </c>
      <c r="G82" s="29">
        <v>0</v>
      </c>
      <c r="H82" s="35">
        <f t="shared" si="13"/>
        <v>116.79874670422446</v>
      </c>
      <c r="I82" s="32">
        <f t="shared" si="14"/>
        <v>3572.9563496168698</v>
      </c>
      <c r="J82" s="36">
        <f t="shared" si="15"/>
        <v>535040.35847455694</v>
      </c>
      <c r="K82" s="36">
        <v>170398.75410612216</v>
      </c>
    </row>
    <row r="83" spans="1:11" x14ac:dyDescent="0.2">
      <c r="A83" s="2">
        <v>69</v>
      </c>
      <c r="B83" s="25">
        <f t="shared" si="9"/>
        <v>115.64910805334215</v>
      </c>
      <c r="C83" s="32">
        <f t="shared" si="10"/>
        <v>538550.12225343857</v>
      </c>
      <c r="D83" s="32">
        <f t="shared" si="16"/>
        <v>3537.4957503216574</v>
      </c>
      <c r="E83" s="33">
        <f t="shared" si="11"/>
        <v>0.11869996658995173</v>
      </c>
      <c r="F83" s="34">
        <f t="shared" si="12"/>
        <v>0.11869996658995173</v>
      </c>
      <c r="G83" s="29">
        <v>0</v>
      </c>
      <c r="H83" s="35">
        <f t="shared" si="13"/>
        <v>115.64910805334215</v>
      </c>
      <c r="I83" s="32">
        <f t="shared" si="14"/>
        <v>3537.5369454426586</v>
      </c>
      <c r="J83" s="36">
        <f t="shared" si="15"/>
        <v>538577.89541999961</v>
      </c>
      <c r="K83" s="36">
        <v>172369.59188388279</v>
      </c>
    </row>
    <row r="84" spans="1:11" x14ac:dyDescent="0.2">
      <c r="A84" s="2">
        <v>70</v>
      </c>
      <c r="B84" s="25">
        <f t="shared" si="9"/>
        <v>114.52656565812359</v>
      </c>
      <c r="C84" s="32">
        <f t="shared" si="10"/>
        <v>542053.04085193947</v>
      </c>
      <c r="D84" s="32">
        <f t="shared" si="16"/>
        <v>3502.9185985008953</v>
      </c>
      <c r="E84" s="33">
        <f t="shared" si="11"/>
        <v>0.11704638740981206</v>
      </c>
      <c r="F84" s="34">
        <f t="shared" si="12"/>
        <v>0.11704638740981206</v>
      </c>
      <c r="G84" s="29">
        <v>0</v>
      </c>
      <c r="H84" s="35">
        <f t="shared" si="13"/>
        <v>114.52656565812359</v>
      </c>
      <c r="I84" s="32">
        <f t="shared" si="14"/>
        <v>3502.9582623342681</v>
      </c>
      <c r="J84" s="36">
        <f t="shared" si="15"/>
        <v>542080.85368233384</v>
      </c>
      <c r="K84" s="36">
        <v>174330.60006721903</v>
      </c>
    </row>
    <row r="85" spans="1:11" x14ac:dyDescent="0.2">
      <c r="A85" s="2">
        <v>71</v>
      </c>
      <c r="B85" s="25">
        <f t="shared" si="9"/>
        <v>113.43011910894256</v>
      </c>
      <c r="C85" s="32">
        <f t="shared" si="10"/>
        <v>545522.19168510532</v>
      </c>
      <c r="D85" s="32">
        <f t="shared" si="16"/>
        <v>3469.1508331658551</v>
      </c>
      <c r="E85" s="33">
        <f t="shared" si="11"/>
        <v>0.11543824714214523</v>
      </c>
      <c r="F85" s="34">
        <f t="shared" si="12"/>
        <v>0.11543824714214523</v>
      </c>
      <c r="G85" s="29">
        <v>0</v>
      </c>
      <c r="H85" s="35">
        <f t="shared" si="13"/>
        <v>113.43011910894256</v>
      </c>
      <c r="I85" s="32">
        <f t="shared" si="14"/>
        <v>3469.1890426510067</v>
      </c>
      <c r="J85" s="36">
        <f t="shared" si="15"/>
        <v>545550.04272498481</v>
      </c>
      <c r="K85" s="36">
        <v>176281.82768143757</v>
      </c>
    </row>
    <row r="86" spans="1:11" x14ac:dyDescent="0.2">
      <c r="A86" s="2">
        <v>72</v>
      </c>
      <c r="B86" s="25">
        <f t="shared" si="9"/>
        <v>112.35881792835237</v>
      </c>
      <c r="C86" s="32">
        <f t="shared" si="10"/>
        <v>548958.35445759445</v>
      </c>
      <c r="D86" s="32">
        <f t="shared" si="16"/>
        <v>3436.1627724891296</v>
      </c>
      <c r="E86" s="33">
        <f t="shared" si="11"/>
        <v>0.11387369821071325</v>
      </c>
      <c r="F86" s="34">
        <f t="shared" si="12"/>
        <v>0.11387369821071325</v>
      </c>
      <c r="G86" s="29">
        <v>0</v>
      </c>
      <c r="H86" s="35">
        <f t="shared" si="13"/>
        <v>112.35881792835237</v>
      </c>
      <c r="I86" s="32">
        <f t="shared" si="14"/>
        <v>3436.1995997224635</v>
      </c>
      <c r="J86" s="36">
        <f t="shared" si="15"/>
        <v>548986.24232470733</v>
      </c>
      <c r="K86" s="36">
        <v>178223.32350733041</v>
      </c>
    </row>
    <row r="87" spans="1:11" x14ac:dyDescent="0.2">
      <c r="A87" s="2">
        <v>73</v>
      </c>
      <c r="B87" s="25">
        <f t="shared" si="9"/>
        <v>111.31175844746944</v>
      </c>
      <c r="C87" s="32">
        <f t="shared" si="10"/>
        <v>552362.28066389426</v>
      </c>
      <c r="D87" s="32">
        <f t="shared" si="16"/>
        <v>3403.9262062998023</v>
      </c>
      <c r="E87" s="33">
        <f t="shared" si="11"/>
        <v>0.11235099186618791</v>
      </c>
      <c r="F87" s="34">
        <f t="shared" si="12"/>
        <v>0.11235099186618791</v>
      </c>
      <c r="G87" s="29">
        <v>0</v>
      </c>
      <c r="H87" s="35">
        <f t="shared" si="13"/>
        <v>111.31175844746944</v>
      </c>
      <c r="I87" s="32">
        <f t="shared" si="14"/>
        <v>3403.961718895891</v>
      </c>
      <c r="J87" s="36">
        <f t="shared" si="15"/>
        <v>552390.20404360327</v>
      </c>
      <c r="K87" s="36">
        <v>180155.13608239428</v>
      </c>
    </row>
    <row r="88" spans="1:11" x14ac:dyDescent="0.2">
      <c r="A88" s="2">
        <v>74</v>
      </c>
      <c r="B88" s="25">
        <f t="shared" si="9"/>
        <v>110.28808091622373</v>
      </c>
      <c r="C88" s="32">
        <f t="shared" si="10"/>
        <v>555734.69496850821</v>
      </c>
      <c r="D88" s="32">
        <f t="shared" si="16"/>
        <v>3372.4143046139507</v>
      </c>
      <c r="E88" s="33">
        <f t="shared" si="11"/>
        <v>0.11086847166545852</v>
      </c>
      <c r="F88" s="34">
        <f t="shared" si="12"/>
        <v>0.11086847166545852</v>
      </c>
      <c r="G88" s="29">
        <v>0</v>
      </c>
      <c r="H88" s="35">
        <f t="shared" si="13"/>
        <v>110.28808091622373</v>
      </c>
      <c r="I88" s="32">
        <f t="shared" si="14"/>
        <v>3372.448566042468</v>
      </c>
      <c r="J88" s="36">
        <f t="shared" si="15"/>
        <v>555762.65260964574</v>
      </c>
      <c r="K88" s="36">
        <v>182077.31370204414</v>
      </c>
    </row>
    <row r="89" spans="1:11" x14ac:dyDescent="0.2">
      <c r="A89" s="2">
        <v>75</v>
      </c>
      <c r="B89" s="25">
        <f t="shared" si="9"/>
        <v>109.28696682716094</v>
      </c>
      <c r="C89" s="32">
        <f t="shared" si="10"/>
        <v>559076.29650149099</v>
      </c>
      <c r="D89" s="32">
        <f t="shared" si="16"/>
        <v>3341.6015329827787</v>
      </c>
      <c r="E89" s="33">
        <f t="shared" si="11"/>
        <v>0.10942456746050658</v>
      </c>
      <c r="F89" s="34">
        <f t="shared" si="12"/>
        <v>0.10942456746050658</v>
      </c>
      <c r="G89" s="29">
        <v>0</v>
      </c>
      <c r="H89" s="35">
        <f t="shared" si="13"/>
        <v>109.28696682716094</v>
      </c>
      <c r="I89" s="32">
        <f t="shared" si="14"/>
        <v>3341.634602870683</v>
      </c>
      <c r="J89" s="36">
        <f t="shared" si="15"/>
        <v>559104.28721251641</v>
      </c>
      <c r="K89" s="36">
        <v>183989.90442082065</v>
      </c>
    </row>
    <row r="90" spans="1:11" x14ac:dyDescent="0.2">
      <c r="A90" s="2">
        <v>76</v>
      </c>
      <c r="B90" s="25">
        <f t="shared" si="9"/>
        <v>108.30763643448451</v>
      </c>
      <c r="C90" s="32">
        <f t="shared" si="10"/>
        <v>562387.76007554098</v>
      </c>
      <c r="D90" s="32">
        <f t="shared" si="16"/>
        <v>3311.4635740499943</v>
      </c>
      <c r="E90" s="33">
        <f t="shared" si="11"/>
        <v>0.10801778985093663</v>
      </c>
      <c r="F90" s="34">
        <f t="shared" si="12"/>
        <v>0.10801778985093663</v>
      </c>
      <c r="G90" s="29">
        <v>0</v>
      </c>
      <c r="H90" s="35">
        <f t="shared" si="13"/>
        <v>108.30763643448451</v>
      </c>
      <c r="I90" s="32">
        <f t="shared" si="14"/>
        <v>3311.4955084592002</v>
      </c>
      <c r="J90" s="36">
        <f t="shared" si="15"/>
        <v>562415.78272097558</v>
      </c>
      <c r="K90" s="36">
        <v>185892.95605359139</v>
      </c>
    </row>
    <row r="91" spans="1:11" x14ac:dyDescent="0.2">
      <c r="A91" s="2">
        <v>77</v>
      </c>
      <c r="B91" s="25">
        <f t="shared" si="9"/>
        <v>107.34934645180604</v>
      </c>
      <c r="C91" s="32">
        <f t="shared" si="10"/>
        <v>565669.73733033263</v>
      </c>
      <c r="D91" s="32">
        <f t="shared" si="16"/>
        <v>3281.9772547916509</v>
      </c>
      <c r="E91" s="33">
        <f t="shared" si="11"/>
        <v>0.10664672505908526</v>
      </c>
      <c r="F91" s="34">
        <f t="shared" si="12"/>
        <v>0.10664672505908526</v>
      </c>
      <c r="G91" s="29">
        <v>0</v>
      </c>
      <c r="H91" s="35">
        <f t="shared" si="13"/>
        <v>107.34934645180604</v>
      </c>
      <c r="I91" s="32">
        <f t="shared" si="14"/>
        <v>3282.0081064785736</v>
      </c>
      <c r="J91" s="36">
        <f t="shared" si="15"/>
        <v>565697.79082745418</v>
      </c>
      <c r="K91" s="36">
        <v>187786.51617674629</v>
      </c>
    </row>
    <row r="92" spans="1:11" x14ac:dyDescent="0.2">
      <c r="A92" s="2">
        <v>78</v>
      </c>
      <c r="B92" s="25">
        <f t="shared" si="9"/>
        <v>106.41138791366197</v>
      </c>
      <c r="C92" s="32">
        <f t="shared" si="10"/>
        <v>568922.85780931276</v>
      </c>
      <c r="D92" s="32">
        <f t="shared" si="16"/>
        <v>3253.1204789801268</v>
      </c>
      <c r="E92" s="33">
        <f t="shared" si="11"/>
        <v>0.10531003019053825</v>
      </c>
      <c r="F92" s="34">
        <f t="shared" si="12"/>
        <v>0.10531003019053825</v>
      </c>
      <c r="G92" s="29">
        <v>0</v>
      </c>
      <c r="H92" s="35">
        <f t="shared" si="13"/>
        <v>106.41138791366197</v>
      </c>
      <c r="I92" s="32">
        <f t="shared" si="14"/>
        <v>3253.150297623818</v>
      </c>
      <c r="J92" s="36">
        <f t="shared" si="15"/>
        <v>568950.94112507801</v>
      </c>
      <c r="K92" s="36">
        <v>189670.63212938703</v>
      </c>
    </row>
    <row r="93" spans="1:11" x14ac:dyDescent="0.2">
      <c r="A93" s="2">
        <v>79</v>
      </c>
      <c r="B93" s="25">
        <f t="shared" si="9"/>
        <v>105.49308418727237</v>
      </c>
      <c r="C93" s="32">
        <f t="shared" si="10"/>
        <v>572147.72997371666</v>
      </c>
      <c r="D93" s="32">
        <f t="shared" si="16"/>
        <v>3224.8721644039033</v>
      </c>
      <c r="E93" s="33">
        <f t="shared" si="11"/>
        <v>0.10400642884668121</v>
      </c>
      <c r="F93" s="34">
        <f t="shared" si="12"/>
        <v>0.10400642884668121</v>
      </c>
      <c r="G93" s="29">
        <v>0</v>
      </c>
      <c r="H93" s="35">
        <f t="shared" si="13"/>
        <v>105.49308418727237</v>
      </c>
      <c r="I93" s="32">
        <f t="shared" si="14"/>
        <v>3224.9009968243181</v>
      </c>
      <c r="J93" s="36">
        <f t="shared" si="15"/>
        <v>572175.84212190227</v>
      </c>
      <c r="K93" s="36">
        <v>191545.35101451058</v>
      </c>
    </row>
    <row r="94" spans="1:11" x14ac:dyDescent="0.2">
      <c r="A94" s="2">
        <v>80</v>
      </c>
      <c r="B94" s="25">
        <f t="shared" si="9"/>
        <v>104.59378912228586</v>
      </c>
      <c r="C94" s="32">
        <f t="shared" si="10"/>
        <v>575344.94215820206</v>
      </c>
      <c r="D94" s="32">
        <f t="shared" si="16"/>
        <v>3197.2121844853973</v>
      </c>
      <c r="E94" s="33">
        <f t="shared" si="11"/>
        <v>0.10273470705914939</v>
      </c>
      <c r="F94" s="34">
        <f t="shared" si="12"/>
        <v>0.10273470705914939</v>
      </c>
      <c r="G94" s="29">
        <v>0</v>
      </c>
      <c r="H94" s="35">
        <f t="shared" si="13"/>
        <v>104.59378912228586</v>
      </c>
      <c r="I94" s="32">
        <f t="shared" si="14"/>
        <v>3197.2400748386895</v>
      </c>
      <c r="J94" s="36">
        <f t="shared" si="15"/>
        <v>575373.08219674102</v>
      </c>
      <c r="K94" s="36">
        <v>193410.71970018672</v>
      </c>
    </row>
    <row r="95" spans="1:11" x14ac:dyDescent="0.2">
      <c r="A95" s="2">
        <v>81</v>
      </c>
      <c r="B95" s="25">
        <f t="shared" si="9"/>
        <v>103.71288532738923</v>
      </c>
      <c r="C95" s="32">
        <f t="shared" si="10"/>
        <v>578515.06347211869</v>
      </c>
      <c r="D95" s="32">
        <f t="shared" si="16"/>
        <v>3170.1213139166357</v>
      </c>
      <c r="E95" s="33">
        <f t="shared" si="11"/>
        <v>0.10149370951895983</v>
      </c>
      <c r="F95" s="34">
        <f t="shared" si="12"/>
        <v>0.10149370951895983</v>
      </c>
      <c r="G95" s="29">
        <v>0</v>
      </c>
      <c r="H95" s="35">
        <f t="shared" si="13"/>
        <v>103.71288532738923</v>
      </c>
      <c r="I95" s="32">
        <f t="shared" si="14"/>
        <v>3170.1483038797278</v>
      </c>
      <c r="J95" s="36">
        <f t="shared" si="15"/>
        <v>578543.23050062079</v>
      </c>
      <c r="K95" s="36">
        <v>195266.78482072972</v>
      </c>
    </row>
    <row r="96" spans="1:11" x14ac:dyDescent="0.2">
      <c r="A96" s="2">
        <v>82</v>
      </c>
      <c r="B96" s="25">
        <f t="shared" si="9"/>
        <v>102.8497825636788</v>
      </c>
      <c r="C96" s="32">
        <f t="shared" si="10"/>
        <v>581658.64465013053</v>
      </c>
      <c r="D96" s="32">
        <f t="shared" si="16"/>
        <v>3143.5811780118383</v>
      </c>
      <c r="E96" s="33">
        <f t="shared" si="11"/>
        <v>0.10028233607573425</v>
      </c>
      <c r="F96" s="34">
        <f t="shared" si="12"/>
        <v>0.10028233607573425</v>
      </c>
      <c r="G96" s="29">
        <v>0</v>
      </c>
      <c r="H96" s="35">
        <f t="shared" si="13"/>
        <v>102.8497825636788</v>
      </c>
      <c r="I96" s="32">
        <f t="shared" si="14"/>
        <v>3143.6073069454192</v>
      </c>
      <c r="J96" s="36">
        <f t="shared" si="15"/>
        <v>581686.83780756616</v>
      </c>
      <c r="K96" s="36">
        <v>197113.59277786428</v>
      </c>
    </row>
    <row r="97" spans="1:11" x14ac:dyDescent="0.2">
      <c r="A97" s="2">
        <v>83</v>
      </c>
      <c r="B97" s="25">
        <f t="shared" si="9"/>
        <v>102.00391624560453</v>
      </c>
      <c r="C97" s="32">
        <f t="shared" si="10"/>
        <v>584776.21885558858</v>
      </c>
      <c r="D97" s="32">
        <f t="shared" si="16"/>
        <v>3117.5742054580478</v>
      </c>
      <c r="E97" s="33">
        <f t="shared" si="11"/>
        <v>9.9099538484584443E-2</v>
      </c>
      <c r="F97" s="34">
        <f t="shared" si="12"/>
        <v>0.1</v>
      </c>
      <c r="G97" s="29">
        <v>0</v>
      </c>
      <c r="H97" s="35">
        <f t="shared" si="13"/>
        <v>101.9962623160276</v>
      </c>
      <c r="I97" s="32">
        <f t="shared" si="14"/>
        <v>3117.4827045460229</v>
      </c>
      <c r="J97" s="36">
        <f t="shared" si="15"/>
        <v>584804.32051211223</v>
      </c>
      <c r="K97" s="36">
        <v>198951.18974188552</v>
      </c>
    </row>
    <row r="98" spans="1:11" x14ac:dyDescent="0.2">
      <c r="A98" s="2">
        <v>84</v>
      </c>
      <c r="B98" s="25">
        <f t="shared" si="9"/>
        <v>101.17474604111771</v>
      </c>
      <c r="C98" s="32">
        <f t="shared" si="10"/>
        <v>587868.30243981106</v>
      </c>
      <c r="D98" s="32">
        <f t="shared" si="16"/>
        <v>3092.0835842224769</v>
      </c>
      <c r="E98" s="33">
        <f t="shared" si="11"/>
        <v>9.7944317380730117E-2</v>
      </c>
      <c r="F98" s="34">
        <f t="shared" si="12"/>
        <v>0.1</v>
      </c>
      <c r="G98" s="29">
        <v>0</v>
      </c>
      <c r="H98" s="35">
        <f t="shared" si="13"/>
        <v>101.14982518313845</v>
      </c>
      <c r="I98" s="32">
        <f t="shared" si="14"/>
        <v>3091.6116278776212</v>
      </c>
      <c r="J98" s="36">
        <f t="shared" si="15"/>
        <v>587895.9321399898</v>
      </c>
      <c r="K98" s="36">
        <v>200779.62165281322</v>
      </c>
    </row>
    <row r="99" spans="1:11" x14ac:dyDescent="0.2">
      <c r="A99" s="2">
        <v>85</v>
      </c>
      <c r="B99" s="25">
        <f t="shared" si="9"/>
        <v>100.36175456339605</v>
      </c>
      <c r="C99" s="32">
        <f t="shared" si="10"/>
        <v>590935.39566016395</v>
      </c>
      <c r="D99" s="32">
        <f t="shared" si="16"/>
        <v>3067.0932203528937</v>
      </c>
      <c r="E99" s="33">
        <f t="shared" si="11"/>
        <v>9.6815719463038297E-2</v>
      </c>
      <c r="F99" s="34">
        <f t="shared" si="12"/>
        <v>0.1</v>
      </c>
      <c r="G99" s="29">
        <v>0</v>
      </c>
      <c r="H99" s="35">
        <f t="shared" si="13"/>
        <v>100.31041238431473</v>
      </c>
      <c r="I99" s="32">
        <f t="shared" si="14"/>
        <v>3065.9552477036223</v>
      </c>
      <c r="J99" s="36">
        <f t="shared" si="15"/>
        <v>590961.88738769339</v>
      </c>
      <c r="K99" s="36">
        <v>202598.93422154043</v>
      </c>
    </row>
    <row r="100" spans="1:11" x14ac:dyDescent="0.2">
      <c r="A100" s="2">
        <v>86</v>
      </c>
      <c r="B100" s="25">
        <f t="shared" si="9"/>
        <v>99.56444614718194</v>
      </c>
      <c r="C100" s="32">
        <f t="shared" si="10"/>
        <v>593977.98335962999</v>
      </c>
      <c r="D100" s="32">
        <f t="shared" si="16"/>
        <v>3042.5876994660357</v>
      </c>
      <c r="E100" s="33">
        <f t="shared" si="11"/>
        <v>9.571283487032875E-2</v>
      </c>
      <c r="F100" s="34">
        <f t="shared" si="12"/>
        <v>0.1</v>
      </c>
      <c r="G100" s="29">
        <v>0</v>
      </c>
      <c r="H100" s="35">
        <f t="shared" si="13"/>
        <v>99.477965626663632</v>
      </c>
      <c r="I100" s="32">
        <f t="shared" si="14"/>
        <v>3040.5117823206365</v>
      </c>
      <c r="J100" s="36">
        <f t="shared" si="15"/>
        <v>594002.39917001408</v>
      </c>
      <c r="K100" s="36">
        <v>204409.17293097606</v>
      </c>
    </row>
    <row r="101" spans="1:11" x14ac:dyDescent="0.2">
      <c r="A101" s="2">
        <v>87</v>
      </c>
      <c r="B101" s="25">
        <f t="shared" si="9"/>
        <v>98.782345703375327</v>
      </c>
      <c r="C101" s="32">
        <f t="shared" si="10"/>
        <v>596996.5356103339</v>
      </c>
      <c r="D101" s="32">
        <f t="shared" si="16"/>
        <v>3018.5522507039132</v>
      </c>
      <c r="E101" s="33">
        <f t="shared" si="11"/>
        <v>9.4634794734813621E-2</v>
      </c>
      <c r="F101" s="34">
        <f t="shared" si="12"/>
        <v>0.1</v>
      </c>
      <c r="G101" s="29">
        <v>0</v>
      </c>
      <c r="H101" s="35">
        <f t="shared" si="13"/>
        <v>98.652427101047991</v>
      </c>
      <c r="I101" s="32">
        <f t="shared" si="14"/>
        <v>3015.2794648111308</v>
      </c>
      <c r="J101" s="36">
        <f t="shared" si="15"/>
        <v>597017.67863482516</v>
      </c>
      <c r="K101" s="36">
        <v>206210.38303718218</v>
      </c>
    </row>
    <row r="102" spans="1:11" x14ac:dyDescent="0.2">
      <c r="A102" s="2">
        <v>88</v>
      </c>
      <c r="B102" s="25">
        <f t="shared" si="9"/>
        <v>98.014997646063023</v>
      </c>
      <c r="C102" s="32">
        <f t="shared" si="10"/>
        <v>599991.50832332449</v>
      </c>
      <c r="D102" s="32">
        <f t="shared" si="16"/>
        <v>2994.972712990595</v>
      </c>
      <c r="E102" s="33">
        <f t="shared" si="11"/>
        <v>9.3580768899137814E-2</v>
      </c>
      <c r="F102" s="34">
        <f t="shared" si="12"/>
        <v>0.1</v>
      </c>
      <c r="G102" s="29">
        <v>0</v>
      </c>
      <c r="H102" s="35">
        <f t="shared" si="13"/>
        <v>97.833739478071777</v>
      </c>
      <c r="I102" s="32">
        <f t="shared" si="14"/>
        <v>2990.2565429206197</v>
      </c>
      <c r="J102" s="36">
        <f t="shared" si="15"/>
        <v>600007.93517774576</v>
      </c>
      <c r="K102" s="36">
        <v>208002.60957050527</v>
      </c>
    </row>
    <row r="103" spans="1:11" x14ac:dyDescent="0.2">
      <c r="A103" s="2">
        <v>89</v>
      </c>
      <c r="B103" s="25">
        <f t="shared" si="9"/>
        <v>97.261964886658973</v>
      </c>
      <c r="C103" s="32">
        <f t="shared" si="10"/>
        <v>602963.3438267305</v>
      </c>
      <c r="D103" s="32">
        <f t="shared" si="16"/>
        <v>2971.8355034060078</v>
      </c>
      <c r="E103" s="33">
        <f t="shared" si="11"/>
        <v>9.2549963784322259E-2</v>
      </c>
      <c r="F103" s="34">
        <f t="shared" si="12"/>
        <v>0.1</v>
      </c>
      <c r="G103" s="29">
        <v>0</v>
      </c>
      <c r="H103" s="35">
        <f t="shared" si="13"/>
        <v>97.021845904098811</v>
      </c>
      <c r="I103" s="32">
        <f t="shared" si="14"/>
        <v>2965.44127893626</v>
      </c>
      <c r="J103" s="36">
        <f t="shared" si="15"/>
        <v>602973.37645668199</v>
      </c>
      <c r="K103" s="36">
        <v>209785.89733670198</v>
      </c>
    </row>
    <row r="104" spans="1:11" x14ac:dyDescent="0.2">
      <c r="A104" s="2">
        <v>90</v>
      </c>
      <c r="B104" s="25">
        <f t="shared" si="9"/>
        <v>96.522827890275948</v>
      </c>
      <c r="C104" s="32">
        <f t="shared" si="10"/>
        <v>605912.4714142608</v>
      </c>
      <c r="D104" s="32">
        <f t="shared" si="16"/>
        <v>2949.1275875302963</v>
      </c>
      <c r="E104" s="33">
        <f t="shared" si="11"/>
        <v>9.1541620396963994E-2</v>
      </c>
      <c r="F104" s="34">
        <f t="shared" si="12"/>
        <v>0.1</v>
      </c>
      <c r="G104" s="29">
        <v>0</v>
      </c>
      <c r="H104" s="35">
        <f t="shared" si="13"/>
        <v>96.216689997304627</v>
      </c>
      <c r="I104" s="32">
        <f t="shared" si="14"/>
        <v>2940.8319495657565</v>
      </c>
      <c r="J104" s="36">
        <f t="shared" si="15"/>
        <v>605914.20840624778</v>
      </c>
      <c r="K104" s="36">
        <v>211560.29091805936</v>
      </c>
    </row>
    <row r="105" spans="1:11" x14ac:dyDescent="0.2">
      <c r="A105" s="2">
        <v>91</v>
      </c>
      <c r="B105" s="25">
        <f t="shared" si="9"/>
        <v>95.797183789850351</v>
      </c>
      <c r="C105" s="32">
        <f t="shared" si="10"/>
        <v>608839.30786587123</v>
      </c>
      <c r="D105" s="32">
        <f t="shared" si="16"/>
        <v>2926.8364516104339</v>
      </c>
      <c r="E105" s="33">
        <f t="shared" si="11"/>
        <v>9.0555012465482448E-2</v>
      </c>
      <c r="F105" s="34">
        <f t="shared" si="12"/>
        <v>0.1</v>
      </c>
      <c r="G105" s="29">
        <v>0</v>
      </c>
      <c r="H105" s="35">
        <f t="shared" si="13"/>
        <v>95.418215843761004</v>
      </c>
      <c r="I105" s="32">
        <f t="shared" si="14"/>
        <v>2916.4268458180823</v>
      </c>
      <c r="J105" s="36">
        <f t="shared" si="15"/>
        <v>608830.63525206584</v>
      </c>
      <c r="K105" s="36">
        <v>213325.83467450933</v>
      </c>
    </row>
    <row r="106" spans="1:11" x14ac:dyDescent="0.2">
      <c r="A106" s="2">
        <v>92</v>
      </c>
      <c r="B106" s="25">
        <f t="shared" si="9"/>
        <v>95.084645553910349</v>
      </c>
      <c r="C106" s="32">
        <f t="shared" si="10"/>
        <v>611744.2579422954</v>
      </c>
      <c r="D106" s="32">
        <f t="shared" si="16"/>
        <v>2904.9500764241675</v>
      </c>
      <c r="E106" s="33">
        <f t="shared" si="11"/>
        <v>8.9589444695480663E-2</v>
      </c>
      <c r="F106" s="34">
        <f t="shared" si="12"/>
        <v>0.1</v>
      </c>
      <c r="G106" s="29">
        <v>0</v>
      </c>
      <c r="H106" s="35">
        <f t="shared" si="13"/>
        <v>94.62636799355306</v>
      </c>
      <c r="I106" s="32">
        <f t="shared" si="14"/>
        <v>2892.2242728845149</v>
      </c>
      <c r="J106" s="36">
        <f t="shared" si="15"/>
        <v>611722.85952495039</v>
      </c>
      <c r="K106" s="36">
        <v>215082.57274473776</v>
      </c>
    </row>
    <row r="107" spans="1:11" x14ac:dyDescent="0.2">
      <c r="A107" s="2">
        <v>93</v>
      </c>
      <c r="B107" s="25">
        <f t="shared" si="9"/>
        <v>94.384841204208968</v>
      </c>
      <c r="C107" s="32">
        <f t="shared" si="10"/>
        <v>614627.71485501272</v>
      </c>
      <c r="D107" s="32">
        <f t="shared" si="16"/>
        <v>2883.4569127173163</v>
      </c>
      <c r="E107" s="33">
        <f t="shared" si="11"/>
        <v>8.8644251135603688E-2</v>
      </c>
      <c r="F107" s="34">
        <f t="shared" si="12"/>
        <v>0.1</v>
      </c>
      <c r="G107" s="29">
        <v>0</v>
      </c>
      <c r="H107" s="35">
        <f t="shared" si="13"/>
        <v>93.841091456928524</v>
      </c>
      <c r="I107" s="32">
        <f t="shared" si="14"/>
        <v>2868.2225500211193</v>
      </c>
      <c r="J107" s="36">
        <f t="shared" si="15"/>
        <v>614591.08207497152</v>
      </c>
      <c r="K107" s="36">
        <v>216830.54904728793</v>
      </c>
    </row>
    <row r="108" spans="1:11" x14ac:dyDescent="0.2">
      <c r="A108" s="2">
        <v>94</v>
      </c>
      <c r="B108" s="25">
        <f t="shared" si="9"/>
        <v>93.697413079746781</v>
      </c>
      <c r="C108" s="32">
        <f t="shared" si="10"/>
        <v>617490.06071311422</v>
      </c>
      <c r="D108" s="32">
        <f t="shared" si="16"/>
        <v>2862.3458581015002</v>
      </c>
      <c r="E108" s="33">
        <f t="shared" si="11"/>
        <v>8.7718793645753648E-2</v>
      </c>
      <c r="F108" s="34">
        <f t="shared" si="12"/>
        <v>0.1</v>
      </c>
      <c r="G108" s="29">
        <v>0</v>
      </c>
      <c r="H108" s="35">
        <f t="shared" si="13"/>
        <v>93.062331700478993</v>
      </c>
      <c r="I108" s="32">
        <f t="shared" si="14"/>
        <v>2844.4200104319134</v>
      </c>
      <c r="J108" s="36">
        <f t="shared" si="15"/>
        <v>617435.50208540342</v>
      </c>
      <c r="K108" s="36">
        <v>218569.80728165843</v>
      </c>
    </row>
    <row r="109" spans="1:11" x14ac:dyDescent="0.2">
      <c r="A109" s="2">
        <v>95</v>
      </c>
      <c r="B109" s="25">
        <f t="shared" si="9"/>
        <v>93.022017143984357</v>
      </c>
      <c r="C109" s="32">
        <f t="shared" si="10"/>
        <v>620331.66694843792</v>
      </c>
      <c r="D109" s="32">
        <f t="shared" si="16"/>
        <v>2841.6062353237066</v>
      </c>
      <c r="E109" s="33">
        <f t="shared" si="11"/>
        <v>8.6812460460264654E-2</v>
      </c>
      <c r="F109" s="34">
        <f t="shared" si="12"/>
        <v>0.1</v>
      </c>
      <c r="G109" s="29">
        <v>0</v>
      </c>
      <c r="H109" s="35">
        <f t="shared" si="13"/>
        <v>92.290034643352854</v>
      </c>
      <c r="I109" s="32">
        <f t="shared" si="14"/>
        <v>2820.8150011532207</v>
      </c>
      <c r="J109" s="36">
        <f t="shared" si="15"/>
        <v>620256.31708655669</v>
      </c>
      <c r="K109" s="36">
        <v>220300.39092939571</v>
      </c>
    </row>
    <row r="110" spans="1:11" x14ac:dyDescent="0.2">
      <c r="A110" s="2">
        <v>96</v>
      </c>
      <c r="B110" s="25">
        <f t="shared" si="9"/>
        <v>92.35832233229543</v>
      </c>
      <c r="C110" s="32">
        <f t="shared" si="10"/>
        <v>623152.89472023165</v>
      </c>
      <c r="D110" s="32">
        <f t="shared" si="16"/>
        <v>2821.227771793725</v>
      </c>
      <c r="E110" s="33">
        <f t="shared" si="11"/>
        <v>8.5924664839277992E-2</v>
      </c>
      <c r="F110" s="34">
        <f t="shared" si="12"/>
        <v>0.1</v>
      </c>
      <c r="G110" s="29">
        <v>0</v>
      </c>
      <c r="H110" s="35">
        <f t="shared" si="13"/>
        <v>91.52414665349967</v>
      </c>
      <c r="I110" s="32">
        <f t="shared" si="14"/>
        <v>2797.4058829387532</v>
      </c>
      <c r="J110" s="36">
        <f t="shared" si="15"/>
        <v>623053.72296949546</v>
      </c>
      <c r="K110" s="36">
        <v>222022.34325518113</v>
      </c>
    </row>
    <row r="111" spans="1:11" x14ac:dyDescent="0.2">
      <c r="A111" s="2">
        <v>97</v>
      </c>
      <c r="B111" s="25">
        <f t="shared" si="9"/>
        <v>91.706009936941697</v>
      </c>
      <c r="C111" s="32">
        <f t="shared" si="10"/>
        <v>625954.09530053369</v>
      </c>
      <c r="D111" s="32">
        <f t="shared" si="16"/>
        <v>2801.2005803020438</v>
      </c>
      <c r="E111" s="33">
        <f t="shared" si="11"/>
        <v>8.5054843801939825E-2</v>
      </c>
      <c r="F111" s="34">
        <f t="shared" si="12"/>
        <v>0.1</v>
      </c>
      <c r="G111" s="29">
        <v>0</v>
      </c>
      <c r="H111" s="35">
        <f t="shared" si="13"/>
        <v>90.764614543945683</v>
      </c>
      <c r="I111" s="32">
        <f t="shared" si="14"/>
        <v>2774.1910301459388</v>
      </c>
      <c r="J111" s="36">
        <f t="shared" si="15"/>
        <v>625827.91399964143</v>
      </c>
      <c r="K111" s="36">
        <v>223735.70730791247</v>
      </c>
    </row>
    <row r="112" spans="1:11" x14ac:dyDescent="0.2">
      <c r="A112" s="2">
        <v>98</v>
      </c>
      <c r="B112" s="25">
        <f t="shared" si="9"/>
        <v>91.064773027057285</v>
      </c>
      <c r="C112" s="32">
        <f t="shared" si="10"/>
        <v>628735.61044137587</v>
      </c>
      <c r="D112" s="32">
        <f t="shared" si="16"/>
        <v>2781.5151408421807</v>
      </c>
      <c r="E112" s="33">
        <f t="shared" si="11"/>
        <v>8.420245693595145E-2</v>
      </c>
      <c r="F112" s="34">
        <f t="shared" si="12"/>
        <v>0.1</v>
      </c>
      <c r="G112" s="29">
        <v>0</v>
      </c>
      <c r="H112" s="35">
        <f t="shared" si="13"/>
        <v>90.011385569100256</v>
      </c>
      <c r="I112" s="32">
        <f t="shared" si="14"/>
        <v>2751.1688306229239</v>
      </c>
      <c r="J112" s="36">
        <f t="shared" si="15"/>
        <v>628579.08283026435</v>
      </c>
      <c r="K112" s="36">
        <v>225440.5259217803</v>
      </c>
    </row>
    <row r="113" spans="1:11" x14ac:dyDescent="0.2">
      <c r="A113" s="2">
        <v>99</v>
      </c>
      <c r="B113" s="25">
        <f t="shared" si="9"/>
        <v>90.434315901325022</v>
      </c>
      <c r="C113" s="32">
        <f t="shared" si="10"/>
        <v>631497.77272482752</v>
      </c>
      <c r="D113" s="32">
        <f t="shared" si="16"/>
        <v>2762.1622834516456</v>
      </c>
      <c r="E113" s="33">
        <f t="shared" si="11"/>
        <v>8.3366985277795305E-2</v>
      </c>
      <c r="F113" s="34">
        <f t="shared" si="12"/>
        <v>0.1</v>
      </c>
      <c r="G113" s="29">
        <v>0</v>
      </c>
      <c r="H113" s="35">
        <f t="shared" si="13"/>
        <v>89.264407421092983</v>
      </c>
      <c r="I113" s="32">
        <f t="shared" si="14"/>
        <v>2728.337685596563</v>
      </c>
      <c r="J113" s="36">
        <f t="shared" si="15"/>
        <v>631307.4205158609</v>
      </c>
      <c r="K113" s="36">
        <v>227136.84171733877</v>
      </c>
    </row>
    <row r="114" spans="1:11" x14ac:dyDescent="0.2">
      <c r="A114" s="2">
        <v>100</v>
      </c>
      <c r="B114" s="25">
        <f t="shared" si="9"/>
        <v>89.814353571199135</v>
      </c>
      <c r="C114" s="32">
        <f t="shared" si="10"/>
        <v>634240.90589685913</v>
      </c>
      <c r="D114" s="32">
        <f t="shared" si="16"/>
        <v>2743.1331720316084</v>
      </c>
      <c r="E114" s="33">
        <f t="shared" si="11"/>
        <v>8.2547930259056532E-2</v>
      </c>
      <c r="F114" s="34">
        <f t="shared" si="12"/>
        <v>0.1</v>
      </c>
      <c r="G114" s="29">
        <v>0</v>
      </c>
      <c r="H114" s="35">
        <f t="shared" si="13"/>
        <v>88.523628226141184</v>
      </c>
      <c r="I114" s="32">
        <f t="shared" si="14"/>
        <v>2705.696009561444</v>
      </c>
      <c r="J114" s="36">
        <f t="shared" si="15"/>
        <v>634013.11652542232</v>
      </c>
      <c r="K114" s="36">
        <v>228824.69710257108</v>
      </c>
    </row>
    <row r="115" spans="1:11" x14ac:dyDescent="0.2">
      <c r="A115" s="2">
        <v>101</v>
      </c>
      <c r="B115" s="25">
        <f t="shared" si="9"/>
        <v>89.204611272689277</v>
      </c>
      <c r="C115" s="32">
        <f t="shared" si="10"/>
        <v>636965.32518591092</v>
      </c>
      <c r="D115" s="32">
        <f t="shared" si="16"/>
        <v>2724.4192890517879</v>
      </c>
      <c r="E115" s="33">
        <f t="shared" si="11"/>
        <v>8.174481271435434E-2</v>
      </c>
      <c r="F115" s="34">
        <f t="shared" si="12"/>
        <v>0.1</v>
      </c>
      <c r="G115" s="29">
        <v>0</v>
      </c>
      <c r="H115" s="35">
        <f t="shared" si="13"/>
        <v>87.788996540947494</v>
      </c>
      <c r="I115" s="32">
        <f t="shared" si="14"/>
        <v>2683.2422301699544</v>
      </c>
      <c r="J115" s="36">
        <f t="shared" si="15"/>
        <v>636696.35875559226</v>
      </c>
      <c r="K115" s="36">
        <v>230504.13427394981</v>
      </c>
    </row>
    <row r="116" spans="1:11" x14ac:dyDescent="0.2">
      <c r="A116" s="2">
        <v>102</v>
      </c>
      <c r="B116" s="25">
        <f t="shared" si="9"/>
        <v>88.604824004869613</v>
      </c>
      <c r="C116" s="32">
        <f t="shared" si="10"/>
        <v>639671.33760701295</v>
      </c>
      <c r="D116" s="32">
        <f t="shared" si="16"/>
        <v>2706.0124211020302</v>
      </c>
      <c r="E116" s="33">
        <f t="shared" si="11"/>
        <v>8.0957171946431039E-2</v>
      </c>
      <c r="F116" s="34">
        <f t="shared" si="12"/>
        <v>0.1</v>
      </c>
      <c r="G116" s="29">
        <v>0</v>
      </c>
      <c r="H116" s="35">
        <f t="shared" si="13"/>
        <v>87.060461349127436</v>
      </c>
      <c r="I116" s="32">
        <f t="shared" si="14"/>
        <v>2660.9747881227604</v>
      </c>
      <c r="J116" s="36">
        <f t="shared" si="15"/>
        <v>639357.33354371507</v>
      </c>
      <c r="K116" s="36">
        <v>232175.19521749171</v>
      </c>
    </row>
    <row r="117" spans="1:11" x14ac:dyDescent="0.2">
      <c r="A117" s="2">
        <v>103</v>
      </c>
      <c r="B117" s="25">
        <f t="shared" si="9"/>
        <v>88.014736093408573</v>
      </c>
      <c r="C117" s="32">
        <f t="shared" si="10"/>
        <v>642359.24225224694</v>
      </c>
      <c r="D117" s="32">
        <f t="shared" si="16"/>
        <v>2687.9046452339971</v>
      </c>
      <c r="E117" s="33">
        <f t="shared" si="11"/>
        <v>8.01845648449378E-2</v>
      </c>
      <c r="F117" s="34">
        <f t="shared" si="12"/>
        <v>0.1</v>
      </c>
      <c r="G117" s="29">
        <v>0</v>
      </c>
      <c r="H117" s="35">
        <f t="shared" si="13"/>
        <v>86.337972057666576</v>
      </c>
      <c r="I117" s="32">
        <f t="shared" si="14"/>
        <v>2638.8921370607923</v>
      </c>
      <c r="J117" s="36">
        <f t="shared" si="15"/>
        <v>641996.22568077582</v>
      </c>
      <c r="K117" s="36">
        <v>233837.92170980742</v>
      </c>
    </row>
    <row r="118" spans="1:11" x14ac:dyDescent="0.2">
      <c r="A118" s="2">
        <v>104</v>
      </c>
      <c r="B118" s="25">
        <f t="shared" si="9"/>
        <v>87.434100777540266</v>
      </c>
      <c r="C118" s="32">
        <f t="shared" si="10"/>
        <v>645029.33056827739</v>
      </c>
      <c r="D118" s="32">
        <f t="shared" si="16"/>
        <v>2670.0883160304511</v>
      </c>
      <c r="E118" s="33">
        <f t="shared" si="11"/>
        <v>7.9426565055136969E-2</v>
      </c>
      <c r="F118" s="34">
        <f t="shared" si="12"/>
        <v>0.1</v>
      </c>
      <c r="G118" s="29">
        <v>0</v>
      </c>
      <c r="H118" s="35">
        <f t="shared" si="13"/>
        <v>85.621478493407096</v>
      </c>
      <c r="I118" s="32">
        <f t="shared" si="14"/>
        <v>2616.9927434577503</v>
      </c>
      <c r="J118" s="36">
        <f t="shared" si="15"/>
        <v>644613.21842423361</v>
      </c>
      <c r="K118" s="36">
        <v>235492.3553191458</v>
      </c>
    </row>
    <row r="119" spans="1:11" x14ac:dyDescent="0.2">
      <c r="A119" s="2">
        <v>105</v>
      </c>
      <c r="B119" s="25">
        <f t="shared" si="9"/>
        <v>86.862679819011575</v>
      </c>
      <c r="C119" s="32">
        <f t="shared" si="10"/>
        <v>647681.88662165718</v>
      </c>
      <c r="D119" s="32">
        <f t="shared" si="16"/>
        <v>2652.5560533797834</v>
      </c>
      <c r="E119" s="33">
        <f t="shared" si="11"/>
        <v>7.8682762193306693E-2</v>
      </c>
      <c r="F119" s="34">
        <f t="shared" si="12"/>
        <v>0.1</v>
      </c>
      <c r="G119" s="29">
        <v>0</v>
      </c>
      <c r="H119" s="35">
        <f t="shared" si="13"/>
        <v>84.910930899563539</v>
      </c>
      <c r="I119" s="32">
        <f t="shared" si="14"/>
        <v>2595.2750865135936</v>
      </c>
      <c r="J119" s="36">
        <f t="shared" si="15"/>
        <v>647208.49351074721</v>
      </c>
      <c r="K119" s="36">
        <v>237138.53740643329</v>
      </c>
    </row>
    <row r="120" spans="1:11" x14ac:dyDescent="0.2">
      <c r="A120" s="2">
        <v>106</v>
      </c>
      <c r="B120" s="25">
        <f t="shared" si="9"/>
        <v>86.300243131642802</v>
      </c>
      <c r="C120" s="32">
        <f t="shared" si="10"/>
        <v>650317.18735253997</v>
      </c>
      <c r="D120" s="32">
        <f t="shared" si="16"/>
        <v>2635.3007308827946</v>
      </c>
      <c r="E120" s="33">
        <f t="shared" si="11"/>
        <v>7.7952761105883187E-2</v>
      </c>
      <c r="F120" s="34">
        <f t="shared" si="12"/>
        <v>0.1</v>
      </c>
      <c r="G120" s="29">
        <v>0</v>
      </c>
      <c r="H120" s="35">
        <f t="shared" si="13"/>
        <v>84.206279932267435</v>
      </c>
      <c r="I120" s="32">
        <f t="shared" si="14"/>
        <v>2573.7376580490186</v>
      </c>
      <c r="J120" s="36">
        <f t="shared" si="15"/>
        <v>649782.23116879619</v>
      </c>
      <c r="K120" s="36">
        <v>238776.50912630782</v>
      </c>
    </row>
    <row r="121" spans="1:11" x14ac:dyDescent="0.2">
      <c r="A121" s="2">
        <v>107</v>
      </c>
      <c r="B121" s="25">
        <f t="shared" si="9"/>
        <v>85.74656843023709</v>
      </c>
      <c r="C121" s="32">
        <f t="shared" si="10"/>
        <v>652935.50281742029</v>
      </c>
      <c r="D121" s="32">
        <f t="shared" si="16"/>
        <v>2618.3154648803174</v>
      </c>
      <c r="E121" s="33">
        <f t="shared" si="11"/>
        <v>7.7236181169366355E-2</v>
      </c>
      <c r="F121" s="34">
        <f t="shared" si="12"/>
        <v>0.1</v>
      </c>
      <c r="G121" s="29">
        <v>0</v>
      </c>
      <c r="H121" s="35">
        <f t="shared" si="13"/>
        <v>83.507476657140657</v>
      </c>
      <c r="I121" s="32">
        <f t="shared" si="14"/>
        <v>2552.3789624005572</v>
      </c>
      <c r="J121" s="36">
        <f t="shared" si="15"/>
        <v>652334.61013119679</v>
      </c>
      <c r="K121" s="36">
        <v>240406.31142814766</v>
      </c>
    </row>
    <row r="122" spans="1:11" x14ac:dyDescent="0.2">
      <c r="A122" s="2">
        <v>108</v>
      </c>
      <c r="B122" s="25">
        <f t="shared" si="9"/>
        <v>85.201440897660689</v>
      </c>
      <c r="C122" s="32">
        <f t="shared" si="10"/>
        <v>655537.09642146283</v>
      </c>
      <c r="D122" s="32">
        <f t="shared" si="16"/>
        <v>2601.593604042544</v>
      </c>
      <c r="E122" s="33">
        <f t="shared" si="11"/>
        <v>7.6532655628601745E-2</v>
      </c>
      <c r="F122" s="34">
        <f t="shared" si="12"/>
        <v>0.1</v>
      </c>
      <c r="G122" s="29">
        <v>0</v>
      </c>
      <c r="H122" s="35">
        <f t="shared" si="13"/>
        <v>82.814472545897146</v>
      </c>
      <c r="I122" s="32">
        <f t="shared" si="14"/>
        <v>2531.1975163169222</v>
      </c>
      <c r="J122" s="36">
        <f t="shared" si="15"/>
        <v>654865.80764751369</v>
      </c>
      <c r="K122" s="36">
        <v>242027.98505709524</v>
      </c>
    </row>
    <row r="123" spans="1:11" x14ac:dyDescent="0.2">
      <c r="A123" s="2">
        <v>109</v>
      </c>
      <c r="B123" s="25">
        <f t="shared" si="9"/>
        <v>84.664652868999156</v>
      </c>
      <c r="C123" s="32">
        <f t="shared" si="10"/>
        <v>658122.22514096519</v>
      </c>
      <c r="D123" s="32">
        <f t="shared" si="16"/>
        <v>2585.1287195023615</v>
      </c>
      <c r="E123" s="33">
        <f t="shared" si="11"/>
        <v>7.5841830970812485E-2</v>
      </c>
      <c r="F123" s="34">
        <f t="shared" si="12"/>
        <v>0.1</v>
      </c>
      <c r="G123" s="29">
        <v>0</v>
      </c>
      <c r="H123" s="35">
        <f t="shared" si="13"/>
        <v>82.127219472972911</v>
      </c>
      <c r="I123" s="32">
        <f t="shared" si="14"/>
        <v>2510.1918488557708</v>
      </c>
      <c r="J123" s="36">
        <f t="shared" si="15"/>
        <v>657375.99949636951</v>
      </c>
      <c r="K123" s="36">
        <v>243641.57055507577</v>
      </c>
    </row>
    <row r="124" spans="1:11" x14ac:dyDescent="0.2">
      <c r="A124" s="2">
        <v>110</v>
      </c>
      <c r="B124" s="25">
        <f t="shared" si="9"/>
        <v>84.13600353176885</v>
      </c>
      <c r="C124" s="32">
        <f t="shared" si="10"/>
        <v>660691.13973644958</v>
      </c>
      <c r="D124" s="32">
        <f t="shared" si="16"/>
        <v>2568.9145954843843</v>
      </c>
      <c r="E124" s="33">
        <f t="shared" si="11"/>
        <v>7.516336633328273E-2</v>
      </c>
      <c r="F124" s="34">
        <f t="shared" si="12"/>
        <v>0.1</v>
      </c>
      <c r="G124" s="29">
        <v>0</v>
      </c>
      <c r="H124" s="35">
        <f t="shared" si="13"/>
        <v>81.4456697121839</v>
      </c>
      <c r="I124" s="32">
        <f t="shared" si="14"/>
        <v>2489.3605012818621</v>
      </c>
      <c r="J124" s="36">
        <f t="shared" si="15"/>
        <v>659865.35999765142</v>
      </c>
      <c r="K124" s="36">
        <v>245247.10826181073</v>
      </c>
    </row>
    <row r="125" spans="1:11" x14ac:dyDescent="0.2">
      <c r="A125" s="2">
        <v>111</v>
      </c>
      <c r="B125" s="25">
        <f t="shared" si="9"/>
        <v>83.61529864123311</v>
      </c>
      <c r="C125" s="32">
        <f t="shared" si="10"/>
        <v>663244.08495686471</v>
      </c>
      <c r="D125" s="32">
        <f t="shared" si="16"/>
        <v>2552.9452204151312</v>
      </c>
      <c r="E125" s="33">
        <f t="shared" si="11"/>
        <v>7.4496932942527322E-2</v>
      </c>
      <c r="F125" s="34">
        <f t="shared" si="12"/>
        <v>0.1</v>
      </c>
      <c r="G125" s="29">
        <v>0</v>
      </c>
      <c r="H125" s="35">
        <f t="shared" si="13"/>
        <v>80.769775933411722</v>
      </c>
      <c r="I125" s="32">
        <f t="shared" si="14"/>
        <v>2468.702026965379</v>
      </c>
      <c r="J125" s="36">
        <f t="shared" si="15"/>
        <v>662334.06202461675</v>
      </c>
      <c r="K125" s="36">
        <v>246844.63831582645</v>
      </c>
    </row>
    <row r="126" spans="1:11" x14ac:dyDescent="0.2">
      <c r="A126" s="2">
        <v>112</v>
      </c>
      <c r="B126" s="25">
        <f t="shared" si="9"/>
        <v>83.102350249936109</v>
      </c>
      <c r="C126" s="32">
        <f t="shared" si="10"/>
        <v>665781.29973534064</v>
      </c>
      <c r="D126" s="32">
        <f t="shared" si="16"/>
        <v>2537.2147784759291</v>
      </c>
      <c r="E126" s="33">
        <f t="shared" si="11"/>
        <v>7.3842213583056454E-2</v>
      </c>
      <c r="F126" s="34">
        <f t="shared" si="12"/>
        <v>0.1</v>
      </c>
      <c r="G126" s="29">
        <v>0</v>
      </c>
      <c r="H126" s="35">
        <f t="shared" si="13"/>
        <v>80.099491199316773</v>
      </c>
      <c r="I126" s="32">
        <f t="shared" si="14"/>
        <v>2448.2149912818008</v>
      </c>
      <c r="J126" s="36">
        <f t="shared" si="15"/>
        <v>664782.27701589861</v>
      </c>
      <c r="K126" s="36">
        <v>248434.20065545742</v>
      </c>
    </row>
    <row r="127" spans="1:11" x14ac:dyDescent="0.2">
      <c r="A127" s="2">
        <v>113</v>
      </c>
      <c r="B127" s="25">
        <f t="shared" si="9"/>
        <v>82.596976450627395</v>
      </c>
      <c r="C127" s="32">
        <f t="shared" si="10"/>
        <v>668303.01737691765</v>
      </c>
      <c r="D127" s="32">
        <f t="shared" si="16"/>
        <v>2521.7176415770082</v>
      </c>
      <c r="E127" s="33">
        <f t="shared" si="11"/>
        <v>7.3198902093876028E-2</v>
      </c>
      <c r="F127" s="34">
        <f t="shared" si="12"/>
        <v>0.1</v>
      </c>
      <c r="G127" s="29">
        <v>0</v>
      </c>
      <c r="H127" s="35">
        <f t="shared" si="13"/>
        <v>79.434768962078707</v>
      </c>
      <c r="I127" s="32">
        <f t="shared" si="14"/>
        <v>2427.897971512039</v>
      </c>
      <c r="J127" s="36">
        <f t="shared" si="15"/>
        <v>667210.17498741066</v>
      </c>
      <c r="K127" s="36">
        <v>250015.83501984496</v>
      </c>
    </row>
    <row r="128" spans="1:11" x14ac:dyDescent="0.2">
      <c r="A128" s="2">
        <v>114</v>
      </c>
      <c r="B128" s="25">
        <f t="shared" si="9"/>
        <v>82.099001131804172</v>
      </c>
      <c r="C128" s="32">
        <f t="shared" si="10"/>
        <v>670809.46573864156</v>
      </c>
      <c r="D128" s="32">
        <f t="shared" si="16"/>
        <v>2506.4483617239166</v>
      </c>
      <c r="E128" s="33">
        <f t="shared" si="11"/>
        <v>7.2566702891123047E-2</v>
      </c>
      <c r="F128" s="34">
        <f t="shared" si="12"/>
        <v>0.1</v>
      </c>
      <c r="G128" s="29">
        <v>0</v>
      </c>
      <c r="H128" s="35">
        <f t="shared" si="13"/>
        <v>78.775563060163918</v>
      </c>
      <c r="I128" s="32">
        <f t="shared" si="14"/>
        <v>2407.7495567437641</v>
      </c>
      <c r="J128" s="36">
        <f t="shared" si="15"/>
        <v>669617.92454415443</v>
      </c>
      <c r="K128" s="36">
        <v>251589.58094993056</v>
      </c>
    </row>
    <row r="129" spans="1:11" x14ac:dyDescent="0.2">
      <c r="A129" s="2">
        <v>115</v>
      </c>
      <c r="B129" s="25">
        <f t="shared" si="9"/>
        <v>81.608253745149881</v>
      </c>
      <c r="C129" s="32">
        <f t="shared" si="10"/>
        <v>673300.86740240513</v>
      </c>
      <c r="D129" s="32">
        <f t="shared" si="16"/>
        <v>2491.401663763565</v>
      </c>
      <c r="E129" s="33">
        <f t="shared" si="11"/>
        <v>7.1945330515186243E-2</v>
      </c>
      <c r="F129" s="34">
        <f t="shared" si="12"/>
        <v>0.1</v>
      </c>
      <c r="G129" s="29">
        <v>0</v>
      </c>
      <c r="H129" s="35">
        <f t="shared" si="13"/>
        <v>78.121827715119849</v>
      </c>
      <c r="I129" s="32">
        <f t="shared" si="14"/>
        <v>2387.7683477734622</v>
      </c>
      <c r="J129" s="36">
        <f t="shared" si="15"/>
        <v>672005.6928919279</v>
      </c>
      <c r="K129" s="36">
        <v>253155.47778944444</v>
      </c>
    </row>
    <row r="130" spans="1:11" x14ac:dyDescent="0.2">
      <c r="A130" s="2">
        <v>116</v>
      </c>
      <c r="B130" s="25">
        <f t="shared" si="9"/>
        <v>81.124569084193965</v>
      </c>
      <c r="C130" s="32">
        <f t="shared" si="10"/>
        <v>675777.43984088034</v>
      </c>
      <c r="D130" s="32">
        <f t="shared" si="16"/>
        <v>2476.5724384752102</v>
      </c>
      <c r="E130" s="33">
        <f t="shared" si="11"/>
        <v>7.1334509200955784E-2</v>
      </c>
      <c r="F130" s="34">
        <f t="shared" si="12"/>
        <v>0.1</v>
      </c>
      <c r="G130" s="29">
        <v>0</v>
      </c>
      <c r="H130" s="35">
        <f t="shared" si="13"/>
        <v>77.473517528395917</v>
      </c>
      <c r="I130" s="32">
        <f t="shared" si="14"/>
        <v>2367.952957009164</v>
      </c>
      <c r="J130" s="36">
        <f t="shared" si="15"/>
        <v>674373.6458489371</v>
      </c>
      <c r="K130" s="36">
        <v>254713.56468588911</v>
      </c>
    </row>
    <row r="131" spans="1:11" x14ac:dyDescent="0.2">
      <c r="A131" s="2">
        <v>117</v>
      </c>
      <c r="B131" s="25">
        <f t="shared" si="9"/>
        <v>80.647787073562455</v>
      </c>
      <c r="C131" s="32">
        <f t="shared" si="10"/>
        <v>678239.39557687822</v>
      </c>
      <c r="D131" s="32">
        <f t="shared" si="16"/>
        <v>2461.9557359978789</v>
      </c>
      <c r="E131" s="33">
        <f t="shared" si="11"/>
        <v>7.0733972469675721E-2</v>
      </c>
      <c r="F131" s="34">
        <f t="shared" si="12"/>
        <v>0.1</v>
      </c>
      <c r="G131" s="29">
        <v>0</v>
      </c>
      <c r="H131" s="35">
        <f t="shared" si="13"/>
        <v>76.83058747819085</v>
      </c>
      <c r="I131" s="32">
        <f t="shared" si="14"/>
        <v>2348.3020083740057</v>
      </c>
      <c r="J131" s="36">
        <f t="shared" si="15"/>
        <v>676721.94785731111</v>
      </c>
      <c r="K131" s="36">
        <v>256263.88059151816</v>
      </c>
    </row>
    <row r="132" spans="1:11" x14ac:dyDescent="0.2">
      <c r="A132" s="2">
        <v>118</v>
      </c>
      <c r="B132" s="25">
        <f t="shared" si="9"/>
        <v>80.17775256822766</v>
      </c>
      <c r="C132" s="32">
        <f t="shared" si="10"/>
        <v>680686.94233644579</v>
      </c>
      <c r="D132" s="32">
        <f t="shared" si="16"/>
        <v>2447.5467595675727</v>
      </c>
      <c r="E132" s="33">
        <f t="shared" si="11"/>
        <v>7.0143462741398613E-2</v>
      </c>
      <c r="F132" s="34">
        <f t="shared" si="12"/>
        <v>0.1</v>
      </c>
      <c r="G132" s="29">
        <v>0</v>
      </c>
      <c r="H132" s="35">
        <f t="shared" si="13"/>
        <v>76.192992916326105</v>
      </c>
      <c r="I132" s="32">
        <f t="shared" si="14"/>
        <v>2328.8141372109808</v>
      </c>
      <c r="J132" s="36">
        <f t="shared" si="15"/>
        <v>679050.76199452206</v>
      </c>
      <c r="K132" s="36">
        <v>257806.46426430997</v>
      </c>
    </row>
    <row r="133" spans="1:11" x14ac:dyDescent="0.2">
      <c r="A133" s="2">
        <v>119</v>
      </c>
      <c r="B133" s="25">
        <f t="shared" si="9"/>
        <v>79.714315162205139</v>
      </c>
      <c r="C133" s="32">
        <f t="shared" si="10"/>
        <v>683120.28319599829</v>
      </c>
      <c r="D133" s="32">
        <f t="shared" si="16"/>
        <v>2433.3408595524961</v>
      </c>
      <c r="E133" s="33">
        <f t="shared" si="11"/>
        <v>6.9562730966493888E-2</v>
      </c>
      <c r="F133" s="34">
        <f t="shared" si="12"/>
        <v>0.1</v>
      </c>
      <c r="G133" s="29">
        <v>0</v>
      </c>
      <c r="H133" s="35">
        <f t="shared" si="13"/>
        <v>75.560689565145324</v>
      </c>
      <c r="I133" s="32">
        <f t="shared" si="14"/>
        <v>2309.4879901878016</v>
      </c>
      <c r="J133" s="36">
        <f t="shared" si="15"/>
        <v>681360.2499847099</v>
      </c>
      <c r="K133" s="36">
        <v>259341.35426893667</v>
      </c>
    </row>
    <row r="134" spans="1:11" x14ac:dyDescent="0.2">
      <c r="A134" s="2">
        <v>120</v>
      </c>
      <c r="B134" s="25">
        <f t="shared" si="9"/>
        <v>79.257329006178466</v>
      </c>
      <c r="C134" s="32">
        <f t="shared" si="10"/>
        <v>685539.61672377016</v>
      </c>
      <c r="D134" s="32">
        <f t="shared" si="16"/>
        <v>2419.3335277718725</v>
      </c>
      <c r="E134" s="33">
        <f t="shared" si="11"/>
        <v>6.899153627550772E-2</v>
      </c>
      <c r="F134" s="34">
        <f t="shared" si="12"/>
        <v>0.1</v>
      </c>
      <c r="G134" s="29">
        <v>0</v>
      </c>
      <c r="H134" s="35">
        <f t="shared" si="13"/>
        <v>74.93363351443945</v>
      </c>
      <c r="I134" s="32">
        <f t="shared" si="14"/>
        <v>2290.3222252032074</v>
      </c>
      <c r="J134" s="36">
        <f t="shared" si="15"/>
        <v>683650.57220991305</v>
      </c>
      <c r="K134" s="36">
        <v>260868.58897772836</v>
      </c>
    </row>
    <row r="135" spans="1:11" x14ac:dyDescent="0.2">
      <c r="A135" s="2">
        <v>121</v>
      </c>
      <c r="B135" s="25">
        <f t="shared" si="9"/>
        <v>78.806652633566785</v>
      </c>
      <c r="C135" s="32">
        <f t="shared" si="10"/>
        <v>687945.13711583486</v>
      </c>
      <c r="D135" s="32">
        <f t="shared" si="16"/>
        <v>2405.5203920647036</v>
      </c>
      <c r="E135" s="33">
        <f t="shared" si="11"/>
        <v>6.8429645646013809E-2</v>
      </c>
      <c r="F135" s="34">
        <f t="shared" si="12"/>
        <v>0.1</v>
      </c>
      <c r="G135" s="29">
        <v>0</v>
      </c>
      <c r="H135" s="35">
        <f t="shared" si="13"/>
        <v>74.3117812183974</v>
      </c>
      <c r="I135" s="32">
        <f t="shared" si="14"/>
        <v>2271.3155112935879</v>
      </c>
      <c r="J135" s="36">
        <f t="shared" si="15"/>
        <v>685921.88772120664</v>
      </c>
      <c r="K135" s="36">
        <v>262388.2065716323</v>
      </c>
    </row>
    <row r="136" spans="1:11" x14ac:dyDescent="0.2">
      <c r="A136" s="2">
        <v>122</v>
      </c>
      <c r="B136" s="25">
        <f t="shared" si="9"/>
        <v>78.362148794579184</v>
      </c>
      <c r="C136" s="32">
        <f t="shared" si="10"/>
        <v>690337.03432696371</v>
      </c>
      <c r="D136" s="32">
        <f t="shared" si="16"/>
        <v>2391.8972111288458</v>
      </c>
      <c r="E136" s="33">
        <f t="shared" si="11"/>
        <v>6.7876833585638202E-2</v>
      </c>
      <c r="F136" s="34">
        <f t="shared" si="12"/>
        <v>0.1</v>
      </c>
      <c r="G136" s="29">
        <v>0</v>
      </c>
      <c r="H136" s="35">
        <f t="shared" si="13"/>
        <v>73.695089492582042</v>
      </c>
      <c r="I136" s="32">
        <f t="shared" si="14"/>
        <v>2252.4665285405931</v>
      </c>
      <c r="J136" s="36">
        <f t="shared" si="15"/>
        <v>688174.35424974724</v>
      </c>
      <c r="K136" s="36">
        <v>263900.24504116748</v>
      </c>
    </row>
    <row r="137" spans="1:11" x14ac:dyDescent="0.2">
      <c r="A137" s="2">
        <v>123</v>
      </c>
      <c r="B137" s="25">
        <f t="shared" si="9"/>
        <v>77.923684297828387</v>
      </c>
      <c r="C137" s="32">
        <f t="shared" si="10"/>
        <v>692715.49419654347</v>
      </c>
      <c r="D137" s="32">
        <f t="shared" si="16"/>
        <v>2378.4598695797613</v>
      </c>
      <c r="E137" s="33">
        <f t="shared" si="11"/>
        <v>6.7332881830324418E-2</v>
      </c>
      <c r="F137" s="34">
        <f t="shared" si="12"/>
        <v>0.1</v>
      </c>
      <c r="G137" s="29">
        <v>0</v>
      </c>
      <c r="H137" s="35">
        <f t="shared" si="13"/>
        <v>73.083515510931264</v>
      </c>
      <c r="I137" s="32">
        <f t="shared" si="14"/>
        <v>2233.7739679794681</v>
      </c>
      <c r="J137" s="36">
        <f t="shared" si="15"/>
        <v>690408.12821772671</v>
      </c>
      <c r="K137" s="36">
        <v>265404.74218737439</v>
      </c>
    </row>
    <row r="138" spans="1:11" x14ac:dyDescent="0.2">
      <c r="A138" s="2">
        <v>124</v>
      </c>
      <c r="B138" s="25">
        <f t="shared" si="9"/>
        <v>77.49112985910206</v>
      </c>
      <c r="C138" s="32">
        <f t="shared" si="10"/>
        <v>695080.69856978534</v>
      </c>
      <c r="D138" s="32">
        <f t="shared" si="16"/>
        <v>2365.2043732418679</v>
      </c>
      <c r="E138" s="33">
        <f t="shared" si="11"/>
        <v>6.6797579057000692E-2</v>
      </c>
      <c r="F138" s="34">
        <f t="shared" si="12"/>
        <v>0.1</v>
      </c>
      <c r="G138" s="29">
        <v>0</v>
      </c>
      <c r="H138" s="35">
        <f t="shared" si="13"/>
        <v>72.477016802783879</v>
      </c>
      <c r="I138" s="32">
        <f t="shared" si="14"/>
        <v>2215.2365315083221</v>
      </c>
      <c r="J138" s="36">
        <f t="shared" si="15"/>
        <v>692623.36474923498</v>
      </c>
      <c r="K138" s="36">
        <v>266901.73562276008</v>
      </c>
    </row>
    <row r="139" spans="1:11" x14ac:dyDescent="0.2">
      <c r="A139" s="2">
        <v>125</v>
      </c>
      <c r="B139" s="25">
        <f t="shared" si="9"/>
        <v>77.06435995691433</v>
      </c>
      <c r="C139" s="32">
        <f t="shared" si="10"/>
        <v>697432.82541443431</v>
      </c>
      <c r="D139" s="32">
        <f t="shared" si="16"/>
        <v>2352.1268446489703</v>
      </c>
      <c r="E139" s="33">
        <f t="shared" si="11"/>
        <v>6.6270720609882511E-2</v>
      </c>
      <c r="F139" s="34">
        <f t="shared" si="12"/>
        <v>0.1</v>
      </c>
      <c r="G139" s="29">
        <v>0</v>
      </c>
      <c r="H139" s="35">
        <f t="shared" si="13"/>
        <v>71.875551249930311</v>
      </c>
      <c r="I139" s="32">
        <f t="shared" si="14"/>
        <v>2196.8529317976586</v>
      </c>
      <c r="J139" s="36">
        <f t="shared" si="15"/>
        <v>694820.21768103261</v>
      </c>
      <c r="K139" s="36">
        <v>268391.26277223835</v>
      </c>
    </row>
    <row r="140" spans="1:11" x14ac:dyDescent="0.2">
      <c r="A140" s="2">
        <v>126</v>
      </c>
      <c r="B140" s="25">
        <f t="shared" si="9"/>
        <v>76.643252694483522</v>
      </c>
      <c r="C140" s="32">
        <f t="shared" si="10"/>
        <v>699772.04893318075</v>
      </c>
      <c r="D140" s="32">
        <f t="shared" si="16"/>
        <v>2339.2235187464394</v>
      </c>
      <c r="E140" s="33">
        <f t="shared" si="11"/>
        <v>6.5752108239537935E-2</v>
      </c>
      <c r="F140" s="34">
        <f t="shared" si="12"/>
        <v>0.1</v>
      </c>
      <c r="G140" s="29">
        <v>0</v>
      </c>
      <c r="H140" s="35">
        <f t="shared" si="13"/>
        <v>71.279077083687667</v>
      </c>
      <c r="I140" s="32">
        <f t="shared" si="14"/>
        <v>2178.6218922012549</v>
      </c>
      <c r="J140" s="36">
        <f t="shared" si="15"/>
        <v>696998.83957323385</v>
      </c>
      <c r="K140" s="36">
        <v>269873.36087406555</v>
      </c>
    </row>
    <row r="141" spans="1:11" x14ac:dyDescent="0.2">
      <c r="A141" s="2">
        <v>127</v>
      </c>
      <c r="B141" s="25">
        <f t="shared" si="9"/>
        <v>76.227689667802395</v>
      </c>
      <c r="C141" s="32">
        <f t="shared" si="10"/>
        <v>702098.53967196459</v>
      </c>
      <c r="D141" s="32">
        <f t="shared" si="16"/>
        <v>2326.4907387838466</v>
      </c>
      <c r="E141" s="33">
        <f t="shared" si="11"/>
        <v>6.5241549854157407E-2</v>
      </c>
      <c r="F141" s="34">
        <f t="shared" si="12"/>
        <v>0.1</v>
      </c>
      <c r="G141" s="29">
        <v>0</v>
      </c>
      <c r="H141" s="35">
        <f t="shared" si="13"/>
        <v>70.687552881999139</v>
      </c>
      <c r="I141" s="32">
        <f t="shared" si="14"/>
        <v>2160.5421466673511</v>
      </c>
      <c r="J141" s="36">
        <f t="shared" si="15"/>
        <v>699159.38171990123</v>
      </c>
      <c r="K141" s="36">
        <v>271348.06698077137</v>
      </c>
    </row>
    <row r="142" spans="1:11" x14ac:dyDescent="0.2">
      <c r="A142" s="2">
        <v>128</v>
      </c>
      <c r="B142" s="25">
        <f t="shared" si="9"/>
        <v>75.817555839486971</v>
      </c>
      <c r="C142" s="32">
        <f t="shared" si="10"/>
        <v>704412.46462435229</v>
      </c>
      <c r="D142" s="32">
        <f t="shared" si="16"/>
        <v>2313.9249523876933</v>
      </c>
      <c r="E142" s="33">
        <f t="shared" si="11"/>
        <v>6.4738859282359451E-2</v>
      </c>
      <c r="F142" s="34">
        <f t="shared" si="12"/>
        <v>0.1</v>
      </c>
      <c r="G142" s="29">
        <v>0</v>
      </c>
      <c r="H142" s="35">
        <f t="shared" si="13"/>
        <v>70.100937566557448</v>
      </c>
      <c r="I142" s="32">
        <f t="shared" si="14"/>
        <v>2142.6124396507753</v>
      </c>
      <c r="J142" s="36">
        <f t="shared" si="15"/>
        <v>701301.99415955204</v>
      </c>
      <c r="K142" s="36">
        <v>272815.41796008532</v>
      </c>
    </row>
    <row r="143" spans="1:11" x14ac:dyDescent="0.2">
      <c r="A143" s="2">
        <v>129</v>
      </c>
      <c r="B143" s="25">
        <f t="shared" si="9"/>
        <v>75.412739418108856</v>
      </c>
      <c r="C143" s="32">
        <f t="shared" si="10"/>
        <v>706713.98733215919</v>
      </c>
      <c r="D143" s="32">
        <f t="shared" si="16"/>
        <v>2301.5227078069001</v>
      </c>
      <c r="E143" s="33">
        <f t="shared" si="11"/>
        <v>6.4243856046846778E-2</v>
      </c>
      <c r="F143" s="34">
        <f t="shared" si="12"/>
        <v>0.1</v>
      </c>
      <c r="G143" s="29">
        <v>0</v>
      </c>
      <c r="H143" s="35">
        <f t="shared" si="13"/>
        <v>69.519190399952166</v>
      </c>
      <c r="I143" s="32">
        <f t="shared" si="14"/>
        <v>2124.8315260257941</v>
      </c>
      <c r="J143" s="36">
        <f t="shared" si="15"/>
        <v>703426.82568557782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75.013131742733506</v>
      </c>
      <c r="C144" s="32">
        <f t="shared" ref="C144:C207" si="18">(($C$4^$C$6)/((1-$C$6)*($C$5/12)))*(($C$4^(1-$C$6))-(B144^(1-$C$6)))*30.4375</f>
        <v>709003.26798247744</v>
      </c>
      <c r="D144" s="32">
        <f t="shared" si="16"/>
        <v>2289.280650318251</v>
      </c>
      <c r="E144" s="33">
        <f t="shared" ref="E144:E207" si="19">-LN(B144/B143)*12</f>
        <v>6.3756365148303559E-2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68.942270982840697</v>
      </c>
      <c r="I144" s="32">
        <f t="shared" ref="I144:I207" si="22">IF(G144=0,((H143-H144)/(F144/12)*30.4375),D144)</f>
        <v>2107.1981709996408</v>
      </c>
      <c r="J144" s="36">
        <f t="shared" ref="J144:J207" si="23">I144+J143</f>
        <v>705534.02385657746</v>
      </c>
      <c r="K144" s="36">
        <v>275728.20108897978</v>
      </c>
    </row>
    <row r="145" spans="1:11" x14ac:dyDescent="0.2">
      <c r="A145" s="2">
        <v>131</v>
      </c>
      <c r="B145" s="25">
        <f t="shared" si="17"/>
        <v>74.618627172401389</v>
      </c>
      <c r="C145" s="32">
        <f t="shared" si="18"/>
        <v>711280.4635012662</v>
      </c>
      <c r="D145" s="32">
        <f t="shared" ref="D145:D208" si="24">C145-C144</f>
        <v>2277.1955187887652</v>
      </c>
      <c r="E145" s="33">
        <f t="shared" si="19"/>
        <v>6.3276216859206064E-2</v>
      </c>
      <c r="F145" s="34">
        <f t="shared" si="20"/>
        <v>0.1</v>
      </c>
      <c r="G145" s="29">
        <v>0</v>
      </c>
      <c r="H145" s="35">
        <f t="shared" si="21"/>
        <v>68.370139251142788</v>
      </c>
      <c r="I145" s="32">
        <f t="shared" si="22"/>
        <v>2089.7111500266096</v>
      </c>
      <c r="J145" s="36">
        <f t="shared" si="23"/>
        <v>707623.73500660411</v>
      </c>
      <c r="K145" s="36">
        <v>277173.7060582902</v>
      </c>
    </row>
    <row r="146" spans="1:11" x14ac:dyDescent="0.2">
      <c r="A146" s="2">
        <v>132</v>
      </c>
      <c r="B146" s="25">
        <f t="shared" si="17"/>
        <v>74.229122980306386</v>
      </c>
      <c r="C146" s="32">
        <f t="shared" si="18"/>
        <v>713545.72764365037</v>
      </c>
      <c r="D146" s="32">
        <f t="shared" si="24"/>
        <v>2265.2641423841706</v>
      </c>
      <c r="E146" s="33">
        <f t="shared" si="19"/>
        <v>6.2803246526697276E-2</v>
      </c>
      <c r="F146" s="34">
        <f t="shared" si="20"/>
        <v>0.1</v>
      </c>
      <c r="G146" s="29">
        <v>0</v>
      </c>
      <c r="H146" s="35">
        <f t="shared" si="21"/>
        <v>67.802755473258259</v>
      </c>
      <c r="I146" s="32">
        <f t="shared" si="22"/>
        <v>2072.3692487232447</v>
      </c>
      <c r="J146" s="36">
        <f t="shared" si="23"/>
        <v>709696.10425532737</v>
      </c>
      <c r="K146" s="36">
        <v>278612.00154148909</v>
      </c>
    </row>
    <row r="147" spans="1:11" x14ac:dyDescent="0.2">
      <c r="A147" s="2">
        <v>133</v>
      </c>
      <c r="B147" s="25">
        <f t="shared" si="17"/>
        <v>73.844519252437223</v>
      </c>
      <c r="C147" s="32">
        <f t="shared" si="18"/>
        <v>715799.2110810671</v>
      </c>
      <c r="D147" s="32">
        <f t="shared" si="24"/>
        <v>2253.4834374167258</v>
      </c>
      <c r="E147" s="33">
        <f t="shared" si="19"/>
        <v>6.2337294384438885E-2</v>
      </c>
      <c r="F147" s="34">
        <f t="shared" si="20"/>
        <v>0.1</v>
      </c>
      <c r="G147" s="29">
        <v>0</v>
      </c>
      <c r="H147" s="35">
        <f t="shared" si="21"/>
        <v>67.240080247307844</v>
      </c>
      <c r="I147" s="32">
        <f t="shared" si="22"/>
        <v>2055.1712627838888</v>
      </c>
      <c r="J147" s="36">
        <f t="shared" si="23"/>
        <v>711751.2755181113</v>
      </c>
      <c r="K147" s="36">
        <v>280043.12349603843</v>
      </c>
    </row>
    <row r="148" spans="1:11" x14ac:dyDescent="0.2">
      <c r="A148" s="2">
        <v>134</v>
      </c>
      <c r="B148" s="25">
        <f t="shared" si="17"/>
        <v>73.464718790463635</v>
      </c>
      <c r="C148" s="32">
        <f t="shared" si="18"/>
        <v>718041.06148539076</v>
      </c>
      <c r="D148" s="32">
        <f t="shared" si="24"/>
        <v>2241.8504043236608</v>
      </c>
      <c r="E148" s="33">
        <f t="shared" si="19"/>
        <v>6.1878205372561723E-2</v>
      </c>
      <c r="F148" s="34">
        <f t="shared" si="20"/>
        <v>0.1</v>
      </c>
      <c r="G148" s="29">
        <v>0</v>
      </c>
      <c r="H148" s="35">
        <f t="shared" si="21"/>
        <v>66.682074498396943</v>
      </c>
      <c r="I148" s="32">
        <f t="shared" si="22"/>
        <v>2038.1159978970657</v>
      </c>
      <c r="J148" s="36">
        <f t="shared" si="23"/>
        <v>713789.39151600841</v>
      </c>
      <c r="K148" s="36">
        <v>281467.10770006169</v>
      </c>
    </row>
    <row r="149" spans="1:11" x14ac:dyDescent="0.2">
      <c r="A149" s="2">
        <v>135</v>
      </c>
      <c r="B149" s="25">
        <f t="shared" si="17"/>
        <v>73.089627018658518</v>
      </c>
      <c r="C149" s="32">
        <f t="shared" si="18"/>
        <v>720271.42361016583</v>
      </c>
      <c r="D149" s="32">
        <f t="shared" si="24"/>
        <v>2230.3621247750707</v>
      </c>
      <c r="E149" s="33">
        <f t="shared" si="19"/>
        <v>6.1425828965726355E-2</v>
      </c>
      <c r="F149" s="34">
        <f t="shared" si="20"/>
        <v>0.1</v>
      </c>
      <c r="G149" s="29">
        <v>0</v>
      </c>
      <c r="H149" s="35">
        <f t="shared" si="21"/>
        <v>66.128699475902081</v>
      </c>
      <c r="I149" s="32">
        <f t="shared" si="22"/>
        <v>2021.2022696624831</v>
      </c>
      <c r="J149" s="36">
        <f t="shared" si="23"/>
        <v>715810.59378567094</v>
      </c>
      <c r="K149" s="36">
        <v>282883.9897532381</v>
      </c>
    </row>
    <row r="150" spans="1:11" x14ac:dyDescent="0.2">
      <c r="A150" s="2">
        <v>136</v>
      </c>
      <c r="B150" s="25">
        <f t="shared" si="17"/>
        <v>72.719151894661636</v>
      </c>
      <c r="C150" s="32">
        <f t="shared" si="18"/>
        <v>722490.43936906336</v>
      </c>
      <c r="D150" s="32">
        <f t="shared" si="24"/>
        <v>2219.0157588975271</v>
      </c>
      <c r="E150" s="33">
        <f t="shared" si="19"/>
        <v>6.0980019008470998E-2</v>
      </c>
      <c r="F150" s="34">
        <f t="shared" si="20"/>
        <v>0.1</v>
      </c>
      <c r="G150" s="29">
        <v>0</v>
      </c>
      <c r="H150" s="35">
        <f t="shared" si="21"/>
        <v>65.579916750779859</v>
      </c>
      <c r="I150" s="32">
        <f t="shared" si="22"/>
        <v>2004.4289035089189</v>
      </c>
      <c r="J150" s="36">
        <f t="shared" si="23"/>
        <v>717815.02268917987</v>
      </c>
      <c r="K150" s="36">
        <v>284293.80507769273</v>
      </c>
    </row>
    <row r="151" spans="1:11" x14ac:dyDescent="0.2">
      <c r="A151" s="2">
        <v>137</v>
      </c>
      <c r="B151" s="25">
        <f t="shared" si="17"/>
        <v>72.353203823898525</v>
      </c>
      <c r="C151" s="32">
        <f t="shared" si="18"/>
        <v>724698.24791168096</v>
      </c>
      <c r="D151" s="32">
        <f t="shared" si="24"/>
        <v>2207.8085426175967</v>
      </c>
      <c r="E151" s="33">
        <f t="shared" si="19"/>
        <v>6.0540633557878233E-2</v>
      </c>
      <c r="F151" s="34">
        <f t="shared" si="20"/>
        <v>0.1</v>
      </c>
      <c r="G151" s="29">
        <v>0</v>
      </c>
      <c r="H151" s="35">
        <f t="shared" si="21"/>
        <v>65.035688212898265</v>
      </c>
      <c r="I151" s="32">
        <f t="shared" si="22"/>
        <v>1987.7947346125216</v>
      </c>
      <c r="J151" s="36">
        <f t="shared" si="23"/>
        <v>719802.81742379244</v>
      </c>
      <c r="K151" s="36">
        <v>285696.58891888219</v>
      </c>
    </row>
    <row r="152" spans="1:11" x14ac:dyDescent="0.2">
      <c r="A152" s="2">
        <v>138</v>
      </c>
      <c r="B152" s="25">
        <f t="shared" si="17"/>
        <v>71.991695577481167</v>
      </c>
      <c r="C152" s="32">
        <f t="shared" si="18"/>
        <v>726894.98569678795</v>
      </c>
      <c r="D152" s="32">
        <f t="shared" si="24"/>
        <v>2196.7377851069905</v>
      </c>
      <c r="E152" s="33">
        <f t="shared" si="19"/>
        <v>6.0107534732797147E-2</v>
      </c>
      <c r="F152" s="34">
        <f t="shared" si="20"/>
        <v>0.1</v>
      </c>
      <c r="G152" s="29">
        <v>0</v>
      </c>
      <c r="H152" s="35">
        <f t="shared" si="21"/>
        <v>64.495976068390121</v>
      </c>
      <c r="I152" s="32">
        <f t="shared" si="22"/>
        <v>1971.2986078159954</v>
      </c>
      <c r="J152" s="36">
        <f t="shared" si="23"/>
        <v>721774.11603160843</v>
      </c>
      <c r="K152" s="36">
        <v>287092.37634647556</v>
      </c>
    </row>
    <row r="153" spans="1:11" x14ac:dyDescent="0.2">
      <c r="A153" s="2">
        <v>139</v>
      </c>
      <c r="B153" s="25">
        <f t="shared" si="17"/>
        <v>71.634542213424112</v>
      </c>
      <c r="C153" s="32">
        <f t="shared" si="18"/>
        <v>729080.78656312311</v>
      </c>
      <c r="D153" s="32">
        <f t="shared" si="24"/>
        <v>2185.8008663351648</v>
      </c>
      <c r="E153" s="33">
        <f t="shared" si="19"/>
        <v>5.9680588569643908E-2</v>
      </c>
      <c r="F153" s="34">
        <f t="shared" si="20"/>
        <v>0.1</v>
      </c>
      <c r="G153" s="29">
        <v>0</v>
      </c>
      <c r="H153" s="35">
        <f t="shared" si="21"/>
        <v>63.960742837028491</v>
      </c>
      <c r="I153" s="32">
        <f t="shared" si="22"/>
        <v>1954.9393775483541</v>
      </c>
      <c r="J153" s="36">
        <f t="shared" si="23"/>
        <v>723729.05540915683</v>
      </c>
      <c r="K153" s="36">
        <v>288481.20225523121</v>
      </c>
    </row>
    <row r="154" spans="1:11" x14ac:dyDescent="0.2">
      <c r="A154" s="2">
        <v>140</v>
      </c>
      <c r="B154" s="25">
        <f t="shared" si="17"/>
        <v>71.281661001020311</v>
      </c>
      <c r="C154" s="32">
        <f t="shared" si="18"/>
        <v>731255.78179784562</v>
      </c>
      <c r="D154" s="32">
        <f t="shared" si="24"/>
        <v>2174.9952347225044</v>
      </c>
      <c r="E154" s="33">
        <f t="shared" si="19"/>
        <v>5.9259664884225627E-2</v>
      </c>
      <c r="F154" s="34">
        <f t="shared" si="20"/>
        <v>0.1</v>
      </c>
      <c r="G154" s="29">
        <v>0</v>
      </c>
      <c r="H154" s="35">
        <f t="shared" si="21"/>
        <v>63.429951349623884</v>
      </c>
      <c r="I154" s="32">
        <f t="shared" si="22"/>
        <v>1938.7159077453243</v>
      </c>
      <c r="J154" s="36">
        <f t="shared" si="23"/>
        <v>725667.77131690213</v>
      </c>
      <c r="K154" s="36">
        <v>289863.10136586917</v>
      </c>
    </row>
    <row r="155" spans="1:11" x14ac:dyDescent="0.2">
      <c r="A155" s="2">
        <v>141</v>
      </c>
      <c r="B155" s="25">
        <f t="shared" si="17"/>
        <v>70.932971348228477</v>
      </c>
      <c r="C155" s="32">
        <f t="shared" si="18"/>
        <v>733420.10020272597</v>
      </c>
      <c r="D155" s="32">
        <f t="shared" si="24"/>
        <v>2164.3184048803523</v>
      </c>
      <c r="E155" s="33">
        <f t="shared" si="19"/>
        <v>5.8844637139410252E-2</v>
      </c>
      <c r="F155" s="34">
        <f t="shared" si="20"/>
        <v>0.1</v>
      </c>
      <c r="G155" s="29">
        <v>0</v>
      </c>
      <c r="H155" s="35">
        <f t="shared" si="21"/>
        <v>62.90356474544302</v>
      </c>
      <c r="I155" s="32">
        <f t="shared" si="22"/>
        <v>1922.6270717706059</v>
      </c>
      <c r="J155" s="36">
        <f t="shared" si="23"/>
        <v>727590.39838867274</v>
      </c>
      <c r="K155" s="36">
        <v>291238.10822593927</v>
      </c>
    </row>
    <row r="156" spans="1:11" x14ac:dyDescent="0.2">
      <c r="A156" s="2">
        <v>142</v>
      </c>
      <c r="B156" s="25">
        <f t="shared" si="17"/>
        <v>70.588394731932198</v>
      </c>
      <c r="C156" s="32">
        <f t="shared" si="18"/>
        <v>735573.86815817456</v>
      </c>
      <c r="D156" s="32">
        <f t="shared" si="24"/>
        <v>2153.7679554485949</v>
      </c>
      <c r="E156" s="33">
        <f t="shared" si="19"/>
        <v>5.8435382318282179E-2</v>
      </c>
      <c r="F156" s="34">
        <f t="shared" si="20"/>
        <v>0.1</v>
      </c>
      <c r="G156" s="29">
        <v>0</v>
      </c>
      <c r="H156" s="35">
        <f t="shared" si="21"/>
        <v>62.381546469649074</v>
      </c>
      <c r="I156" s="32">
        <f t="shared" si="22"/>
        <v>1906.6717523373909</v>
      </c>
      <c r="J156" s="36">
        <f t="shared" si="23"/>
        <v>729497.0701410101</v>
      </c>
      <c r="K156" s="36">
        <v>292606.25721068453</v>
      </c>
    </row>
    <row r="157" spans="1:11" x14ac:dyDescent="0.2">
      <c r="A157" s="2">
        <v>143</v>
      </c>
      <c r="B157" s="25">
        <f t="shared" si="17"/>
        <v>70.247854630938122</v>
      </c>
      <c r="C157" s="32">
        <f t="shared" si="18"/>
        <v>737717.20968518825</v>
      </c>
      <c r="D157" s="32">
        <f t="shared" si="24"/>
        <v>2143.3415270136902</v>
      </c>
      <c r="E157" s="33">
        <f t="shared" si="19"/>
        <v>5.8031780802577433E-2</v>
      </c>
      <c r="F157" s="34">
        <f t="shared" si="20"/>
        <v>0.1</v>
      </c>
      <c r="G157" s="29">
        <v>0</v>
      </c>
      <c r="H157" s="35">
        <f t="shared" si="21"/>
        <v>61.863860270763098</v>
      </c>
      <c r="I157" s="32">
        <f t="shared" si="22"/>
        <v>1890.8488414310257</v>
      </c>
      <c r="J157" s="36">
        <f t="shared" si="23"/>
        <v>731387.91898244107</v>
      </c>
      <c r="K157" s="36">
        <v>293967.5825239009</v>
      </c>
    </row>
    <row r="158" spans="1:11" x14ac:dyDescent="0.2">
      <c r="A158" s="2">
        <v>144</v>
      </c>
      <c r="B158" s="25">
        <f t="shared" si="17"/>
        <v>69.911276461587562</v>
      </c>
      <c r="C158" s="32">
        <f t="shared" si="18"/>
        <v>739850.24650529656</v>
      </c>
      <c r="D158" s="32">
        <f t="shared" si="24"/>
        <v>2133.0368201083038</v>
      </c>
      <c r="E158" s="33">
        <f t="shared" si="19"/>
        <v>5.7633716256126864E-2</v>
      </c>
      <c r="F158" s="34">
        <f t="shared" si="20"/>
        <v>0.1</v>
      </c>
      <c r="G158" s="29">
        <v>0</v>
      </c>
      <c r="H158" s="35">
        <f t="shared" si="21"/>
        <v>61.350470198146567</v>
      </c>
      <c r="I158" s="32">
        <f t="shared" si="22"/>
        <v>1875.1572402318789</v>
      </c>
      <c r="J158" s="36">
        <f t="shared" si="23"/>
        <v>733263.07622267294</v>
      </c>
      <c r="K158" s="36">
        <v>295322.11819879204</v>
      </c>
    </row>
    <row r="159" spans="1:11" x14ac:dyDescent="0.2">
      <c r="A159" s="2">
        <v>145</v>
      </c>
      <c r="B159" s="25">
        <f t="shared" si="17"/>
        <v>69.578587515862623</v>
      </c>
      <c r="C159" s="32">
        <f t="shared" si="18"/>
        <v>741973.09809858818</v>
      </c>
      <c r="D159" s="32">
        <f t="shared" si="24"/>
        <v>2122.8515932916198</v>
      </c>
      <c r="E159" s="33">
        <f t="shared" si="19"/>
        <v>5.7241075513051021E-2</v>
      </c>
      <c r="F159" s="34">
        <f t="shared" si="20"/>
        <v>0.1</v>
      </c>
      <c r="G159" s="29">
        <v>0</v>
      </c>
      <c r="H159" s="35">
        <f t="shared" si="21"/>
        <v>60.84134059950479</v>
      </c>
      <c r="I159" s="32">
        <f t="shared" si="22"/>
        <v>1859.5958590390928</v>
      </c>
      <c r="J159" s="36">
        <f t="shared" si="23"/>
        <v>735122.67208171205</v>
      </c>
      <c r="K159" s="36">
        <v>296669.89809882041</v>
      </c>
    </row>
    <row r="160" spans="1:11" x14ac:dyDescent="0.2">
      <c r="A160" s="2">
        <v>146</v>
      </c>
      <c r="B160" s="25">
        <f t="shared" si="17"/>
        <v>69.249716901874095</v>
      </c>
      <c r="C160" s="32">
        <f t="shared" si="18"/>
        <v>744085.88175988756</v>
      </c>
      <c r="D160" s="32">
        <f t="shared" si="24"/>
        <v>2112.7836612993851</v>
      </c>
      <c r="E160" s="33">
        <f t="shared" si="19"/>
        <v>5.6853748470474294E-2</v>
      </c>
      <c r="F160" s="34">
        <f t="shared" si="20"/>
        <v>0.1</v>
      </c>
      <c r="G160" s="29">
        <v>0</v>
      </c>
      <c r="H160" s="35">
        <f t="shared" si="21"/>
        <v>60.336436118411022</v>
      </c>
      <c r="I160" s="32">
        <f t="shared" si="22"/>
        <v>1844.1636171949849</v>
      </c>
      <c r="J160" s="36">
        <f t="shared" si="23"/>
        <v>736966.83569890703</v>
      </c>
      <c r="K160" s="36">
        <v>298010.95591855369</v>
      </c>
    </row>
    <row r="161" spans="1:11" x14ac:dyDescent="0.2">
      <c r="A161" s="2">
        <v>147</v>
      </c>
      <c r="B161" s="25">
        <f t="shared" si="17"/>
        <v>68.924595486623758</v>
      </c>
      <c r="C161" s="32">
        <f t="shared" si="18"/>
        <v>746188.71265315951</v>
      </c>
      <c r="D161" s="32">
        <f t="shared" si="24"/>
        <v>2102.8308932719519</v>
      </c>
      <c r="E161" s="33">
        <f t="shared" si="19"/>
        <v>5.6471627985636236E-2</v>
      </c>
      <c r="F161" s="34">
        <f t="shared" si="20"/>
        <v>0.1</v>
      </c>
      <c r="G161" s="29">
        <v>0</v>
      </c>
      <c r="H161" s="35">
        <f t="shared" si="21"/>
        <v>59.835721691851177</v>
      </c>
      <c r="I161" s="32">
        <f t="shared" si="22"/>
        <v>1828.8594430098358</v>
      </c>
      <c r="J161" s="36">
        <f t="shared" si="23"/>
        <v>738795.69514191686</v>
      </c>
      <c r="K161" s="36">
        <v>299345.32518450724</v>
      </c>
    </row>
    <row r="162" spans="1:11" x14ac:dyDescent="0.2">
      <c r="A162" s="2">
        <v>148</v>
      </c>
      <c r="B162" s="25">
        <f t="shared" si="17"/>
        <v>68.603155840939991</v>
      </c>
      <c r="C162" s="32">
        <f t="shared" si="18"/>
        <v>748281.70386419783</v>
      </c>
      <c r="D162" s="32">
        <f t="shared" si="24"/>
        <v>2092.9912110383157</v>
      </c>
      <c r="E162" s="33">
        <f t="shared" si="19"/>
        <v>5.6094609777045064E-2</v>
      </c>
      <c r="F162" s="34">
        <f t="shared" si="20"/>
        <v>0.1</v>
      </c>
      <c r="G162" s="29">
        <v>0</v>
      </c>
      <c r="H162" s="35">
        <f t="shared" si="21"/>
        <v>59.339162547788845</v>
      </c>
      <c r="I162" s="32">
        <f t="shared" si="22"/>
        <v>1813.6822736876654</v>
      </c>
      <c r="J162" s="36">
        <f t="shared" si="23"/>
        <v>740609.37741560454</v>
      </c>
      <c r="K162" s="36">
        <v>300673.03925598221</v>
      </c>
    </row>
    <row r="163" spans="1:11" x14ac:dyDescent="0.2">
      <c r="A163" s="2">
        <v>149</v>
      </c>
      <c r="B163" s="25">
        <f t="shared" si="17"/>
        <v>68.285332186490109</v>
      </c>
      <c r="C163" s="32">
        <f t="shared" si="18"/>
        <v>750364.96645167982</v>
      </c>
      <c r="D163" s="32">
        <f t="shared" si="24"/>
        <v>2083.2625874819933</v>
      </c>
      <c r="E163" s="33">
        <f t="shared" si="19"/>
        <v>5.5722592329613088E-2</v>
      </c>
      <c r="F163" s="34">
        <f t="shared" si="20"/>
        <v>0.1</v>
      </c>
      <c r="G163" s="29">
        <v>0</v>
      </c>
      <c r="H163" s="35">
        <f t="shared" si="21"/>
        <v>58.846724202750572</v>
      </c>
      <c r="I163" s="32">
        <f t="shared" si="22"/>
        <v>1798.6310552522937</v>
      </c>
      <c r="J163" s="36">
        <f t="shared" si="23"/>
        <v>742408.00847085682</v>
      </c>
      <c r="K163" s="36">
        <v>301994.13132589957</v>
      </c>
    </row>
    <row r="164" spans="1:11" x14ac:dyDescent="0.2">
      <c r="A164" s="2">
        <v>150</v>
      </c>
      <c r="B164" s="25">
        <f t="shared" si="17"/>
        <v>67.971060344778294</v>
      </c>
      <c r="C164" s="32">
        <f t="shared" si="18"/>
        <v>752438.60949662654</v>
      </c>
      <c r="D164" s="32">
        <f t="shared" si="24"/>
        <v>2073.6430449467152</v>
      </c>
      <c r="E164" s="33">
        <f t="shared" si="19"/>
        <v>5.5355476803479645E-2</v>
      </c>
      <c r="F164" s="34">
        <f t="shared" si="20"/>
        <v>0.1</v>
      </c>
      <c r="G164" s="29">
        <v>0</v>
      </c>
      <c r="H164" s="35">
        <f t="shared" si="21"/>
        <v>58.358372459431173</v>
      </c>
      <c r="I164" s="32">
        <f t="shared" si="22"/>
        <v>1783.7047424741036</v>
      </c>
      <c r="J164" s="36">
        <f t="shared" si="23"/>
        <v>744191.71321333095</v>
      </c>
      <c r="K164" s="36">
        <v>303308.63442162977</v>
      </c>
    </row>
    <row r="165" spans="1:11" x14ac:dyDescent="0.2">
      <c r="A165" s="2">
        <v>151</v>
      </c>
      <c r="B165" s="25">
        <f t="shared" si="17"/>
        <v>67.660277688041489</v>
      </c>
      <c r="C165" s="32">
        <f t="shared" si="18"/>
        <v>754502.74015034898</v>
      </c>
      <c r="D165" s="32">
        <f t="shared" si="24"/>
        <v>2064.1306537224445</v>
      </c>
      <c r="E165" s="33">
        <f t="shared" si="19"/>
        <v>5.4993166946548599E-2</v>
      </c>
      <c r="F165" s="34">
        <f t="shared" si="20"/>
        <v>0.1</v>
      </c>
      <c r="G165" s="29">
        <v>0</v>
      </c>
      <c r="H165" s="35">
        <f t="shared" si="21"/>
        <v>57.874073404318871</v>
      </c>
      <c r="I165" s="32">
        <f t="shared" si="22"/>
        <v>1768.9022987976841</v>
      </c>
      <c r="J165" s="36">
        <f t="shared" si="23"/>
        <v>745960.61551212869</v>
      </c>
      <c r="K165" s="36">
        <v>304616.58140581875</v>
      </c>
    </row>
    <row r="166" spans="1:11" x14ac:dyDescent="0.2">
      <c r="A166" s="2">
        <v>152</v>
      </c>
      <c r="B166" s="25">
        <f t="shared" si="17"/>
        <v>67.352923091961685</v>
      </c>
      <c r="C166" s="32">
        <f t="shared" si="18"/>
        <v>756557.46368092473</v>
      </c>
      <c r="D166" s="32">
        <f t="shared" si="24"/>
        <v>2054.7235305757495</v>
      </c>
      <c r="E166" s="33">
        <f t="shared" si="19"/>
        <v>5.4635569010275109E-2</v>
      </c>
      <c r="F166" s="34">
        <f t="shared" si="20"/>
        <v>0.1</v>
      </c>
      <c r="G166" s="29">
        <v>0</v>
      </c>
      <c r="H166" s="35">
        <f t="shared" si="21"/>
        <v>57.393793405340219</v>
      </c>
      <c r="I166" s="32">
        <f t="shared" si="22"/>
        <v>1754.222696269527</v>
      </c>
      <c r="J166" s="36">
        <f t="shared" si="23"/>
        <v>747714.8382083982</v>
      </c>
      <c r="K166" s="36">
        <v>305918.0049772092</v>
      </c>
    </row>
    <row r="167" spans="1:11" x14ac:dyDescent="0.2">
      <c r="A167" s="2">
        <v>153</v>
      </c>
      <c r="B167" s="25">
        <f t="shared" si="17"/>
        <v>67.048936890115527</v>
      </c>
      <c r="C167" s="32">
        <f t="shared" si="18"/>
        <v>758602.88351826055</v>
      </c>
      <c r="D167" s="32">
        <f t="shared" si="24"/>
        <v>2045.4198373358231</v>
      </c>
      <c r="E167" s="33">
        <f t="shared" si="19"/>
        <v>5.4282591668826485E-2</v>
      </c>
      <c r="F167" s="34">
        <f t="shared" si="20"/>
        <v>0.1</v>
      </c>
      <c r="G167" s="29">
        <v>0</v>
      </c>
      <c r="H167" s="35">
        <f t="shared" si="21"/>
        <v>56.917499109524492</v>
      </c>
      <c r="I167" s="32">
        <f t="shared" si="22"/>
        <v>1739.6649154669421</v>
      </c>
      <c r="J167" s="36">
        <f t="shared" si="23"/>
        <v>749454.50312386511</v>
      </c>
      <c r="K167" s="36">
        <v>307212.93767145823</v>
      </c>
    </row>
    <row r="168" spans="1:11" x14ac:dyDescent="0.2">
      <c r="A168" s="2">
        <v>154</v>
      </c>
      <c r="B168" s="25">
        <f t="shared" si="17"/>
        <v>66.748260830086892</v>
      </c>
      <c r="C168" s="32">
        <f t="shared" si="18"/>
        <v>760639.10129779438</v>
      </c>
      <c r="D168" s="32">
        <f t="shared" si="24"/>
        <v>2036.2177795338212</v>
      </c>
      <c r="E168" s="33">
        <f t="shared" si="19"/>
        <v>5.3934145941316847E-2</v>
      </c>
      <c r="F168" s="34">
        <f t="shared" si="20"/>
        <v>0.1</v>
      </c>
      <c r="G168" s="29">
        <v>0</v>
      </c>
      <c r="H168" s="35">
        <f t="shared" si="21"/>
        <v>56.44515744068751</v>
      </c>
      <c r="I168" s="32">
        <f t="shared" si="22"/>
        <v>1725.2279454270781</v>
      </c>
      <c r="J168" s="36">
        <f t="shared" si="23"/>
        <v>751179.73106929217</v>
      </c>
      <c r="K168" s="36">
        <v>308501.41186195059</v>
      </c>
    </row>
    <row r="169" spans="1:11" x14ac:dyDescent="0.2">
      <c r="A169" s="2">
        <v>155</v>
      </c>
      <c r="B169" s="25">
        <f t="shared" si="17"/>
        <v>66.450838031171671</v>
      </c>
      <c r="C169" s="32">
        <f t="shared" si="18"/>
        <v>762666.21690288733</v>
      </c>
      <c r="D169" s="32">
        <f t="shared" si="24"/>
        <v>2027.1156050929567</v>
      </c>
      <c r="E169" s="33">
        <f t="shared" si="19"/>
        <v>5.35901451169985E-2</v>
      </c>
      <c r="F169" s="34">
        <f t="shared" si="20"/>
        <v>0.1</v>
      </c>
      <c r="G169" s="29">
        <v>0</v>
      </c>
      <c r="H169" s="35">
        <f t="shared" si="21"/>
        <v>55.97673559713467</v>
      </c>
      <c r="I169" s="32">
        <f t="shared" si="22"/>
        <v>1710.9107835767456</v>
      </c>
      <c r="J169" s="36">
        <f t="shared" si="23"/>
        <v>752890.64185286895</v>
      </c>
      <c r="K169" s="36">
        <v>309783.45976060821</v>
      </c>
    </row>
    <row r="170" spans="1:11" x14ac:dyDescent="0.2">
      <c r="A170" s="2">
        <v>156</v>
      </c>
      <c r="B170" s="25">
        <f t="shared" si="17"/>
        <v>66.156612943606831</v>
      </c>
      <c r="C170" s="32">
        <f t="shared" si="18"/>
        <v>764684.32850595121</v>
      </c>
      <c r="D170" s="32">
        <f t="shared" si="24"/>
        <v>2018.1116030638805</v>
      </c>
      <c r="E170" s="33">
        <f t="shared" si="19"/>
        <v>5.3250504683378774E-2</v>
      </c>
      <c r="F170" s="34">
        <f t="shared" si="20"/>
        <v>0.1</v>
      </c>
      <c r="G170" s="29">
        <v>0</v>
      </c>
      <c r="H170" s="35">
        <f t="shared" si="21"/>
        <v>55.512201049383037</v>
      </c>
      <c r="I170" s="32">
        <f t="shared" si="22"/>
        <v>1696.7124356628394</v>
      </c>
      <c r="J170" s="36">
        <f t="shared" si="23"/>
        <v>754587.35428853182</v>
      </c>
      <c r="K170" s="36">
        <v>311059.11341869528</v>
      </c>
    </row>
    <row r="171" spans="1:11" x14ac:dyDescent="0.2">
      <c r="A171" s="2">
        <v>157</v>
      </c>
      <c r="B171" s="25">
        <f t="shared" si="17"/>
        <v>65.865531309259964</v>
      </c>
      <c r="C171" s="32">
        <f t="shared" si="18"/>
        <v>766693.53260835772</v>
      </c>
      <c r="D171" s="32">
        <f t="shared" si="24"/>
        <v>2009.2041024065111</v>
      </c>
      <c r="E171" s="33">
        <f t="shared" si="19"/>
        <v>5.291514225698099E-2</v>
      </c>
      <c r="F171" s="34">
        <f t="shared" si="20"/>
        <v>0.1</v>
      </c>
      <c r="G171" s="29">
        <v>0</v>
      </c>
      <c r="H171" s="35">
        <f t="shared" si="21"/>
        <v>55.051521537902325</v>
      </c>
      <c r="I171" s="32">
        <f t="shared" si="22"/>
        <v>1682.6319156833033</v>
      </c>
      <c r="J171" s="36">
        <f t="shared" si="23"/>
        <v>756269.98620421509</v>
      </c>
      <c r="K171" s="36">
        <v>312328.40472761972</v>
      </c>
    </row>
    <row r="172" spans="1:11" x14ac:dyDescent="0.2">
      <c r="A172" s="2">
        <v>158</v>
      </c>
      <c r="B172" s="25">
        <f t="shared" si="17"/>
        <v>65.57754012371862</v>
      </c>
      <c r="C172" s="32">
        <f t="shared" si="18"/>
        <v>768693.92407916929</v>
      </c>
      <c r="D172" s="32">
        <f t="shared" si="24"/>
        <v>2000.3914708115626</v>
      </c>
      <c r="E172" s="33">
        <f t="shared" si="19"/>
        <v>5.2583977516632838E-2</v>
      </c>
      <c r="F172" s="34">
        <f t="shared" si="20"/>
        <v>0.1</v>
      </c>
      <c r="G172" s="29">
        <v>0</v>
      </c>
      <c r="H172" s="35">
        <f t="shared" si="21"/>
        <v>54.594665070874655</v>
      </c>
      <c r="I172" s="32">
        <f t="shared" si="22"/>
        <v>1668.6682458185649</v>
      </c>
      <c r="J172" s="36">
        <f t="shared" si="23"/>
        <v>757938.65445003367</v>
      </c>
      <c r="K172" s="36">
        <v>313591.36541973037</v>
      </c>
    </row>
    <row r="173" spans="1:11" x14ac:dyDescent="0.2">
      <c r="A173" s="2">
        <v>159</v>
      </c>
      <c r="B173" s="25">
        <f t="shared" si="17"/>
        <v>65.292587599719823</v>
      </c>
      <c r="C173" s="32">
        <f t="shared" si="18"/>
        <v>770685.5961927427</v>
      </c>
      <c r="D173" s="32">
        <f t="shared" si="24"/>
        <v>1991.6721135734115</v>
      </c>
      <c r="E173" s="33">
        <f t="shared" si="19"/>
        <v>5.2256932139505455E-2</v>
      </c>
      <c r="F173" s="34">
        <f t="shared" si="20"/>
        <v>0.1</v>
      </c>
      <c r="G173" s="29">
        <v>0</v>
      </c>
      <c r="H173" s="35">
        <f t="shared" si="21"/>
        <v>54.141599921972883</v>
      </c>
      <c r="I173" s="32">
        <f t="shared" si="22"/>
        <v>1654.82045636372</v>
      </c>
      <c r="J173" s="36">
        <f t="shared" si="23"/>
        <v>759593.4749063974</v>
      </c>
      <c r="K173" s="36">
        <v>314848.02706911025</v>
      </c>
    </row>
    <row r="174" spans="1:11" x14ac:dyDescent="0.2">
      <c r="A174" s="2">
        <v>160</v>
      </c>
      <c r="B174" s="25">
        <f t="shared" si="17"/>
        <v>65.010623131866197</v>
      </c>
      <c r="C174" s="32">
        <f t="shared" si="18"/>
        <v>772668.64066523372</v>
      </c>
      <c r="D174" s="32">
        <f t="shared" si="24"/>
        <v>1983.0444724910194</v>
      </c>
      <c r="E174" s="33">
        <f t="shared" si="19"/>
        <v>5.1933929739180561E-2</v>
      </c>
      <c r="F174" s="34">
        <f t="shared" si="20"/>
        <v>0.1</v>
      </c>
      <c r="G174" s="29">
        <v>0</v>
      </c>
      <c r="H174" s="35">
        <f t="shared" si="21"/>
        <v>53.692294628157377</v>
      </c>
      <c r="I174" s="32">
        <f t="shared" si="22"/>
        <v>1641.0875856611356</v>
      </c>
      <c r="J174" s="36">
        <f t="shared" si="23"/>
        <v>761234.5624920585</v>
      </c>
      <c r="K174" s="36">
        <v>316098.4210923661</v>
      </c>
    </row>
    <row r="175" spans="1:11" x14ac:dyDescent="0.2">
      <c r="A175" s="2">
        <v>161</v>
      </c>
      <c r="B175" s="25">
        <f t="shared" si="17"/>
        <v>64.731597262574439</v>
      </c>
      <c r="C175" s="32">
        <f t="shared" si="18"/>
        <v>774643.14769004926</v>
      </c>
      <c r="D175" s="32">
        <f t="shared" si="24"/>
        <v>1974.5070248155389</v>
      </c>
      <c r="E175" s="33">
        <f t="shared" si="19"/>
        <v>5.161489580627554E-2</v>
      </c>
      <c r="F175" s="34">
        <f t="shared" si="20"/>
        <v>0.1</v>
      </c>
      <c r="G175" s="29">
        <v>0</v>
      </c>
      <c r="H175" s="35">
        <f t="shared" si="21"/>
        <v>53.246717987491046</v>
      </c>
      <c r="I175" s="32">
        <f t="shared" si="22"/>
        <v>1627.4686800337759</v>
      </c>
      <c r="J175" s="36">
        <f t="shared" si="23"/>
        <v>762862.03117209231</v>
      </c>
      <c r="K175" s="36">
        <v>317342.57874941366</v>
      </c>
    </row>
    <row r="176" spans="1:11" x14ac:dyDescent="0.2">
      <c r="A176" s="2">
        <v>162</v>
      </c>
      <c r="B176" s="25">
        <f t="shared" si="17"/>
        <v>64.455461649206413</v>
      </c>
      <c r="C176" s="32">
        <f t="shared" si="18"/>
        <v>776609.20597228187</v>
      </c>
      <c r="D176" s="32">
        <f t="shared" si="24"/>
        <v>1966.0582822326105</v>
      </c>
      <c r="E176" s="33">
        <f t="shared" si="19"/>
        <v>5.1299757651126016E-2</v>
      </c>
      <c r="F176" s="34">
        <f t="shared" si="20"/>
        <v>0.1</v>
      </c>
      <c r="G176" s="29">
        <v>0</v>
      </c>
      <c r="H176" s="35">
        <f t="shared" si="21"/>
        <v>52.804839056972561</v>
      </c>
      <c r="I176" s="32">
        <f t="shared" si="22"/>
        <v>1613.9627937187645</v>
      </c>
      <c r="J176" s="36">
        <f t="shared" si="23"/>
        <v>764475.9939658111</v>
      </c>
      <c r="K176" s="36">
        <v>318580.53114425909</v>
      </c>
    </row>
    <row r="177" spans="1:11" x14ac:dyDescent="0.2">
      <c r="A177" s="2">
        <v>163</v>
      </c>
      <c r="B177" s="25">
        <f t="shared" si="17"/>
        <v>64.182169032335096</v>
      </c>
      <c r="C177" s="32">
        <f t="shared" si="18"/>
        <v>778566.90276215773</v>
      </c>
      <c r="D177" s="32">
        <f t="shared" si="24"/>
        <v>1957.6967898758594</v>
      </c>
      <c r="E177" s="33">
        <f t="shared" si="19"/>
        <v>5.0988444348518083E-2</v>
      </c>
      <c r="F177" s="34">
        <f t="shared" si="20"/>
        <v>0.1</v>
      </c>
      <c r="G177" s="29">
        <v>0</v>
      </c>
      <c r="H177" s="35">
        <f t="shared" si="21"/>
        <v>52.366627150387494</v>
      </c>
      <c r="I177" s="32">
        <f t="shared" si="22"/>
        <v>1600.5689888019585</v>
      </c>
      <c r="J177" s="36">
        <f t="shared" si="23"/>
        <v>766076.56295461301</v>
      </c>
      <c r="K177" s="36">
        <v>319812.30922577676</v>
      </c>
    </row>
    <row r="178" spans="1:11" x14ac:dyDescent="0.2">
      <c r="A178" s="2">
        <v>164</v>
      </c>
      <c r="B178" s="25">
        <f t="shared" si="17"/>
        <v>63.911673205098857</v>
      </c>
      <c r="C178" s="32">
        <f t="shared" si="18"/>
        <v>780516.32388754096</v>
      </c>
      <c r="D178" s="32">
        <f t="shared" si="24"/>
        <v>1949.4211253832327</v>
      </c>
      <c r="E178" s="33">
        <f t="shared" si="19"/>
        <v>5.0680886684566856E-2</v>
      </c>
      <c r="F178" s="34">
        <f t="shared" si="20"/>
        <v>0.1</v>
      </c>
      <c r="G178" s="29">
        <v>0</v>
      </c>
      <c r="H178" s="35">
        <f t="shared" si="21"/>
        <v>51.932051836177337</v>
      </c>
      <c r="I178" s="32">
        <f t="shared" si="22"/>
        <v>1587.2863351525991</v>
      </c>
      <c r="J178" s="36">
        <f t="shared" si="23"/>
        <v>767663.84928976558</v>
      </c>
      <c r="K178" s="36">
        <v>321037.94378848287</v>
      </c>
    </row>
    <row r="179" spans="1:11" x14ac:dyDescent="0.2">
      <c r="A179" s="2">
        <v>165</v>
      </c>
      <c r="B179" s="25">
        <f t="shared" si="17"/>
        <v>63.643928983601448</v>
      </c>
      <c r="C179" s="32">
        <f t="shared" si="18"/>
        <v>782457.55378551513</v>
      </c>
      <c r="D179" s="32">
        <f t="shared" si="24"/>
        <v>1941.2298979741754</v>
      </c>
      <c r="E179" s="33">
        <f t="shared" si="19"/>
        <v>5.0377017105309022E-2</v>
      </c>
      <c r="F179" s="34">
        <f t="shared" si="20"/>
        <v>0.1</v>
      </c>
      <c r="G179" s="29">
        <v>0</v>
      </c>
      <c r="H179" s="35">
        <f t="shared" si="21"/>
        <v>51.501082935326174</v>
      </c>
      <c r="I179" s="32">
        <f t="shared" si="22"/>
        <v>1574.1139103588714</v>
      </c>
      <c r="J179" s="36">
        <f t="shared" si="23"/>
        <v>769237.96320012445</v>
      </c>
      <c r="K179" s="36">
        <v>322257.46547330526</v>
      </c>
    </row>
    <row r="180" spans="1:11" x14ac:dyDescent="0.2">
      <c r="A180" s="2">
        <v>166</v>
      </c>
      <c r="B180" s="25">
        <f t="shared" si="17"/>
        <v>63.378892178315162</v>
      </c>
      <c r="C180" s="32">
        <f t="shared" si="18"/>
        <v>784390.67553308443</v>
      </c>
      <c r="D180" s="32">
        <f t="shared" si="24"/>
        <v>1933.1217475692974</v>
      </c>
      <c r="E180" s="33">
        <f t="shared" si="19"/>
        <v>5.0076769667302026E-2</v>
      </c>
      <c r="F180" s="34">
        <f t="shared" si="20"/>
        <v>0.1</v>
      </c>
      <c r="G180" s="29">
        <v>0</v>
      </c>
      <c r="H180" s="35">
        <f t="shared" si="21"/>
        <v>51.073690519264922</v>
      </c>
      <c r="I180" s="32">
        <f t="shared" si="22"/>
        <v>1561.0507996637241</v>
      </c>
      <c r="J180" s="36">
        <f t="shared" si="23"/>
        <v>770799.01399978821</v>
      </c>
      <c r="K180" s="36">
        <v>323470.90476834966</v>
      </c>
    </row>
    <row r="181" spans="1:11" x14ac:dyDescent="0.2">
      <c r="A181" s="2">
        <v>167</v>
      </c>
      <c r="B181" s="25">
        <f t="shared" si="17"/>
        <v>63.116519566447813</v>
      </c>
      <c r="C181" s="32">
        <f t="shared" si="18"/>
        <v>786315.7708770145</v>
      </c>
      <c r="D181" s="32">
        <f t="shared" si="24"/>
        <v>1925.0953439300647</v>
      </c>
      <c r="E181" s="33">
        <f t="shared" si="19"/>
        <v>4.9780079989901811E-2</v>
      </c>
      <c r="F181" s="34">
        <f t="shared" si="20"/>
        <v>0.1</v>
      </c>
      <c r="G181" s="29">
        <v>0</v>
      </c>
      <c r="H181" s="35">
        <f t="shared" si="21"/>
        <v>50.649844907792925</v>
      </c>
      <c r="I181" s="32">
        <f t="shared" si="22"/>
        <v>1548.0960959014676</v>
      </c>
      <c r="J181" s="36">
        <f t="shared" si="23"/>
        <v>772347.11009568966</v>
      </c>
      <c r="K181" s="36">
        <v>324678.29200966161</v>
      </c>
    </row>
    <row r="182" spans="1:11" x14ac:dyDescent="0.2">
      <c r="A182" s="2">
        <v>168</v>
      </c>
      <c r="B182" s="25">
        <f t="shared" si="17"/>
        <v>62.856768865235537</v>
      </c>
      <c r="C182" s="32">
        <f t="shared" si="18"/>
        <v>788232.92026285129</v>
      </c>
      <c r="D182" s="32">
        <f t="shared" si="24"/>
        <v>1917.1493858367903</v>
      </c>
      <c r="E182" s="33">
        <f t="shared" si="19"/>
        <v>4.9486885209244116E-2</v>
      </c>
      <c r="F182" s="34">
        <f t="shared" si="20"/>
        <v>0.1</v>
      </c>
      <c r="G182" s="29">
        <v>0</v>
      </c>
      <c r="H182" s="35">
        <f t="shared" si="21"/>
        <v>50.229516667016831</v>
      </c>
      <c r="I182" s="32">
        <f t="shared" si="22"/>
        <v>1535.2488994346825</v>
      </c>
      <c r="J182" s="36">
        <f t="shared" si="23"/>
        <v>773882.35899512435</v>
      </c>
      <c r="K182" s="36">
        <v>325879.65738198505</v>
      </c>
    </row>
    <row r="183" spans="1:11" x14ac:dyDescent="0.2">
      <c r="A183" s="2">
        <v>169</v>
      </c>
      <c r="B183" s="25">
        <f t="shared" si="17"/>
        <v>62.599598706125434</v>
      </c>
      <c r="C183" s="32">
        <f t="shared" si="18"/>
        <v>790142.20286313526</v>
      </c>
      <c r="D183" s="32">
        <f t="shared" si="24"/>
        <v>1909.282600283972</v>
      </c>
      <c r="E183" s="33">
        <f t="shared" si="19"/>
        <v>4.9197123933779674E-2</v>
      </c>
      <c r="F183" s="34">
        <f t="shared" si="20"/>
        <v>0.1</v>
      </c>
      <c r="G183" s="29">
        <v>0</v>
      </c>
      <c r="H183" s="35">
        <f t="shared" si="21"/>
        <v>49.812676607306557</v>
      </c>
      <c r="I183" s="32">
        <f t="shared" si="22"/>
        <v>1522.5083180917779</v>
      </c>
      <c r="J183" s="36">
        <f t="shared" si="23"/>
        <v>775404.86731321609</v>
      </c>
      <c r="K183" s="36">
        <v>327075.03091951681</v>
      </c>
    </row>
    <row r="184" spans="1:11" x14ac:dyDescent="0.2">
      <c r="A184" s="2">
        <v>170</v>
      </c>
      <c r="B184" s="25">
        <f t="shared" si="17"/>
        <v>62.344968609812476</v>
      </c>
      <c r="C184" s="32">
        <f t="shared" si="18"/>
        <v>792043.69660484779</v>
      </c>
      <c r="D184" s="32">
        <f t="shared" si="24"/>
        <v>1901.4937417125329</v>
      </c>
      <c r="E184" s="33">
        <f t="shared" si="19"/>
        <v>4.8910736201545971E-2</v>
      </c>
      <c r="F184" s="34">
        <f t="shared" si="20"/>
        <v>0.1</v>
      </c>
      <c r="G184" s="29">
        <v>0</v>
      </c>
      <c r="H184" s="35">
        <f t="shared" si="21"/>
        <v>49.399295781268208</v>
      </c>
      <c r="I184" s="32">
        <f t="shared" si="22"/>
        <v>1509.8734671050695</v>
      </c>
      <c r="J184" s="36">
        <f t="shared" si="23"/>
        <v>776914.74078032118</v>
      </c>
      <c r="K184" s="36">
        <v>328264.44250665762</v>
      </c>
    </row>
    <row r="185" spans="1:11" x14ac:dyDescent="0.2">
      <c r="A185" s="2">
        <v>171</v>
      </c>
      <c r="B185" s="25">
        <f t="shared" si="17"/>
        <v>62.092838962099187</v>
      </c>
      <c r="C185" s="32">
        <f t="shared" si="18"/>
        <v>793937.47819610755</v>
      </c>
      <c r="D185" s="32">
        <f t="shared" si="24"/>
        <v>1893.781591259758</v>
      </c>
      <c r="E185" s="33">
        <f t="shared" si="19"/>
        <v>4.8627663438634075E-2</v>
      </c>
      <c r="F185" s="34">
        <f t="shared" si="20"/>
        <v>0.1</v>
      </c>
      <c r="G185" s="29">
        <v>0</v>
      </c>
      <c r="H185" s="35">
        <f t="shared" si="21"/>
        <v>48.989345481733857</v>
      </c>
      <c r="I185" s="32">
        <f t="shared" si="22"/>
        <v>1497.3434690492184</v>
      </c>
      <c r="J185" s="36">
        <f t="shared" si="23"/>
        <v>778412.08424937038</v>
      </c>
      <c r="K185" s="36">
        <v>329447.92187875911</v>
      </c>
    </row>
    <row r="186" spans="1:11" x14ac:dyDescent="0.2">
      <c r="A186" s="2">
        <v>172</v>
      </c>
      <c r="B186" s="25">
        <f t="shared" si="17"/>
        <v>61.843170990544586</v>
      </c>
      <c r="C186" s="32">
        <f t="shared" si="18"/>
        <v>795823.6231521446</v>
      </c>
      <c r="D186" s="32">
        <f t="shared" si="24"/>
        <v>1886.1449560370529</v>
      </c>
      <c r="E186" s="33">
        <f t="shared" si="19"/>
        <v>4.834784841942133E-2</v>
      </c>
      <c r="F186" s="34">
        <f t="shared" si="20"/>
        <v>0.1</v>
      </c>
      <c r="G186" s="29">
        <v>0</v>
      </c>
      <c r="H186" s="35">
        <f t="shared" si="21"/>
        <v>48.582797239767942</v>
      </c>
      <c r="I186" s="32">
        <f t="shared" si="22"/>
        <v>1484.9174537805036</v>
      </c>
      <c r="J186" s="36">
        <f t="shared" si="23"/>
        <v>779897.00170315092</v>
      </c>
      <c r="K186" s="36">
        <v>330625.49862286722</v>
      </c>
    </row>
    <row r="187" spans="1:11" x14ac:dyDescent="0.2">
      <c r="A187" s="2">
        <v>173</v>
      </c>
      <c r="B187" s="25">
        <f t="shared" si="17"/>
        <v>61.595926741873917</v>
      </c>
      <c r="C187" s="32">
        <f t="shared" si="18"/>
        <v>797702.20582057582</v>
      </c>
      <c r="D187" s="32">
        <f t="shared" si="24"/>
        <v>1878.5826684312196</v>
      </c>
      <c r="E187" s="33">
        <f t="shared" si="19"/>
        <v>4.8071235227866639E-2</v>
      </c>
      <c r="F187" s="34">
        <f t="shared" si="20"/>
        <v>0.1</v>
      </c>
      <c r="G187" s="29">
        <v>0</v>
      </c>
      <c r="H187" s="35">
        <f t="shared" si="21"/>
        <v>48.179622822690284</v>
      </c>
      <c r="I187" s="32">
        <f t="shared" si="22"/>
        <v>1472.5945583761447</v>
      </c>
      <c r="J187" s="36">
        <f t="shared" si="23"/>
        <v>781369.59626152704</v>
      </c>
      <c r="K187" s="36">
        <v>331797.20217846183</v>
      </c>
    </row>
    <row r="188" spans="1:11" x14ac:dyDescent="0.2">
      <c r="A188" s="2">
        <v>174</v>
      </c>
      <c r="B188" s="25">
        <f t="shared" si="17"/>
        <v>61.351069060119151</v>
      </c>
      <c r="C188" s="32">
        <f t="shared" si="18"/>
        <v>799573.29940600379</v>
      </c>
      <c r="D188" s="32">
        <f t="shared" si="24"/>
        <v>1871.0935854279669</v>
      </c>
      <c r="E188" s="33">
        <f t="shared" si="19"/>
        <v>4.779776922030525E-2</v>
      </c>
      <c r="F188" s="34">
        <f t="shared" si="20"/>
        <v>0.1</v>
      </c>
      <c r="G188" s="29">
        <v>0</v>
      </c>
      <c r="H188" s="35">
        <f t="shared" si="21"/>
        <v>47.779794232115442</v>
      </c>
      <c r="I188" s="32">
        <f t="shared" si="22"/>
        <v>1460.3739270746096</v>
      </c>
      <c r="J188" s="36">
        <f t="shared" si="23"/>
        <v>782829.97018860164</v>
      </c>
      <c r="K188" s="36">
        <v>332963.06183819292</v>
      </c>
    </row>
    <row r="189" spans="1:11" x14ac:dyDescent="0.2">
      <c r="A189" s="2">
        <v>175</v>
      </c>
      <c r="B189" s="25">
        <f t="shared" si="17"/>
        <v>61.108561565462672</v>
      </c>
      <c r="C189" s="32">
        <f t="shared" si="18"/>
        <v>801436.97599396121</v>
      </c>
      <c r="D189" s="32">
        <f t="shared" si="24"/>
        <v>1863.6765879574232</v>
      </c>
      <c r="E189" s="33">
        <f t="shared" si="19"/>
        <v>4.7527396989524351E-2</v>
      </c>
      <c r="F189" s="34">
        <f t="shared" si="20"/>
        <v>0.1</v>
      </c>
      <c r="G189" s="29">
        <v>0</v>
      </c>
      <c r="H189" s="35">
        <f t="shared" si="21"/>
        <v>47.383283702008391</v>
      </c>
      <c r="I189" s="32">
        <f t="shared" si="22"/>
        <v>1448.2547112160032</v>
      </c>
      <c r="J189" s="36">
        <f t="shared" si="23"/>
        <v>784278.22489981761</v>
      </c>
      <c r="K189" s="36">
        <v>334123.10674861271</v>
      </c>
    </row>
    <row r="190" spans="1:11" x14ac:dyDescent="0.2">
      <c r="A190" s="2">
        <v>176</v>
      </c>
      <c r="B190" s="25">
        <f t="shared" si="17"/>
        <v>60.86836863375845</v>
      </c>
      <c r="C190" s="32">
        <f t="shared" si="18"/>
        <v>803293.3065742224</v>
      </c>
      <c r="D190" s="32">
        <f t="shared" si="24"/>
        <v>1856.3305802611867</v>
      </c>
      <c r="E190" s="33">
        <f t="shared" si="19"/>
        <v>4.7260066329882042E-2</v>
      </c>
      <c r="F190" s="34">
        <f t="shared" si="20"/>
        <v>0.1</v>
      </c>
      <c r="G190" s="29">
        <v>0</v>
      </c>
      <c r="H190" s="35">
        <f t="shared" si="21"/>
        <v>46.990063696756309</v>
      </c>
      <c r="I190" s="32">
        <f t="shared" si="22"/>
        <v>1436.2360691832318</v>
      </c>
      <c r="J190" s="36">
        <f t="shared" si="23"/>
        <v>785714.46096900082</v>
      </c>
      <c r="K190" s="36">
        <v>335277.36591090437</v>
      </c>
    </row>
    <row r="191" spans="1:11" x14ac:dyDescent="0.2">
      <c r="A191" s="2">
        <v>177</v>
      </c>
      <c r="B191" s="25">
        <f t="shared" si="17"/>
        <v>60.630455376704496</v>
      </c>
      <c r="C191" s="32">
        <f t="shared" si="18"/>
        <v>805142.36106349842</v>
      </c>
      <c r="D191" s="32">
        <f t="shared" si="24"/>
        <v>1849.0544892760227</v>
      </c>
      <c r="E191" s="33">
        <f t="shared" si="19"/>
        <v>4.6995726203776879E-2</v>
      </c>
      <c r="F191" s="34">
        <f t="shared" si="20"/>
        <v>0.1</v>
      </c>
      <c r="G191" s="29">
        <v>0</v>
      </c>
      <c r="H191" s="35">
        <f t="shared" si="21"/>
        <v>46.600106909256347</v>
      </c>
      <c r="I191" s="32">
        <f t="shared" si="22"/>
        <v>1424.3171663436108</v>
      </c>
      <c r="J191" s="36">
        <f t="shared" si="23"/>
        <v>787138.77813534439</v>
      </c>
      <c r="K191" s="36">
        <v>336425.86818160705</v>
      </c>
    </row>
    <row r="192" spans="1:11" x14ac:dyDescent="0.2">
      <c r="A192" s="2">
        <v>178</v>
      </c>
      <c r="B192" s="25">
        <f t="shared" si="17"/>
        <v>60.394787622642944</v>
      </c>
      <c r="C192" s="32">
        <f t="shared" si="18"/>
        <v>806984.20832754241</v>
      </c>
      <c r="D192" s="32">
        <f t="shared" si="24"/>
        <v>1841.8472640439868</v>
      </c>
      <c r="E192" s="33">
        <f t="shared" si="19"/>
        <v>4.6734326709122288E-2</v>
      </c>
      <c r="F192" s="34">
        <f t="shared" si="20"/>
        <v>0.1</v>
      </c>
      <c r="G192" s="29">
        <v>0</v>
      </c>
      <c r="H192" s="35">
        <f t="shared" si="21"/>
        <v>46.213386259019337</v>
      </c>
      <c r="I192" s="32">
        <f t="shared" si="22"/>
        <v>1412.4971749906772</v>
      </c>
      <c r="J192" s="36">
        <f t="shared" si="23"/>
        <v>788551.2753103351</v>
      </c>
      <c r="K192" s="36">
        <v>337568.64227333729</v>
      </c>
    </row>
    <row r="193" spans="1:11" x14ac:dyDescent="0.2">
      <c r="A193" s="2">
        <v>179</v>
      </c>
      <c r="B193" s="25">
        <f t="shared" si="17"/>
        <v>60.161331897964097</v>
      </c>
      <c r="C193" s="32">
        <f t="shared" si="18"/>
        <v>808818.91620267811</v>
      </c>
      <c r="D193" s="32">
        <f t="shared" si="24"/>
        <v>1834.7078751357039</v>
      </c>
      <c r="E193" s="33">
        <f t="shared" si="19"/>
        <v>4.6475819047993833E-2</v>
      </c>
      <c r="F193" s="34">
        <f t="shared" si="20"/>
        <v>0.1</v>
      </c>
      <c r="G193" s="29">
        <v>0</v>
      </c>
      <c r="H193" s="35">
        <f t="shared" si="21"/>
        <v>45.829874890289148</v>
      </c>
      <c r="I193" s="32">
        <f t="shared" si="22"/>
        <v>1400.7752742870184</v>
      </c>
      <c r="J193" s="36">
        <f t="shared" si="23"/>
        <v>789952.05058462208</v>
      </c>
      <c r="K193" s="36">
        <v>338705.71675550699</v>
      </c>
    </row>
    <row r="194" spans="1:11" x14ac:dyDescent="0.2">
      <c r="A194" s="2">
        <v>180</v>
      </c>
      <c r="B194" s="25">
        <f t="shared" si="17"/>
        <v>59.930055409092745</v>
      </c>
      <c r="C194" s="32">
        <f t="shared" si="18"/>
        <v>810646.55151677004</v>
      </c>
      <c r="D194" s="32">
        <f t="shared" si="24"/>
        <v>1827.6353140919236</v>
      </c>
      <c r="E194" s="33">
        <f t="shared" si="19"/>
        <v>4.6220155496193481E-2</v>
      </c>
      <c r="F194" s="34">
        <f t="shared" si="20"/>
        <v>0.1</v>
      </c>
      <c r="G194" s="29">
        <v>0</v>
      </c>
      <c r="H194" s="35">
        <f t="shared" si="21"/>
        <v>45.449546170177712</v>
      </c>
      <c r="I194" s="32">
        <f t="shared" si="22"/>
        <v>1389.1506502070192</v>
      </c>
      <c r="J194" s="36">
        <f t="shared" si="23"/>
        <v>791341.20123482915</v>
      </c>
      <c r="K194" s="36">
        <v>339837.12005503743</v>
      </c>
    </row>
    <row r="195" spans="1:11" x14ac:dyDescent="0.2">
      <c r="A195" s="2">
        <v>181</v>
      </c>
      <c r="B195" s="25">
        <f t="shared" si="17"/>
        <v>59.700926025034939</v>
      </c>
      <c r="C195" s="32">
        <f t="shared" si="18"/>
        <v>812467.18010965607</v>
      </c>
      <c r="D195" s="32">
        <f t="shared" si="24"/>
        <v>1820.6285928860307</v>
      </c>
      <c r="E195" s="33">
        <f t="shared" si="19"/>
        <v>4.5967289373933629E-2</v>
      </c>
      <c r="F195" s="34">
        <f t="shared" si="20"/>
        <v>0.1</v>
      </c>
      <c r="G195" s="29">
        <v>0</v>
      </c>
      <c r="H195" s="35">
        <f t="shared" si="21"/>
        <v>45.07237368681551</v>
      </c>
      <c r="I195" s="32">
        <f t="shared" si="22"/>
        <v>1377.6224954804416</v>
      </c>
      <c r="J195" s="36">
        <f t="shared" si="23"/>
        <v>792718.82373030961</v>
      </c>
      <c r="K195" s="36">
        <v>340962.88045706996</v>
      </c>
    </row>
    <row r="196" spans="1:11" x14ac:dyDescent="0.2">
      <c r="A196" s="2">
        <v>182</v>
      </c>
      <c r="B196" s="25">
        <f t="shared" si="17"/>
        <v>59.473912260465283</v>
      </c>
      <c r="C196" s="32">
        <f t="shared" si="18"/>
        <v>814280.86685305368</v>
      </c>
      <c r="D196" s="32">
        <f t="shared" si="24"/>
        <v>1813.6867433976149</v>
      </c>
      <c r="E196" s="33">
        <f t="shared" si="19"/>
        <v>4.5717175017367613E-2</v>
      </c>
      <c r="F196" s="34">
        <f t="shared" si="20"/>
        <v>0.1</v>
      </c>
      <c r="G196" s="29">
        <v>0</v>
      </c>
      <c r="H196" s="35">
        <f t="shared" si="21"/>
        <v>44.698331247517402</v>
      </c>
      <c r="I196" s="32">
        <f t="shared" si="22"/>
        <v>1366.1900095363405</v>
      </c>
      <c r="J196" s="36">
        <f t="shared" si="23"/>
        <v>794085.01373984595</v>
      </c>
      <c r="K196" s="36">
        <v>342083.02610567334</v>
      </c>
    </row>
    <row r="197" spans="1:11" x14ac:dyDescent="0.2">
      <c r="A197" s="2">
        <v>183</v>
      </c>
      <c r="B197" s="25">
        <f t="shared" si="17"/>
        <v>59.248983259334665</v>
      </c>
      <c r="C197" s="32">
        <f t="shared" si="18"/>
        <v>816087.6756699665</v>
      </c>
      <c r="D197" s="32">
        <f t="shared" si="24"/>
        <v>1806.8088169128168</v>
      </c>
      <c r="E197" s="33">
        <f t="shared" si="19"/>
        <v>4.5469767751166942E-2</v>
      </c>
      <c r="F197" s="34">
        <f t="shared" si="20"/>
        <v>0.1</v>
      </c>
      <c r="G197" s="29">
        <v>0</v>
      </c>
      <c r="H197" s="35">
        <f t="shared" si="21"/>
        <v>44.327392876963671</v>
      </c>
      <c r="I197" s="32">
        <f t="shared" si="22"/>
        <v>1354.8523984475009</v>
      </c>
      <c r="J197" s="36">
        <f t="shared" si="23"/>
        <v>795439.86613829341</v>
      </c>
      <c r="K197" s="36">
        <v>343197.58500454709</v>
      </c>
    </row>
    <row r="198" spans="1:11" x14ac:dyDescent="0.2">
      <c r="A198" s="2">
        <v>184</v>
      </c>
      <c r="B198" s="25">
        <f t="shared" si="17"/>
        <v>59.026108778980259</v>
      </c>
      <c r="C198" s="32">
        <f t="shared" si="18"/>
        <v>817887.66955358919</v>
      </c>
      <c r="D198" s="32">
        <f t="shared" si="24"/>
        <v>1799.9938836226938</v>
      </c>
      <c r="E198" s="33">
        <f t="shared" si="19"/>
        <v>4.5225023861854598E-2</v>
      </c>
      <c r="F198" s="34">
        <f t="shared" si="20"/>
        <v>0.1</v>
      </c>
      <c r="G198" s="29">
        <v>0</v>
      </c>
      <c r="H198" s="35">
        <f t="shared" si="21"/>
        <v>43.959532815396173</v>
      </c>
      <c r="I198" s="32">
        <f t="shared" si="22"/>
        <v>1343.6088748752866</v>
      </c>
      <c r="J198" s="36">
        <f t="shared" si="23"/>
        <v>796783.47501316865</v>
      </c>
      <c r="K198" s="36">
        <v>344306.58501772169</v>
      </c>
    </row>
    <row r="199" spans="1:11" x14ac:dyDescent="0.2">
      <c r="A199" s="2">
        <v>185</v>
      </c>
      <c r="B199" s="25">
        <f t="shared" si="17"/>
        <v>58.805259174719318</v>
      </c>
      <c r="C199" s="32">
        <f t="shared" si="18"/>
        <v>819680.91058574535</v>
      </c>
      <c r="D199" s="32">
        <f t="shared" si="24"/>
        <v>1793.241032156162</v>
      </c>
      <c r="E199" s="33">
        <f t="shared" si="19"/>
        <v>4.4982900572106618E-2</v>
      </c>
      <c r="F199" s="34">
        <f t="shared" si="20"/>
        <v>0.1</v>
      </c>
      <c r="G199" s="29">
        <v>0</v>
      </c>
      <c r="H199" s="35">
        <f t="shared" si="21"/>
        <v>43.59472551682947</v>
      </c>
      <c r="I199" s="32">
        <f t="shared" si="22"/>
        <v>1332.4586580148821</v>
      </c>
      <c r="J199" s="36">
        <f t="shared" si="23"/>
        <v>798115.93367118353</v>
      </c>
      <c r="K199" s="36">
        <v>345410.05387025524</v>
      </c>
    </row>
    <row r="200" spans="1:11" x14ac:dyDescent="0.2">
      <c r="A200" s="2">
        <v>186</v>
      </c>
      <c r="B200" s="25">
        <f t="shared" si="17"/>
        <v>58.586405384910044</v>
      </c>
      <c r="C200" s="32">
        <f t="shared" si="18"/>
        <v>821467.45995485876</v>
      </c>
      <c r="D200" s="32">
        <f t="shared" si="24"/>
        <v>1786.5493691134034</v>
      </c>
      <c r="E200" s="33">
        <f t="shared" si="19"/>
        <v>4.4743356015764991E-2</v>
      </c>
      <c r="F200" s="34">
        <f t="shared" si="20"/>
        <v>0.1</v>
      </c>
      <c r="G200" s="29">
        <v>0</v>
      </c>
      <c r="H200" s="35">
        <f t="shared" si="21"/>
        <v>43.232945647276779</v>
      </c>
      <c r="I200" s="32">
        <f t="shared" si="22"/>
        <v>1321.4009735412055</v>
      </c>
      <c r="J200" s="36">
        <f t="shared" si="23"/>
        <v>799437.33464472473</v>
      </c>
      <c r="K200" s="36">
        <v>346508.0191489266</v>
      </c>
    </row>
    <row r="201" spans="1:11" x14ac:dyDescent="0.2">
      <c r="A201" s="2">
        <v>187</v>
      </c>
      <c r="B201" s="25">
        <f t="shared" si="17"/>
        <v>58.369518916462248</v>
      </c>
      <c r="C201" s="32">
        <f t="shared" si="18"/>
        <v>823247.37797347922</v>
      </c>
      <c r="D201" s="32">
        <f t="shared" si="24"/>
        <v>1779.9180186204612</v>
      </c>
      <c r="E201" s="33">
        <f t="shared" si="19"/>
        <v>4.4506349213795385E-2</v>
      </c>
      <c r="F201" s="34">
        <f t="shared" si="20"/>
        <v>0.1</v>
      </c>
      <c r="G201" s="29">
        <v>0</v>
      </c>
      <c r="H201" s="35">
        <f t="shared" si="21"/>
        <v>42.87416808299065</v>
      </c>
      <c r="I201" s="32">
        <f t="shared" si="22"/>
        <v>1310.4350535550857</v>
      </c>
      <c r="J201" s="36">
        <f t="shared" si="23"/>
        <v>800747.76969827979</v>
      </c>
      <c r="K201" s="36">
        <v>347600.50830292486</v>
      </c>
    </row>
    <row r="202" spans="1:11" x14ac:dyDescent="0.2">
      <c r="A202" s="2">
        <v>188</v>
      </c>
      <c r="B202" s="25">
        <f t="shared" si="17"/>
        <v>58.154571830782849</v>
      </c>
      <c r="C202" s="32">
        <f t="shared" si="18"/>
        <v>825020.72409536992</v>
      </c>
      <c r="D202" s="32">
        <f t="shared" si="24"/>
        <v>1773.3461218907032</v>
      </c>
      <c r="E202" s="33">
        <f t="shared" si="19"/>
        <v>4.4271840050818967E-2</v>
      </c>
      <c r="F202" s="34">
        <f t="shared" si="20"/>
        <v>0.1</v>
      </c>
      <c r="G202" s="29">
        <v>0</v>
      </c>
      <c r="H202" s="35">
        <f t="shared" si="21"/>
        <v>42.518367908718268</v>
      </c>
      <c r="I202" s="32">
        <f t="shared" si="22"/>
        <v>1299.5601365298744</v>
      </c>
      <c r="J202" s="36">
        <f t="shared" si="23"/>
        <v>802047.32983480964</v>
      </c>
      <c r="K202" s="36">
        <v>348687.54864453577</v>
      </c>
    </row>
    <row r="203" spans="1:11" x14ac:dyDescent="0.2">
      <c r="A203" s="2">
        <v>189</v>
      </c>
      <c r="B203" s="25">
        <f t="shared" si="17"/>
        <v>57.941536730140257</v>
      </c>
      <c r="C203" s="32">
        <f t="shared" si="18"/>
        <v>826787.55693218112</v>
      </c>
      <c r="D203" s="32">
        <f t="shared" si="24"/>
        <v>1766.8328368111979</v>
      </c>
      <c r="E203" s="33">
        <f t="shared" si="19"/>
        <v>4.4039789252539097E-2</v>
      </c>
      <c r="F203" s="34">
        <f t="shared" si="20"/>
        <v>0.1</v>
      </c>
      <c r="G203" s="29">
        <v>0</v>
      </c>
      <c r="H203" s="35">
        <f t="shared" si="21"/>
        <v>42.165520415971208</v>
      </c>
      <c r="I203" s="32">
        <f t="shared" si="22"/>
        <v>1288.7754672586357</v>
      </c>
      <c r="J203" s="36">
        <f t="shared" si="23"/>
        <v>803336.10530206829</v>
      </c>
      <c r="K203" s="36">
        <v>349769.16734982451</v>
      </c>
    </row>
    <row r="204" spans="1:11" x14ac:dyDescent="0.2">
      <c r="A204" s="2">
        <v>190</v>
      </c>
      <c r="B204" s="25">
        <f t="shared" si="17"/>
        <v>57.730386744433325</v>
      </c>
      <c r="C204" s="32">
        <f t="shared" si="18"/>
        <v>828547.93426970497</v>
      </c>
      <c r="D204" s="32">
        <f t="shared" si="24"/>
        <v>1760.3773375238525</v>
      </c>
      <c r="E204" s="33">
        <f t="shared" si="19"/>
        <v>4.3810158363800304E-2</v>
      </c>
      <c r="F204" s="34">
        <f t="shared" si="20"/>
        <v>0.1</v>
      </c>
      <c r="G204" s="29">
        <v>0</v>
      </c>
      <c r="H204" s="35">
        <f t="shared" si="21"/>
        <v>41.815601101309561</v>
      </c>
      <c r="I204" s="32">
        <f t="shared" si="22"/>
        <v>1278.0802968016683</v>
      </c>
      <c r="J204" s="36">
        <f t="shared" si="23"/>
        <v>804614.18559886992</v>
      </c>
      <c r="K204" s="36">
        <v>350845.39145931508</v>
      </c>
    </row>
    <row r="205" spans="1:11" x14ac:dyDescent="0.2">
      <c r="A205" s="2">
        <v>191</v>
      </c>
      <c r="B205" s="25">
        <f t="shared" si="17"/>
        <v>57.521095518350869</v>
      </c>
      <c r="C205" s="32">
        <f t="shared" si="18"/>
        <v>830301.91308374389</v>
      </c>
      <c r="D205" s="32">
        <f t="shared" si="24"/>
        <v>1753.9788140389137</v>
      </c>
      <c r="E205" s="33">
        <f t="shared" si="19"/>
        <v>4.3582909727331531E-2</v>
      </c>
      <c r="F205" s="34">
        <f t="shared" si="20"/>
        <v>0.1</v>
      </c>
      <c r="G205" s="29">
        <v>0</v>
      </c>
      <c r="H205" s="35">
        <f t="shared" si="21"/>
        <v>41.468585664640294</v>
      </c>
      <c r="I205" s="32">
        <f t="shared" si="22"/>
        <v>1267.473882434497</v>
      </c>
      <c r="J205" s="36">
        <f t="shared" si="23"/>
        <v>805881.65948130446</v>
      </c>
      <c r="K205" s="36">
        <v>351916.24787866621</v>
      </c>
    </row>
    <row r="206" spans="1:11" x14ac:dyDescent="0.2">
      <c r="A206" s="2">
        <v>192</v>
      </c>
      <c r="B206" s="25">
        <f t="shared" si="17"/>
        <v>57.313637198908168</v>
      </c>
      <c r="C206" s="32">
        <f t="shared" si="18"/>
        <v>832049.54955558409</v>
      </c>
      <c r="D206" s="32">
        <f t="shared" si="24"/>
        <v>1747.6364718402037</v>
      </c>
      <c r="E206" s="33">
        <f t="shared" si="19"/>
        <v>4.3358006463166641E-2</v>
      </c>
      <c r="F206" s="34">
        <f t="shared" si="20"/>
        <v>0.1</v>
      </c>
      <c r="G206" s="29">
        <v>0</v>
      </c>
      <c r="H206" s="35">
        <f t="shared" si="21"/>
        <v>41.124450007529738</v>
      </c>
      <c r="I206" s="32">
        <f t="shared" si="22"/>
        <v>1256.9554875963051</v>
      </c>
      <c r="J206" s="36">
        <f t="shared" si="23"/>
        <v>807138.6149689008</v>
      </c>
      <c r="K206" s="36">
        <v>352981.76337934413</v>
      </c>
    </row>
    <row r="207" spans="1:11" x14ac:dyDescent="0.2">
      <c r="A207" s="2">
        <v>193</v>
      </c>
      <c r="B207" s="25">
        <f t="shared" si="17"/>
        <v>57.107986423347562</v>
      </c>
      <c r="C207" s="32">
        <f t="shared" si="18"/>
        <v>833790.89908710436</v>
      </c>
      <c r="D207" s="32">
        <f t="shared" si="24"/>
        <v>1741.3495315202745</v>
      </c>
      <c r="E207" s="33">
        <f t="shared" si="19"/>
        <v>4.3135412448687155E-2</v>
      </c>
      <c r="F207" s="34">
        <f t="shared" si="20"/>
        <v>0.1</v>
      </c>
      <c r="G207" s="29">
        <v>0</v>
      </c>
      <c r="H207" s="35">
        <f t="shared" si="21"/>
        <v>40.783170231530072</v>
      </c>
      <c r="I207" s="32">
        <f t="shared" si="22"/>
        <v>1246.5243818387817</v>
      </c>
      <c r="J207" s="36">
        <f t="shared" si="23"/>
        <v>808385.13935073954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56.904118307390554</v>
      </c>
      <c r="C208" s="32">
        <f t="shared" ref="C208:C271" si="26">(($C$4^$C$6)/((1-$C$6)*($C$5/12)))*(($C$4^(1-$C$6))-(B208^(1-$C$6)))*30.4375</f>
        <v>835526.01631551434</v>
      </c>
      <c r="D208" s="32">
        <f t="shared" si="24"/>
        <v>1735.1172284099739</v>
      </c>
      <c r="E208" s="33">
        <f t="shared" ref="E208:E271" si="27">-LN(B208/B207)*12</f>
        <v>4.2915092299309621E-2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40.4447226365197</v>
      </c>
      <c r="I208" s="32">
        <f t="shared" ref="I208:I271" si="30">IF(G208=0,((H207-H208)/(F208/12)*30.4375),D208)</f>
        <v>1236.1798407753838</v>
      </c>
      <c r="J208" s="36">
        <f t="shared" ref="J208:J271" si="31">I208+J207</f>
        <v>809621.31919151498</v>
      </c>
      <c r="K208" s="36">
        <v>355096.87804359529</v>
      </c>
    </row>
    <row r="209" spans="1:11" x14ac:dyDescent="0.2">
      <c r="A209" s="2">
        <v>195</v>
      </c>
      <c r="B209" s="25">
        <f t="shared" si="25"/>
        <v>56.702008433829867</v>
      </c>
      <c r="C209" s="32">
        <f t="shared" si="26"/>
        <v>837254.95512774715</v>
      </c>
      <c r="D209" s="32">
        <f t="shared" ref="D209:D272" si="32">C209-C208</f>
        <v>1728.9388122328091</v>
      </c>
      <c r="E209" s="33">
        <f t="shared" si="27"/>
        <v>4.26970113496771E-2</v>
      </c>
      <c r="F209" s="34">
        <f t="shared" si="28"/>
        <v>0.1</v>
      </c>
      <c r="G209" s="29">
        <v>0</v>
      </c>
      <c r="H209" s="35">
        <f t="shared" si="29"/>
        <v>40.109083719057395</v>
      </c>
      <c r="I209" s="32">
        <f t="shared" si="30"/>
        <v>1225.9211460310678</v>
      </c>
      <c r="J209" s="36">
        <f t="shared" si="31"/>
        <v>810847.2403375461</v>
      </c>
      <c r="K209" s="36">
        <v>356146.53008514526</v>
      </c>
    </row>
    <row r="210" spans="1:11" x14ac:dyDescent="0.2">
      <c r="A210" s="2">
        <v>196</v>
      </c>
      <c r="B210" s="25">
        <f t="shared" si="25"/>
        <v>56.501632841449563</v>
      </c>
      <c r="C210" s="32">
        <f t="shared" si="26"/>
        <v>838977.76867450133</v>
      </c>
      <c r="D210" s="32">
        <f t="shared" si="32"/>
        <v>1722.813546754187</v>
      </c>
      <c r="E210" s="33">
        <f t="shared" si="27"/>
        <v>4.2481135635505471E-2</v>
      </c>
      <c r="F210" s="34">
        <f t="shared" si="28"/>
        <v>0.1</v>
      </c>
      <c r="G210" s="29">
        <v>0</v>
      </c>
      <c r="H210" s="35">
        <f t="shared" si="29"/>
        <v>39.776230170750111</v>
      </c>
      <c r="I210" s="32">
        <f t="shared" si="30"/>
        <v>1215.747585192355</v>
      </c>
      <c r="J210" s="36">
        <f t="shared" si="31"/>
        <v>812062.98792273842</v>
      </c>
      <c r="K210" s="36">
        <v>357190.94696529757</v>
      </c>
    </row>
    <row r="211" spans="1:11" x14ac:dyDescent="0.2">
      <c r="A211" s="2">
        <v>197</v>
      </c>
      <c r="B211" s="25">
        <f t="shared" si="25"/>
        <v>56.302968014262149</v>
      </c>
      <c r="C211" s="32">
        <f t="shared" si="26"/>
        <v>840694.50938396144</v>
      </c>
      <c r="D211" s="32">
        <f t="shared" si="32"/>
        <v>1716.7407094601076</v>
      </c>
      <c r="E211" s="33">
        <f t="shared" si="27"/>
        <v>4.2267431875986916E-2</v>
      </c>
      <c r="F211" s="34">
        <f t="shared" si="28"/>
        <v>0.1</v>
      </c>
      <c r="G211" s="29">
        <v>0</v>
      </c>
      <c r="H211" s="35">
        <f t="shared" si="29"/>
        <v>39.446138876634343</v>
      </c>
      <c r="I211" s="32">
        <f t="shared" si="30"/>
        <v>1205.6584517578412</v>
      </c>
      <c r="J211" s="36">
        <f t="shared" si="31"/>
        <v>813268.64637449628</v>
      </c>
      <c r="K211" s="36">
        <v>358230.15479452861</v>
      </c>
    </row>
    <row r="212" spans="1:11" x14ac:dyDescent="0.2">
      <c r="A212" s="2">
        <v>198</v>
      </c>
      <c r="B212" s="25">
        <f t="shared" si="25"/>
        <v>56.105990871052462</v>
      </c>
      <c r="C212" s="32">
        <f t="shared" si="26"/>
        <v>842405.22897518636</v>
      </c>
      <c r="D212" s="32">
        <f t="shared" si="32"/>
        <v>1710.7195912249153</v>
      </c>
      <c r="E212" s="33">
        <f t="shared" si="27"/>
        <v>4.2055867456631285E-2</v>
      </c>
      <c r="F212" s="34">
        <f t="shared" si="28"/>
        <v>0.1</v>
      </c>
      <c r="G212" s="29">
        <v>0</v>
      </c>
      <c r="H212" s="35">
        <f t="shared" si="29"/>
        <v>39.118786913570894</v>
      </c>
      <c r="I212" s="32">
        <f t="shared" si="30"/>
        <v>1195.6530450892496</v>
      </c>
      <c r="J212" s="36">
        <f t="shared" si="31"/>
        <v>814464.2994195855</v>
      </c>
      <c r="K212" s="36">
        <v>359264.17955308827</v>
      </c>
    </row>
    <row r="213" spans="1:11" x14ac:dyDescent="0.2">
      <c r="A213" s="2">
        <v>199</v>
      </c>
      <c r="B213" s="25">
        <f t="shared" si="25"/>
        <v>55.910678755217887</v>
      </c>
      <c r="C213" s="32">
        <f t="shared" si="26"/>
        <v>844109.97847118718</v>
      </c>
      <c r="D213" s="32">
        <f t="shared" si="32"/>
        <v>1704.7494960008189</v>
      </c>
      <c r="E213" s="33">
        <f t="shared" si="27"/>
        <v>4.1846410412676123E-2</v>
      </c>
      <c r="F213" s="34">
        <f t="shared" si="28"/>
        <v>0.1</v>
      </c>
      <c r="G213" s="29">
        <v>0</v>
      </c>
      <c r="H213" s="35">
        <f t="shared" si="29"/>
        <v>38.794151548652998</v>
      </c>
      <c r="I213" s="32">
        <f t="shared" si="30"/>
        <v>1185.7306703626141</v>
      </c>
      <c r="J213" s="36">
        <f t="shared" si="31"/>
        <v>815650.03008994809</v>
      </c>
      <c r="K213" s="36">
        <v>360293.04709164926</v>
      </c>
    </row>
    <row r="214" spans="1:11" x14ac:dyDescent="0.2">
      <c r="A214" s="2">
        <v>200</v>
      </c>
      <c r="B214" s="25">
        <f t="shared" si="25"/>
        <v>55.717009424894883</v>
      </c>
      <c r="C214" s="32">
        <f t="shared" si="26"/>
        <v>845808.80821170111</v>
      </c>
      <c r="D214" s="32">
        <f t="shared" si="32"/>
        <v>1698.829740513931</v>
      </c>
      <c r="E214" s="33">
        <f t="shared" si="27"/>
        <v>4.1639029413026538E-2</v>
      </c>
      <c r="F214" s="34">
        <f t="shared" si="28"/>
        <v>0.1</v>
      </c>
      <c r="G214" s="29">
        <v>0</v>
      </c>
      <c r="H214" s="35">
        <f t="shared" si="29"/>
        <v>38.472210237627628</v>
      </c>
      <c r="I214" s="32">
        <f t="shared" si="30"/>
        <v>1175.8906385201628</v>
      </c>
      <c r="J214" s="36">
        <f t="shared" si="31"/>
        <v>816825.92072846822</v>
      </c>
      <c r="K214" s="36">
        <v>361316.78313195374</v>
      </c>
    </row>
    <row r="215" spans="1:11" x14ac:dyDescent="0.2">
      <c r="A215" s="2">
        <v>201</v>
      </c>
      <c r="B215" s="25">
        <f t="shared" si="25"/>
        <v>55.524961043362751</v>
      </c>
      <c r="C215" s="32">
        <f t="shared" si="26"/>
        <v>847501.7678656698</v>
      </c>
      <c r="D215" s="32">
        <f t="shared" si="32"/>
        <v>1692.95965396869</v>
      </c>
      <c r="E215" s="33">
        <f t="shared" si="27"/>
        <v>4.1433693744589557E-2</v>
      </c>
      <c r="F215" s="34">
        <f t="shared" si="28"/>
        <v>0.1</v>
      </c>
      <c r="G215" s="29">
        <v>0</v>
      </c>
      <c r="H215" s="35">
        <f t="shared" si="29"/>
        <v>38.152940623329918</v>
      </c>
      <c r="I215" s="32">
        <f t="shared" si="30"/>
        <v>1166.1322662223852</v>
      </c>
      <c r="J215" s="36">
        <f t="shared" si="31"/>
        <v>817992.0529946906</v>
      </c>
      <c r="K215" s="36">
        <v>362335.413267456</v>
      </c>
    </row>
    <row r="216" spans="1:11" x14ac:dyDescent="0.2">
      <c r="A216" s="2">
        <v>202</v>
      </c>
      <c r="B216" s="25">
        <f t="shared" si="25"/>
        <v>55.334512169715232</v>
      </c>
      <c r="C216" s="32">
        <f t="shared" si="26"/>
        <v>849188.90644342569</v>
      </c>
      <c r="D216" s="32">
        <f t="shared" si="32"/>
        <v>1687.1385777558899</v>
      </c>
      <c r="E216" s="33">
        <f t="shared" si="27"/>
        <v>4.1230373297145989E-2</v>
      </c>
      <c r="F216" s="34">
        <f t="shared" si="28"/>
        <v>0.1</v>
      </c>
      <c r="G216" s="29">
        <v>0</v>
      </c>
      <c r="H216" s="35">
        <f t="shared" si="29"/>
        <v>37.836320534130564</v>
      </c>
      <c r="I216" s="32">
        <f t="shared" si="30"/>
        <v>1156.4548758006406</v>
      </c>
      <c r="J216" s="36">
        <f t="shared" si="31"/>
        <v>819148.50787049124</v>
      </c>
      <c r="K216" s="36">
        <v>363348.96296396246</v>
      </c>
    </row>
    <row r="217" spans="1:11" x14ac:dyDescent="0.2">
      <c r="A217" s="2">
        <v>203</v>
      </c>
      <c r="B217" s="25">
        <f t="shared" si="25"/>
        <v>55.145641749791515</v>
      </c>
      <c r="C217" s="32">
        <f t="shared" si="26"/>
        <v>850870.27230860176</v>
      </c>
      <c r="D217" s="32">
        <f t="shared" si="32"/>
        <v>1681.3658651760779</v>
      </c>
      <c r="E217" s="33">
        <f t="shared" si="27"/>
        <v>4.1029038548580338E-2</v>
      </c>
      <c r="F217" s="34">
        <f t="shared" si="28"/>
        <v>0.1</v>
      </c>
      <c r="G217" s="29">
        <v>0</v>
      </c>
      <c r="H217" s="35">
        <f t="shared" si="29"/>
        <v>37.522327982396128</v>
      </c>
      <c r="I217" s="32">
        <f t="shared" si="30"/>
        <v>1146.8577952100297</v>
      </c>
      <c r="J217" s="36">
        <f t="shared" si="31"/>
        <v>820295.36566570122</v>
      </c>
      <c r="K217" s="36">
        <v>364357.45756026835</v>
      </c>
    </row>
    <row r="218" spans="1:11" x14ac:dyDescent="0.2">
      <c r="A218" s="2">
        <v>204</v>
      </c>
      <c r="B218" s="25">
        <f t="shared" si="25"/>
        <v>54.95832910735767</v>
      </c>
      <c r="C218" s="32">
        <f t="shared" si="26"/>
        <v>852545.91318976984</v>
      </c>
      <c r="D218" s="32">
        <f t="shared" si="32"/>
        <v>1675.640881168074</v>
      </c>
      <c r="E218" s="33">
        <f t="shared" si="27"/>
        <v>4.0829660550673254E-2</v>
      </c>
      <c r="F218" s="34">
        <f t="shared" si="28"/>
        <v>0.1</v>
      </c>
      <c r="G218" s="29">
        <v>0</v>
      </c>
      <c r="H218" s="35">
        <f t="shared" si="29"/>
        <v>37.210941162962108</v>
      </c>
      <c r="I218" s="32">
        <f t="shared" si="30"/>
        <v>1137.3403579827577</v>
      </c>
      <c r="J218" s="36">
        <f t="shared" si="31"/>
        <v>821432.706023684</v>
      </c>
      <c r="K218" s="36">
        <v>365360.92226879112</v>
      </c>
    </row>
    <row r="219" spans="1:11" x14ac:dyDescent="0.2">
      <c r="A219" s="2">
        <v>205</v>
      </c>
      <c r="B219" s="25">
        <f t="shared" si="25"/>
        <v>54.772553935531143</v>
      </c>
      <c r="C219" s="32">
        <f t="shared" si="26"/>
        <v>854215.87619181082</v>
      </c>
      <c r="D219" s="32">
        <f t="shared" si="32"/>
        <v>1669.9630020409822</v>
      </c>
      <c r="E219" s="33">
        <f t="shared" si="27"/>
        <v>4.0632210915140882E-2</v>
      </c>
      <c r="F219" s="34">
        <f t="shared" si="28"/>
        <v>0.1</v>
      </c>
      <c r="G219" s="29">
        <v>0</v>
      </c>
      <c r="H219" s="35">
        <f t="shared" si="29"/>
        <v>36.902138451618683</v>
      </c>
      <c r="I219" s="32">
        <f t="shared" si="30"/>
        <v>1127.90190318186</v>
      </c>
      <c r="J219" s="36">
        <f t="shared" si="31"/>
        <v>822560.60792686581</v>
      </c>
      <c r="K219" s="36">
        <v>366359.38217620074</v>
      </c>
    </row>
    <row r="220" spans="1:11" x14ac:dyDescent="0.2">
      <c r="A220" s="2">
        <v>206</v>
      </c>
      <c r="B220" s="25">
        <f t="shared" si="25"/>
        <v>54.588296288439992</v>
      </c>
      <c r="C220" s="32">
        <f t="shared" si="26"/>
        <v>855880.20780702902</v>
      </c>
      <c r="D220" s="32">
        <f t="shared" si="32"/>
        <v>1664.3316152181942</v>
      </c>
      <c r="E220" s="33">
        <f t="shared" si="27"/>
        <v>4.0436661800184209E-2</v>
      </c>
      <c r="F220" s="34">
        <f t="shared" si="28"/>
        <v>0.1</v>
      </c>
      <c r="G220" s="29">
        <v>0</v>
      </c>
      <c r="H220" s="35">
        <f t="shared" si="29"/>
        <v>36.59589840360902</v>
      </c>
      <c r="I220" s="32">
        <f t="shared" si="30"/>
        <v>1118.5417753552931</v>
      </c>
      <c r="J220" s="36">
        <f t="shared" si="31"/>
        <v>823679.14970222116</v>
      </c>
      <c r="K220" s="36">
        <v>367352.86224404682</v>
      </c>
    </row>
    <row r="221" spans="1:11" x14ac:dyDescent="0.2">
      <c r="A221" s="2">
        <v>207</v>
      </c>
      <c r="B221" s="25">
        <f t="shared" si="25"/>
        <v>54.405536573109188</v>
      </c>
      <c r="C221" s="32">
        <f t="shared" si="26"/>
        <v>857538.9539260189</v>
      </c>
      <c r="D221" s="32">
        <f t="shared" si="32"/>
        <v>1658.7461189898895</v>
      </c>
      <c r="E221" s="33">
        <f t="shared" si="27"/>
        <v>4.0242985897461545E-2</v>
      </c>
      <c r="F221" s="34">
        <f t="shared" si="28"/>
        <v>0.1</v>
      </c>
      <c r="G221" s="29">
        <v>0</v>
      </c>
      <c r="H221" s="35">
        <f t="shared" si="29"/>
        <v>36.292199752140043</v>
      </c>
      <c r="I221" s="32">
        <f t="shared" si="30"/>
        <v>1109.2593244904394</v>
      </c>
      <c r="J221" s="36">
        <f t="shared" si="31"/>
        <v>824788.4090267116</v>
      </c>
      <c r="K221" s="36">
        <v>368341.3873093829</v>
      </c>
    </row>
    <row r="222" spans="1:11" x14ac:dyDescent="0.2">
      <c r="A222" s="2">
        <v>208</v>
      </c>
      <c r="B222" s="25">
        <f t="shared" si="25"/>
        <v>54.224255541567537</v>
      </c>
      <c r="C222" s="32">
        <f t="shared" si="26"/>
        <v>859192.15984828246</v>
      </c>
      <c r="D222" s="32">
        <f t="shared" si="32"/>
        <v>1653.205922263558</v>
      </c>
      <c r="E222" s="33">
        <f t="shared" si="27"/>
        <v>4.0051156419263267E-2</v>
      </c>
      <c r="F222" s="34">
        <f t="shared" si="28"/>
        <v>0.1</v>
      </c>
      <c r="G222" s="29">
        <v>0</v>
      </c>
      <c r="H222" s="35">
        <f t="shared" si="29"/>
        <v>35.991021406905574</v>
      </c>
      <c r="I222" s="32">
        <f t="shared" si="30"/>
        <v>1100.053905968897</v>
      </c>
      <c r="J222" s="36">
        <f t="shared" si="31"/>
        <v>825888.4629326805</v>
      </c>
      <c r="K222" s="36">
        <v>369324.98208538711</v>
      </c>
    </row>
    <row r="223" spans="1:11" x14ac:dyDescent="0.2">
      <c r="A223" s="2">
        <v>209</v>
      </c>
      <c r="B223" s="25">
        <f t="shared" si="25"/>
        <v>54.044434283167114</v>
      </c>
      <c r="C223" s="32">
        <f t="shared" si="26"/>
        <v>860839.87029261503</v>
      </c>
      <c r="D223" s="32">
        <f t="shared" si="32"/>
        <v>1647.7104443325661</v>
      </c>
      <c r="E223" s="33">
        <f t="shared" si="27"/>
        <v>3.9861147086279185E-2</v>
      </c>
      <c r="F223" s="34">
        <f t="shared" si="28"/>
        <v>0.1</v>
      </c>
      <c r="G223" s="29">
        <v>0</v>
      </c>
      <c r="H223" s="35">
        <f t="shared" si="29"/>
        <v>35.692342452621716</v>
      </c>
      <c r="I223" s="32">
        <f t="shared" si="30"/>
        <v>1090.924880521791</v>
      </c>
      <c r="J223" s="36">
        <f t="shared" si="31"/>
        <v>826979.38781320234</v>
      </c>
      <c r="K223" s="36">
        <v>370303.67116198002</v>
      </c>
    </row>
    <row r="224" spans="1:11" x14ac:dyDescent="0.2">
      <c r="A224" s="2">
        <v>210</v>
      </c>
      <c r="B224" s="25">
        <f t="shared" si="25"/>
        <v>53.866054217109493</v>
      </c>
      <c r="C224" s="32">
        <f t="shared" si="26"/>
        <v>862482.12940725836</v>
      </c>
      <c r="D224" s="32">
        <f t="shared" si="32"/>
        <v>1642.259114643326</v>
      </c>
      <c r="E224" s="33">
        <f t="shared" si="27"/>
        <v>3.9672932115517145E-2</v>
      </c>
      <c r="F224" s="34">
        <f t="shared" si="28"/>
        <v>0.1</v>
      </c>
      <c r="G224" s="29">
        <v>0</v>
      </c>
      <c r="H224" s="35">
        <f t="shared" si="29"/>
        <v>35.396142147574388</v>
      </c>
      <c r="I224" s="32">
        <f t="shared" si="30"/>
        <v>1081.8716141853674</v>
      </c>
      <c r="J224" s="36">
        <f t="shared" si="31"/>
        <v>828061.25942738773</v>
      </c>
      <c r="K224" s="36">
        <v>371277.47900643951</v>
      </c>
    </row>
    <row r="225" spans="1:11" x14ac:dyDescent="0.2">
      <c r="A225" s="2">
        <v>211</v>
      </c>
      <c r="B225" s="25">
        <f t="shared" si="25"/>
        <v>53.689097085171767</v>
      </c>
      <c r="C225" s="32">
        <f t="shared" si="26"/>
        <v>864118.98077982722</v>
      </c>
      <c r="D225" s="32">
        <f t="shared" si="32"/>
        <v>1636.8513725688681</v>
      </c>
      <c r="E225" s="33">
        <f t="shared" si="27"/>
        <v>3.9486486208650952E-2</v>
      </c>
      <c r="F225" s="34">
        <f t="shared" si="28"/>
        <v>0.1</v>
      </c>
      <c r="G225" s="29">
        <v>0</v>
      </c>
      <c r="H225" s="35">
        <f t="shared" si="29"/>
        <v>35.102399922178918</v>
      </c>
      <c r="I225" s="32">
        <f t="shared" si="30"/>
        <v>1072.8934782569518</v>
      </c>
      <c r="J225" s="36">
        <f t="shared" si="31"/>
        <v>829134.15290564473</v>
      </c>
      <c r="K225" s="36">
        <v>372246.42996401241</v>
      </c>
    </row>
    <row r="226" spans="1:11" x14ac:dyDescent="0.2">
      <c r="A226" s="2">
        <v>212</v>
      </c>
      <c r="B226" s="25">
        <f t="shared" si="25"/>
        <v>53.513544944626034</v>
      </c>
      <c r="C226" s="32">
        <f t="shared" si="26"/>
        <v>865750.46744702209</v>
      </c>
      <c r="D226" s="32">
        <f t="shared" si="32"/>
        <v>1631.4866671948694</v>
      </c>
      <c r="E226" s="33">
        <f t="shared" si="27"/>
        <v>3.930178454072647E-2</v>
      </c>
      <c r="F226" s="34">
        <f t="shared" si="28"/>
        <v>0.1</v>
      </c>
      <c r="G226" s="29">
        <v>0</v>
      </c>
      <c r="H226" s="35">
        <f t="shared" si="29"/>
        <v>34.811095377551609</v>
      </c>
      <c r="I226" s="32">
        <f t="shared" si="30"/>
        <v>1063.9898492512455</v>
      </c>
      <c r="J226" s="36">
        <f t="shared" si="31"/>
        <v>830198.14275489596</v>
      </c>
      <c r="K226" s="36">
        <v>373210.54825852317</v>
      </c>
    </row>
    <row r="227" spans="1:11" x14ac:dyDescent="0.2">
      <c r="A227" s="2">
        <v>213</v>
      </c>
      <c r="B227" s="25">
        <f t="shared" si="25"/>
        <v>53.339380161346647</v>
      </c>
      <c r="C227" s="32">
        <f t="shared" si="26"/>
        <v>867376.63190412486</v>
      </c>
      <c r="D227" s="32">
        <f t="shared" si="32"/>
        <v>1626.1644571027718</v>
      </c>
      <c r="E227" s="33">
        <f t="shared" si="27"/>
        <v>3.9118802749104328E-2</v>
      </c>
      <c r="F227" s="34">
        <f t="shared" si="28"/>
        <v>0.1</v>
      </c>
      <c r="G227" s="29">
        <v>0</v>
      </c>
      <c r="H227" s="35">
        <f t="shared" si="29"/>
        <v>34.522208284093132</v>
      </c>
      <c r="I227" s="32">
        <f t="shared" si="30"/>
        <v>1055.1601088570883</v>
      </c>
      <c r="J227" s="36">
        <f t="shared" si="31"/>
        <v>831253.30286375305</v>
      </c>
      <c r="K227" s="36">
        <v>374169.85799297929</v>
      </c>
    </row>
    <row r="228" spans="1:11" x14ac:dyDescent="0.2">
      <c r="A228" s="2">
        <v>214</v>
      </c>
      <c r="B228" s="25">
        <f t="shared" si="25"/>
        <v>53.166585403099305</v>
      </c>
      <c r="C228" s="32">
        <f t="shared" si="26"/>
        <v>868997.51611429011</v>
      </c>
      <c r="D228" s="32">
        <f t="shared" si="32"/>
        <v>1620.8842101652408</v>
      </c>
      <c r="E228" s="33">
        <f t="shared" si="27"/>
        <v>3.8937516922733929E-2</v>
      </c>
      <c r="F228" s="34">
        <f t="shared" si="28"/>
        <v>0.1</v>
      </c>
      <c r="G228" s="29">
        <v>0</v>
      </c>
      <c r="H228" s="35">
        <f t="shared" si="29"/>
        <v>34.23571858008367</v>
      </c>
      <c r="I228" s="32">
        <f t="shared" si="30"/>
        <v>1046.4036438945593</v>
      </c>
      <c r="J228" s="36">
        <f t="shared" si="31"/>
        <v>832299.70650764764</v>
      </c>
      <c r="K228" s="36">
        <v>375124.38315017417</v>
      </c>
    </row>
    <row r="229" spans="1:11" x14ac:dyDescent="0.2">
      <c r="A229" s="2">
        <v>215</v>
      </c>
      <c r="B229" s="25">
        <f t="shared" si="25"/>
        <v>52.995143633006151</v>
      </c>
      <c r="C229" s="32">
        <f t="shared" si="26"/>
        <v>870613.16151763336</v>
      </c>
      <c r="D229" s="32">
        <f t="shared" si="32"/>
        <v>1615.6454033432528</v>
      </c>
      <c r="E229" s="33">
        <f t="shared" si="27"/>
        <v>3.8757903591777401E-2</v>
      </c>
      <c r="F229" s="34">
        <f t="shared" si="28"/>
        <v>0.1</v>
      </c>
      <c r="G229" s="29">
        <v>0</v>
      </c>
      <c r="H229" s="35">
        <f t="shared" si="29"/>
        <v>33.95160637028976</v>
      </c>
      <c r="I229" s="32">
        <f t="shared" si="30"/>
        <v>1037.7198462722586</v>
      </c>
      <c r="J229" s="36">
        <f t="shared" si="31"/>
        <v>833337.4263539199</v>
      </c>
      <c r="K229" s="36">
        <v>376074.14759328641</v>
      </c>
    </row>
    <row r="230" spans="1:11" x14ac:dyDescent="0.2">
      <c r="A230" s="2">
        <v>216</v>
      </c>
      <c r="B230" s="25">
        <f t="shared" si="25"/>
        <v>52.825038103181669</v>
      </c>
      <c r="C230" s="32">
        <f t="shared" si="26"/>
        <v>872223.60904012469</v>
      </c>
      <c r="D230" s="32">
        <f t="shared" si="32"/>
        <v>1610.4475224913331</v>
      </c>
      <c r="E230" s="33">
        <f t="shared" si="27"/>
        <v>3.8579939717472485E-2</v>
      </c>
      <c r="F230" s="34">
        <f t="shared" si="28"/>
        <v>0.1</v>
      </c>
      <c r="G230" s="29">
        <v>0</v>
      </c>
      <c r="H230" s="35">
        <f t="shared" si="29"/>
        <v>33.669851924582652</v>
      </c>
      <c r="I230" s="32">
        <f t="shared" si="30"/>
        <v>1029.1081129452118</v>
      </c>
      <c r="J230" s="36">
        <f t="shared" si="31"/>
        <v>834366.53446686512</v>
      </c>
      <c r="K230" s="36">
        <v>377019.17506647663</v>
      </c>
    </row>
    <row r="231" spans="1:11" x14ac:dyDescent="0.2">
      <c r="A231" s="2">
        <v>217</v>
      </c>
      <c r="B231" s="25">
        <f t="shared" si="25"/>
        <v>52.656252348534103</v>
      </c>
      <c r="C231" s="32">
        <f t="shared" si="26"/>
        <v>873828.89910228981</v>
      </c>
      <c r="D231" s="32">
        <f t="shared" si="32"/>
        <v>1605.2900621651206</v>
      </c>
      <c r="E231" s="33">
        <f t="shared" si="27"/>
        <v>3.8403602682279672E-2</v>
      </c>
      <c r="F231" s="34">
        <f t="shared" si="28"/>
        <v>0.1</v>
      </c>
      <c r="G231" s="29">
        <v>0</v>
      </c>
      <c r="H231" s="35">
        <f t="shared" si="29"/>
        <v>33.39043567656816</v>
      </c>
      <c r="I231" s="32">
        <f t="shared" si="30"/>
        <v>1020.5678458729318</v>
      </c>
      <c r="J231" s="36">
        <f t="shared" si="31"/>
        <v>835387.10231273808</v>
      </c>
      <c r="K231" s="36">
        <v>377959.48919548077</v>
      </c>
    </row>
    <row r="232" spans="1:11" x14ac:dyDescent="0.2">
      <c r="A232" s="2">
        <v>218</v>
      </c>
      <c r="B232" s="25">
        <f t="shared" si="25"/>
        <v>52.488770180727705</v>
      </c>
      <c r="C232" s="32">
        <f t="shared" si="26"/>
        <v>875429.07162772468</v>
      </c>
      <c r="D232" s="32">
        <f t="shared" si="32"/>
        <v>1600.1725254348712</v>
      </c>
      <c r="E232" s="33">
        <f t="shared" si="27"/>
        <v>3.8228870280238691E-2</v>
      </c>
      <c r="F232" s="34">
        <f t="shared" si="28"/>
        <v>0.1</v>
      </c>
      <c r="G232" s="29">
        <v>0</v>
      </c>
      <c r="H232" s="35">
        <f t="shared" si="29"/>
        <v>33.113338222227888</v>
      </c>
      <c r="I232" s="32">
        <f t="shared" si="30"/>
        <v>1012.0984519778418</v>
      </c>
      <c r="J232" s="36">
        <f t="shared" si="31"/>
        <v>836399.2007647159</v>
      </c>
      <c r="K232" s="36">
        <v>378895.11348820111</v>
      </c>
    </row>
    <row r="233" spans="1:11" x14ac:dyDescent="0.2">
      <c r="A233" s="2">
        <v>219</v>
      </c>
      <c r="B233" s="25">
        <f t="shared" si="25"/>
        <v>52.322575682300005</v>
      </c>
      <c r="C233" s="32">
        <f t="shared" si="26"/>
        <v>877024.16605143098</v>
      </c>
      <c r="D233" s="32">
        <f t="shared" si="32"/>
        <v>1595.094423706294</v>
      </c>
      <c r="E233" s="33">
        <f t="shared" si="27"/>
        <v>3.805572070777484E-2</v>
      </c>
      <c r="F233" s="34">
        <f t="shared" si="28"/>
        <v>0.1</v>
      </c>
      <c r="G233" s="29">
        <v>0</v>
      </c>
      <c r="H233" s="35">
        <f t="shared" si="29"/>
        <v>32.838540318571695</v>
      </c>
      <c r="I233" s="32">
        <f t="shared" si="30"/>
        <v>1003.6993431042447</v>
      </c>
      <c r="J233" s="36">
        <f t="shared" si="31"/>
        <v>837402.90010782017</v>
      </c>
      <c r="K233" s="36">
        <v>379826.0713352937</v>
      </c>
    </row>
    <row r="234" spans="1:11" x14ac:dyDescent="0.2">
      <c r="A234" s="2">
        <v>220</v>
      </c>
      <c r="B234" s="25">
        <f t="shared" si="25"/>
        <v>52.157653200930731</v>
      </c>
      <c r="C234" s="32">
        <f t="shared" si="26"/>
        <v>878614.22132797062</v>
      </c>
      <c r="D234" s="32">
        <f t="shared" si="32"/>
        <v>1590.0552765396424</v>
      </c>
      <c r="E234" s="33">
        <f t="shared" si="27"/>
        <v>3.7884132554472538E-2</v>
      </c>
      <c r="F234" s="34">
        <f t="shared" si="28"/>
        <v>0.1</v>
      </c>
      <c r="G234" s="29">
        <v>0</v>
      </c>
      <c r="H234" s="35">
        <f t="shared" si="29"/>
        <v>32.566022882301397</v>
      </c>
      <c r="I234" s="32">
        <f t="shared" si="30"/>
        <v>995.36993597726587</v>
      </c>
      <c r="J234" s="36">
        <f t="shared" si="31"/>
        <v>838398.27004379744</v>
      </c>
      <c r="K234" s="36">
        <v>380752.38601075317</v>
      </c>
    </row>
    <row r="235" spans="1:11" x14ac:dyDescent="0.2">
      <c r="A235" s="2">
        <v>221</v>
      </c>
      <c r="B235" s="25">
        <f t="shared" si="25"/>
        <v>51.993987343856489</v>
      </c>
      <c r="C235" s="32">
        <f t="shared" si="26"/>
        <v>880199.27593945235</v>
      </c>
      <c r="D235" s="32">
        <f t="shared" si="32"/>
        <v>1585.0546114817262</v>
      </c>
      <c r="E235" s="33">
        <f t="shared" si="27"/>
        <v>3.7714084794405529E-2</v>
      </c>
      <c r="F235" s="34">
        <f t="shared" si="28"/>
        <v>0.1</v>
      </c>
      <c r="G235" s="29">
        <v>0</v>
      </c>
      <c r="H235" s="35">
        <f t="shared" si="29"/>
        <v>32.295766988485511</v>
      </c>
      <c r="I235" s="32">
        <f t="shared" si="30"/>
        <v>987.10965216252316</v>
      </c>
      <c r="J235" s="36">
        <f t="shared" si="31"/>
        <v>839385.37969595997</v>
      </c>
      <c r="K235" s="36">
        <v>381674.08067249466</v>
      </c>
    </row>
    <row r="236" spans="1:11" x14ac:dyDescent="0.2">
      <c r="A236" s="2">
        <v>222</v>
      </c>
      <c r="B236" s="25">
        <f t="shared" si="25"/>
        <v>51.831562972427967</v>
      </c>
      <c r="C236" s="32">
        <f t="shared" si="26"/>
        <v>881779.36790334969</v>
      </c>
      <c r="D236" s="32">
        <f t="shared" si="32"/>
        <v>1580.0919638973428</v>
      </c>
      <c r="E236" s="33">
        <f t="shared" si="27"/>
        <v>3.7545556777426159E-2</v>
      </c>
      <c r="F236" s="34">
        <f t="shared" si="28"/>
        <v>0.1</v>
      </c>
      <c r="G236" s="29">
        <v>0</v>
      </c>
      <c r="H236" s="35">
        <f t="shared" si="29"/>
        <v>32.027753869245018</v>
      </c>
      <c r="I236" s="32">
        <f t="shared" si="30"/>
        <v>978.91791802590024</v>
      </c>
      <c r="J236" s="36">
        <f t="shared" si="31"/>
        <v>840364.29761398584</v>
      </c>
      <c r="K236" s="36">
        <v>382591.1783629327</v>
      </c>
    </row>
    <row r="237" spans="1:11" x14ac:dyDescent="0.2">
      <c r="A237" s="2">
        <v>223</v>
      </c>
      <c r="B237" s="25">
        <f t="shared" si="25"/>
        <v>51.670365196804646</v>
      </c>
      <c r="C237" s="32">
        <f t="shared" si="26"/>
        <v>883354.53478015331</v>
      </c>
      <c r="D237" s="32">
        <f t="shared" si="32"/>
        <v>1575.1668768036179</v>
      </c>
      <c r="E237" s="33">
        <f t="shared" si="27"/>
        <v>3.737852822088282E-2</v>
      </c>
      <c r="F237" s="34">
        <f t="shared" si="28"/>
        <v>0.1</v>
      </c>
      <c r="G237" s="29">
        <v>0</v>
      </c>
      <c r="H237" s="35">
        <f t="shared" si="29"/>
        <v>31.761964912450047</v>
      </c>
      <c r="I237" s="32">
        <f t="shared" si="30"/>
        <v>970.79416469363139</v>
      </c>
      <c r="J237" s="36">
        <f t="shared" si="31"/>
        <v>841335.09177867952</v>
      </c>
      <c r="K237" s="36">
        <v>383503.70200955734</v>
      </c>
    </row>
    <row r="238" spans="1:11" x14ac:dyDescent="0.2">
      <c r="A238" s="2">
        <v>224</v>
      </c>
      <c r="B238" s="25">
        <f t="shared" si="25"/>
        <v>51.510379370783525</v>
      </c>
      <c r="C238" s="32">
        <f t="shared" si="26"/>
        <v>884924.81368086324</v>
      </c>
      <c r="D238" s="32">
        <f t="shared" si="32"/>
        <v>1570.2789007099345</v>
      </c>
      <c r="E238" s="33">
        <f t="shared" si="27"/>
        <v>3.7212979201413914E-2</v>
      </c>
      <c r="F238" s="34">
        <f t="shared" si="28"/>
        <v>0.1</v>
      </c>
      <c r="G238" s="29">
        <v>0</v>
      </c>
      <c r="H238" s="35">
        <f t="shared" si="29"/>
        <v>31.498381660427334</v>
      </c>
      <c r="I238" s="32">
        <f t="shared" si="30"/>
        <v>962.73782801295772</v>
      </c>
      <c r="J238" s="36">
        <f t="shared" si="31"/>
        <v>842297.82960669242</v>
      </c>
      <c r="K238" s="36">
        <v>384411.67442550731</v>
      </c>
    </row>
    <row r="239" spans="1:11" x14ac:dyDescent="0.2">
      <c r="A239" s="2">
        <v>225</v>
      </c>
      <c r="B239" s="25">
        <f t="shared" si="25"/>
        <v>51.351591086757324</v>
      </c>
      <c r="C239" s="32">
        <f t="shared" si="26"/>
        <v>886490.24127433181</v>
      </c>
      <c r="D239" s="32">
        <f t="shared" si="32"/>
        <v>1565.427593468572</v>
      </c>
      <c r="E239" s="33">
        <f t="shared" si="27"/>
        <v>3.704889014709508E-2</v>
      </c>
      <c r="F239" s="34">
        <f t="shared" si="28"/>
        <v>0.1</v>
      </c>
      <c r="G239" s="29">
        <v>0</v>
      </c>
      <c r="H239" s="35">
        <f t="shared" si="29"/>
        <v>31.236985808678451</v>
      </c>
      <c r="I239" s="32">
        <f t="shared" si="30"/>
        <v>954.74834851279604</v>
      </c>
      <c r="J239" s="36">
        <f t="shared" si="31"/>
        <v>843252.57795520523</v>
      </c>
      <c r="K239" s="36">
        <v>385315.11831014021</v>
      </c>
    </row>
    <row r="240" spans="1:11" x14ac:dyDescent="0.2">
      <c r="A240" s="2">
        <v>226</v>
      </c>
      <c r="B240" s="25">
        <f t="shared" si="25"/>
        <v>51.193986170798752</v>
      </c>
      <c r="C240" s="32">
        <f t="shared" si="26"/>
        <v>888050.8537944475</v>
      </c>
      <c r="D240" s="32">
        <f t="shared" si="32"/>
        <v>1560.6125201156829</v>
      </c>
      <c r="E240" s="33">
        <f t="shared" si="27"/>
        <v>3.6886241829706914E-2</v>
      </c>
      <c r="F240" s="34">
        <f t="shared" si="28"/>
        <v>0.1</v>
      </c>
      <c r="G240" s="29">
        <v>0</v>
      </c>
      <c r="H240" s="35">
        <f t="shared" si="29"/>
        <v>30.977759204608645</v>
      </c>
      <c r="I240" s="32">
        <f t="shared" si="30"/>
        <v>946.82517136496529</v>
      </c>
      <c r="J240" s="36">
        <f t="shared" si="31"/>
        <v>844199.40312657016</v>
      </c>
      <c r="K240" s="36">
        <v>386214.05624960031</v>
      </c>
    </row>
    <row r="241" spans="1:11" x14ac:dyDescent="0.2">
      <c r="A241" s="2">
        <v>227</v>
      </c>
      <c r="B241" s="25">
        <f t="shared" si="25"/>
        <v>51.037550677867287</v>
      </c>
      <c r="C241" s="32">
        <f t="shared" si="26"/>
        <v>889606.68704717455</v>
      </c>
      <c r="D241" s="32">
        <f t="shared" si="32"/>
        <v>1555.8332527270541</v>
      </c>
      <c r="E241" s="33">
        <f t="shared" si="27"/>
        <v>3.6725015357164638E-2</v>
      </c>
      <c r="F241" s="34">
        <f t="shared" si="28"/>
        <v>0.1</v>
      </c>
      <c r="G241" s="29">
        <v>0</v>
      </c>
      <c r="H241" s="35">
        <f t="shared" si="29"/>
        <v>30.720683846266233</v>
      </c>
      <c r="I241" s="32">
        <f t="shared" si="30"/>
        <v>938.96774634566032</v>
      </c>
      <c r="J241" s="36">
        <f t="shared" si="31"/>
        <v>845138.37087291584</v>
      </c>
      <c r="K241" s="36">
        <v>387108.51071738283</v>
      </c>
    </row>
    <row r="242" spans="1:11" x14ac:dyDescent="0.2">
      <c r="A242" s="2">
        <v>228</v>
      </c>
      <c r="B242" s="25">
        <f t="shared" si="25"/>
        <v>50.882270887134361</v>
      </c>
      <c r="C242" s="32">
        <f t="shared" si="26"/>
        <v>891157.77641745028</v>
      </c>
      <c r="D242" s="32">
        <f t="shared" si="32"/>
        <v>1551.0893702757312</v>
      </c>
      <c r="E242" s="33">
        <f t="shared" si="27"/>
        <v>3.6565192166286051E-2</v>
      </c>
      <c r="F242" s="34">
        <f t="shared" si="28"/>
        <v>0.1</v>
      </c>
      <c r="G242" s="29">
        <v>0</v>
      </c>
      <c r="H242" s="35">
        <f t="shared" si="29"/>
        <v>30.465741881092459</v>
      </c>
      <c r="I242" s="32">
        <f t="shared" si="30"/>
        <v>931.17552779721075</v>
      </c>
      <c r="J242" s="36">
        <f t="shared" si="31"/>
        <v>846069.54640071304</v>
      </c>
      <c r="K242" s="36">
        <v>387998.5040748961</v>
      </c>
    </row>
    <row r="243" spans="1:11" x14ac:dyDescent="0.2">
      <c r="A243" s="2">
        <v>229</v>
      </c>
      <c r="B243" s="25">
        <f t="shared" si="25"/>
        <v>50.728133297424044</v>
      </c>
      <c r="C243" s="32">
        <f t="shared" si="26"/>
        <v>892704.15687593701</v>
      </c>
      <c r="D243" s="32">
        <f t="shared" si="32"/>
        <v>1546.3804584867321</v>
      </c>
      <c r="E243" s="33">
        <f t="shared" si="27"/>
        <v>3.640675401561172E-2</v>
      </c>
      <c r="F243" s="34">
        <f t="shared" si="28"/>
        <v>0.1</v>
      </c>
      <c r="G243" s="29">
        <v>0</v>
      </c>
      <c r="H243" s="35">
        <f t="shared" si="29"/>
        <v>30.212915604681733</v>
      </c>
      <c r="I243" s="32">
        <f t="shared" si="30"/>
        <v>923.44797459017695</v>
      </c>
      <c r="J243" s="36">
        <f t="shared" si="31"/>
        <v>846992.99437530315</v>
      </c>
      <c r="K243" s="36">
        <v>388884.05857202038</v>
      </c>
    </row>
    <row r="244" spans="1:11" x14ac:dyDescent="0.2">
      <c r="A244" s="2">
        <v>230</v>
      </c>
      <c r="B244" s="25">
        <f t="shared" si="25"/>
        <v>50.575124622765458</v>
      </c>
      <c r="C244" s="32">
        <f t="shared" si="26"/>
        <v>894245.86298564344</v>
      </c>
      <c r="D244" s="32">
        <f t="shared" si="32"/>
        <v>1541.7061097064288</v>
      </c>
      <c r="E244" s="33">
        <f t="shared" si="27"/>
        <v>3.6249682978517939E-2</v>
      </c>
      <c r="F244" s="34">
        <f t="shared" si="28"/>
        <v>0.1</v>
      </c>
      <c r="G244" s="29">
        <v>0</v>
      </c>
      <c r="H244" s="35">
        <f t="shared" si="29"/>
        <v>29.96218745955214</v>
      </c>
      <c r="I244" s="32">
        <f t="shared" si="30"/>
        <v>915.78455008583626</v>
      </c>
      <c r="J244" s="36">
        <f t="shared" si="31"/>
        <v>847908.77892538894</v>
      </c>
      <c r="K244" s="36">
        <v>389765.19634766423</v>
      </c>
    </row>
    <row r="245" spans="1:11" x14ac:dyDescent="0.2">
      <c r="A245" s="2">
        <v>231</v>
      </c>
      <c r="B245" s="25">
        <f t="shared" si="25"/>
        <v>50.423231788054345</v>
      </c>
      <c r="C245" s="32">
        <f t="shared" si="26"/>
        <v>895782.92890840454</v>
      </c>
      <c r="D245" s="32">
        <f t="shared" si="32"/>
        <v>1537.0659227611031</v>
      </c>
      <c r="E245" s="33">
        <f t="shared" si="27"/>
        <v>3.6093961436361718E-2</v>
      </c>
      <c r="F245" s="34">
        <f t="shared" si="28"/>
        <v>0.1</v>
      </c>
      <c r="G245" s="29">
        <v>0</v>
      </c>
      <c r="H245" s="35">
        <f t="shared" si="29"/>
        <v>29.713540033926176</v>
      </c>
      <c r="I245" s="32">
        <f t="shared" si="30"/>
        <v>908.18472209883623</v>
      </c>
      <c r="J245" s="36">
        <f t="shared" si="31"/>
        <v>848816.96364748781</v>
      </c>
      <c r="K245" s="36">
        <v>390641.93943031796</v>
      </c>
    </row>
    <row r="246" spans="1:11" x14ac:dyDescent="0.2">
      <c r="A246" s="2">
        <v>232</v>
      </c>
      <c r="B246" s="25">
        <f t="shared" si="25"/>
        <v>50.27244192481978</v>
      </c>
      <c r="C246" s="32">
        <f t="shared" si="26"/>
        <v>897315.38841123774</v>
      </c>
      <c r="D246" s="32">
        <f t="shared" si="32"/>
        <v>1532.4595028331969</v>
      </c>
      <c r="E246" s="33">
        <f t="shared" si="27"/>
        <v>3.5939572071999958E-2</v>
      </c>
      <c r="F246" s="34">
        <f t="shared" si="28"/>
        <v>0.1</v>
      </c>
      <c r="G246" s="29">
        <v>0</v>
      </c>
      <c r="H246" s="35">
        <f t="shared" si="29"/>
        <v>29.466956060521579</v>
      </c>
      <c r="I246" s="32">
        <f t="shared" si="30"/>
        <v>900.64796286029105</v>
      </c>
      <c r="J246" s="36">
        <f t="shared" si="31"/>
        <v>849717.6116103481</v>
      </c>
      <c r="K246" s="36">
        <v>391514.30973860429</v>
      </c>
    </row>
    <row r="247" spans="1:11" x14ac:dyDescent="0.2">
      <c r="A247" s="2">
        <v>233</v>
      </c>
      <c r="B247" s="25">
        <f t="shared" si="25"/>
        <v>50.122742367093863</v>
      </c>
      <c r="C247" s="32">
        <f t="shared" si="26"/>
        <v>898843.27487256879</v>
      </c>
      <c r="D247" s="32">
        <f t="shared" si="32"/>
        <v>1527.8864613310434</v>
      </c>
      <c r="E247" s="33">
        <f t="shared" si="27"/>
        <v>3.5786497863291196E-2</v>
      </c>
      <c r="F247" s="34">
        <f t="shared" si="28"/>
        <v>0.1</v>
      </c>
      <c r="G247" s="29">
        <v>0</v>
      </c>
      <c r="H247" s="35">
        <f t="shared" si="29"/>
        <v>29.222418415352209</v>
      </c>
      <c r="I247" s="32">
        <f t="shared" si="30"/>
        <v>893.17374898112291</v>
      </c>
      <c r="J247" s="36">
        <f t="shared" si="31"/>
        <v>850610.78535932919</v>
      </c>
      <c r="K247" s="36">
        <v>392382.32908182632</v>
      </c>
    </row>
    <row r="248" spans="1:11" x14ac:dyDescent="0.2">
      <c r="A248" s="2">
        <v>234</v>
      </c>
      <c r="B248" s="25">
        <f t="shared" si="25"/>
        <v>49.974120647380865</v>
      </c>
      <c r="C248" s="32">
        <f t="shared" si="26"/>
        <v>900366.62128833367</v>
      </c>
      <c r="D248" s="32">
        <f t="shared" si="32"/>
        <v>1523.346415764885</v>
      </c>
      <c r="E248" s="33">
        <f t="shared" si="27"/>
        <v>3.563472207689386E-2</v>
      </c>
      <c r="F248" s="34">
        <f t="shared" si="28"/>
        <v>0.1</v>
      </c>
      <c r="G248" s="29">
        <v>0</v>
      </c>
      <c r="H248" s="35">
        <f t="shared" si="29"/>
        <v>28.979910116538878</v>
      </c>
      <c r="I248" s="32">
        <f t="shared" si="30"/>
        <v>885.76156141568958</v>
      </c>
      <c r="J248" s="36">
        <f t="shared" si="31"/>
        <v>851496.54692074494</v>
      </c>
      <c r="K248" s="36">
        <v>393246.01916051289</v>
      </c>
    </row>
    <row r="249" spans="1:11" x14ac:dyDescent="0.2">
      <c r="A249" s="2">
        <v>235</v>
      </c>
      <c r="B249" s="25">
        <f t="shared" si="25"/>
        <v>49.826564492723485</v>
      </c>
      <c r="C249" s="32">
        <f t="shared" si="26"/>
        <v>901885.46027795901</v>
      </c>
      <c r="D249" s="32">
        <f t="shared" si="32"/>
        <v>1518.8389896253357</v>
      </c>
      <c r="E249" s="33">
        <f t="shared" si="27"/>
        <v>3.5484228262119194E-2</v>
      </c>
      <c r="F249" s="34">
        <f t="shared" si="28"/>
        <v>0.1</v>
      </c>
      <c r="G249" s="29">
        <v>0</v>
      </c>
      <c r="H249" s="35">
        <f t="shared" si="29"/>
        <v>28.739414323130045</v>
      </c>
      <c r="I249" s="32">
        <f t="shared" si="30"/>
        <v>878.41088542576244</v>
      </c>
      <c r="J249" s="36">
        <f t="shared" si="31"/>
        <v>852374.95780617069</v>
      </c>
      <c r="K249" s="36">
        <v>394105.40156696097</v>
      </c>
    </row>
    <row r="250" spans="1:11" x14ac:dyDescent="0.2">
      <c r="A250" s="2">
        <v>236</v>
      </c>
      <c r="B250" s="25">
        <f t="shared" si="25"/>
        <v>49.680061820863074</v>
      </c>
      <c r="C250" s="32">
        <f t="shared" si="26"/>
        <v>903399.82409022597</v>
      </c>
      <c r="D250" s="32">
        <f t="shared" si="32"/>
        <v>1514.3638122669654</v>
      </c>
      <c r="E250" s="33">
        <f t="shared" si="27"/>
        <v>3.5335000245035178E-2</v>
      </c>
      <c r="F250" s="34">
        <f t="shared" si="28"/>
        <v>0.1</v>
      </c>
      <c r="G250" s="29">
        <v>0</v>
      </c>
      <c r="H250" s="35">
        <f t="shared" si="29"/>
        <v>28.500914333932293</v>
      </c>
      <c r="I250" s="32">
        <f t="shared" si="30"/>
        <v>871.12121054478985</v>
      </c>
      <c r="J250" s="36">
        <f t="shared" si="31"/>
        <v>853246.07901671552</v>
      </c>
      <c r="K250" s="36">
        <v>394960.49778577546</v>
      </c>
    </row>
    <row r="251" spans="1:11" x14ac:dyDescent="0.2">
      <c r="A251" s="2">
        <v>237</v>
      </c>
      <c r="B251" s="25">
        <f t="shared" si="25"/>
        <v>49.534600736491598</v>
      </c>
      <c r="C251" s="32">
        <f t="shared" si="26"/>
        <v>904909.74460901506</v>
      </c>
      <c r="D251" s="32">
        <f t="shared" si="32"/>
        <v>1509.9205187890911</v>
      </c>
      <c r="E251" s="33">
        <f t="shared" si="27"/>
        <v>3.5187022122612988E-2</v>
      </c>
      <c r="F251" s="34">
        <f t="shared" si="28"/>
        <v>0.1</v>
      </c>
      <c r="G251" s="29">
        <v>0</v>
      </c>
      <c r="H251" s="35">
        <f t="shared" si="29"/>
        <v>28.264393586350522</v>
      </c>
      <c r="I251" s="32">
        <f t="shared" si="30"/>
        <v>863.89203054241932</v>
      </c>
      <c r="J251" s="36">
        <f t="shared" si="31"/>
        <v>854109.97104725789</v>
      </c>
      <c r="K251" s="36">
        <v>395811.32919440634</v>
      </c>
    </row>
    <row r="252" spans="1:11" x14ac:dyDescent="0.2">
      <c r="A252" s="2">
        <v>238</v>
      </c>
      <c r="B252" s="25">
        <f t="shared" si="25"/>
        <v>49.390169527592242</v>
      </c>
      <c r="C252" s="32">
        <f t="shared" si="26"/>
        <v>906415.25335894385</v>
      </c>
      <c r="D252" s="32">
        <f t="shared" si="32"/>
        <v>1505.5087499287911</v>
      </c>
      <c r="E252" s="33">
        <f t="shared" si="27"/>
        <v>3.5040278257167198E-2</v>
      </c>
      <c r="F252" s="34">
        <f t="shared" si="28"/>
        <v>0.1</v>
      </c>
      <c r="G252" s="29">
        <v>0</v>
      </c>
      <c r="H252" s="35">
        <f t="shared" si="29"/>
        <v>28.029835655237768</v>
      </c>
      <c r="I252" s="32">
        <f t="shared" si="30"/>
        <v>856.72284338933287</v>
      </c>
      <c r="J252" s="36">
        <f t="shared" si="31"/>
        <v>854966.69389064726</v>
      </c>
      <c r="K252" s="36">
        <v>396657.91706368315</v>
      </c>
    </row>
    <row r="253" spans="1:11" x14ac:dyDescent="0.2">
      <c r="A253" s="2">
        <v>239</v>
      </c>
      <c r="B253" s="25">
        <f t="shared" si="25"/>
        <v>49.246756661867011</v>
      </c>
      <c r="C253" s="32">
        <f t="shared" si="26"/>
        <v>907916.38151088811</v>
      </c>
      <c r="D253" s="32">
        <f t="shared" si="32"/>
        <v>1501.1281519442564</v>
      </c>
      <c r="E253" s="33">
        <f t="shared" si="27"/>
        <v>3.4894753270719406E-2</v>
      </c>
      <c r="F253" s="34">
        <f t="shared" si="28"/>
        <v>0.1</v>
      </c>
      <c r="G253" s="29">
        <v>0</v>
      </c>
      <c r="H253" s="35">
        <f t="shared" si="29"/>
        <v>27.79722425175455</v>
      </c>
      <c r="I253" s="32">
        <f t="shared" si="30"/>
        <v>849.61315122245639</v>
      </c>
      <c r="J253" s="36">
        <f t="shared" si="31"/>
        <v>855816.30704186973</v>
      </c>
      <c r="K253" s="36">
        <v>397500.28255834669</v>
      </c>
    </row>
    <row r="254" spans="1:11" x14ac:dyDescent="0.2">
      <c r="A254" s="2">
        <v>240</v>
      </c>
      <c r="B254" s="25">
        <f t="shared" si="25"/>
        <v>49.104350783247853</v>
      </c>
      <c r="C254" s="32">
        <f t="shared" si="26"/>
        <v>909413.15988739976</v>
      </c>
      <c r="D254" s="32">
        <f t="shared" si="32"/>
        <v>1496.7783765116474</v>
      </c>
      <c r="E254" s="33">
        <f t="shared" si="27"/>
        <v>3.4750432039771864E-2</v>
      </c>
      <c r="F254" s="34">
        <f t="shared" si="28"/>
        <v>0.1</v>
      </c>
      <c r="G254" s="29">
        <v>0</v>
      </c>
      <c r="H254" s="35">
        <f t="shared" si="29"/>
        <v>27.566543222237698</v>
      </c>
      <c r="I254" s="32">
        <f t="shared" si="30"/>
        <v>842.56246031030105</v>
      </c>
      <c r="J254" s="36">
        <f t="shared" si="31"/>
        <v>856658.86950218002</v>
      </c>
      <c r="K254" s="36">
        <v>398338.44673757826</v>
      </c>
    </row>
    <row r="255" spans="1:11" x14ac:dyDescent="0.2">
      <c r="A255" s="2">
        <v>241</v>
      </c>
      <c r="B255" s="25">
        <f t="shared" si="25"/>
        <v>48.962940708490073</v>
      </c>
      <c r="C255" s="32">
        <f t="shared" si="26"/>
        <v>910905.61896802066</v>
      </c>
      <c r="D255" s="32">
        <f t="shared" si="32"/>
        <v>1492.4590806209017</v>
      </c>
      <c r="E255" s="33">
        <f t="shared" si="27"/>
        <v>3.4607299689940356E-2</v>
      </c>
      <c r="F255" s="34">
        <f t="shared" si="28"/>
        <v>0.1</v>
      </c>
      <c r="G255" s="29">
        <v>0</v>
      </c>
      <c r="H255" s="35">
        <f t="shared" si="29"/>
        <v>27.337776547078569</v>
      </c>
      <c r="I255" s="32">
        <f t="shared" si="30"/>
        <v>835.57028101871811</v>
      </c>
      <c r="J255" s="36">
        <f t="shared" si="31"/>
        <v>857494.43978319876</v>
      </c>
      <c r="K255" s="36">
        <v>399172.43055552593</v>
      </c>
    </row>
    <row r="256" spans="1:11" x14ac:dyDescent="0.2">
      <c r="A256" s="2">
        <v>242</v>
      </c>
      <c r="B256" s="25">
        <f t="shared" si="25"/>
        <v>48.822515423844926</v>
      </c>
      <c r="C256" s="32">
        <f t="shared" si="26"/>
        <v>912393.78889448929</v>
      </c>
      <c r="D256" s="32">
        <f t="shared" si="32"/>
        <v>1488.1699264686322</v>
      </c>
      <c r="E256" s="33">
        <f t="shared" si="27"/>
        <v>3.4465341590940779E-2</v>
      </c>
      <c r="F256" s="34">
        <f t="shared" si="28"/>
        <v>0.1</v>
      </c>
      <c r="G256" s="29">
        <v>0</v>
      </c>
      <c r="H256" s="35">
        <f t="shared" si="29"/>
        <v>27.110908339610564</v>
      </c>
      <c r="I256" s="32">
        <f t="shared" si="30"/>
        <v>828.63612777688854</v>
      </c>
      <c r="J256" s="36">
        <f t="shared" si="31"/>
        <v>858323.07591097569</v>
      </c>
      <c r="K256" s="36">
        <v>400002.25486182864</v>
      </c>
    </row>
    <row r="257" spans="1:11" x14ac:dyDescent="0.2">
      <c r="A257" s="2">
        <v>243</v>
      </c>
      <c r="B257" s="25">
        <f t="shared" si="25"/>
        <v>48.683064081809917</v>
      </c>
      <c r="C257" s="32">
        <f t="shared" si="26"/>
        <v>913877.69947585149</v>
      </c>
      <c r="D257" s="32">
        <f t="shared" si="32"/>
        <v>1483.9105813622009</v>
      </c>
      <c r="E257" s="33">
        <f t="shared" si="27"/>
        <v>3.4324543351513859E-2</v>
      </c>
      <c r="F257" s="34">
        <f t="shared" si="28"/>
        <v>0.1</v>
      </c>
      <c r="G257" s="29">
        <v>0</v>
      </c>
      <c r="H257" s="35">
        <f t="shared" si="29"/>
        <v>26.885922845005879</v>
      </c>
      <c r="I257" s="32">
        <f t="shared" si="30"/>
        <v>821.75951904361023</v>
      </c>
      <c r="J257" s="36">
        <f t="shared" si="31"/>
        <v>859144.8354300193</v>
      </c>
      <c r="K257" s="36">
        <v>400827.94040213723</v>
      </c>
    </row>
    <row r="258" spans="1:11" x14ac:dyDescent="0.2">
      <c r="A258" s="2">
        <v>244</v>
      </c>
      <c r="B258" s="25">
        <f t="shared" si="25"/>
        <v>48.544575997953991</v>
      </c>
      <c r="C258" s="32">
        <f t="shared" si="26"/>
        <v>915357.38019347226</v>
      </c>
      <c r="D258" s="32">
        <f t="shared" si="32"/>
        <v>1479.6807176207658</v>
      </c>
      <c r="E258" s="33">
        <f t="shared" si="27"/>
        <v>3.4184890814656629E-2</v>
      </c>
      <c r="F258" s="34">
        <f t="shared" si="28"/>
        <v>0.1</v>
      </c>
      <c r="G258" s="29">
        <v>0</v>
      </c>
      <c r="H258" s="35">
        <f t="shared" si="29"/>
        <v>26.662804439181418</v>
      </c>
      <c r="I258" s="32">
        <f t="shared" si="30"/>
        <v>814.93997727384567</v>
      </c>
      <c r="J258" s="36">
        <f t="shared" si="31"/>
        <v>859959.77540729311</v>
      </c>
      <c r="K258" s="36">
        <v>401649.50781863328</v>
      </c>
    </row>
    <row r="259" spans="1:11" x14ac:dyDescent="0.2">
      <c r="A259" s="2">
        <v>245</v>
      </c>
      <c r="B259" s="25">
        <f t="shared" si="25"/>
        <v>48.407040647816217</v>
      </c>
      <c r="C259" s="32">
        <f t="shared" si="26"/>
        <v>916832.86020595115</v>
      </c>
      <c r="D259" s="32">
        <f t="shared" si="32"/>
        <v>1475.480012478889</v>
      </c>
      <c r="E259" s="33">
        <f t="shared" si="27"/>
        <v>3.4046370052809437E-2</v>
      </c>
      <c r="F259" s="34">
        <f t="shared" si="28"/>
        <v>0.1</v>
      </c>
      <c r="G259" s="29">
        <v>0</v>
      </c>
      <c r="H259" s="35">
        <f t="shared" si="29"/>
        <v>26.441537627713771</v>
      </c>
      <c r="I259" s="32">
        <f t="shared" si="30"/>
        <v>808.17702888558006</v>
      </c>
      <c r="J259" s="36">
        <f t="shared" si="31"/>
        <v>860767.95243617869</v>
      </c>
      <c r="K259" s="36">
        <v>402466.9776505449</v>
      </c>
    </row>
    <row r="260" spans="1:11" x14ac:dyDescent="0.2">
      <c r="A260" s="2">
        <v>246</v>
      </c>
      <c r="B260" s="25">
        <f t="shared" si="25"/>
        <v>48.270447663875636</v>
      </c>
      <c r="C260" s="32">
        <f t="shared" si="26"/>
        <v>918304.16835394665</v>
      </c>
      <c r="D260" s="32">
        <f t="shared" si="32"/>
        <v>1471.3081479954999</v>
      </c>
      <c r="E260" s="33">
        <f t="shared" si="27"/>
        <v>3.3908967363248124E-2</v>
      </c>
      <c r="F260" s="34">
        <f t="shared" si="28"/>
        <v>0.1</v>
      </c>
      <c r="G260" s="29">
        <v>0</v>
      </c>
      <c r="H260" s="35">
        <f t="shared" si="29"/>
        <v>26.222107044763224</v>
      </c>
      <c r="I260" s="32">
        <f t="shared" si="30"/>
        <v>801.47020422687444</v>
      </c>
      <c r="J260" s="36">
        <f t="shared" si="31"/>
        <v>861569.4226404056</v>
      </c>
      <c r="K260" s="36">
        <v>403280.37033466052</v>
      </c>
    </row>
    <row r="261" spans="1:11" x14ac:dyDescent="0.2">
      <c r="A261" s="2">
        <v>247</v>
      </c>
      <c r="B261" s="25">
        <f t="shared" si="25"/>
        <v>48.134786832590571</v>
      </c>
      <c r="C261" s="32">
        <f t="shared" si="26"/>
        <v>919771.33316490403</v>
      </c>
      <c r="D261" s="32">
        <f t="shared" si="32"/>
        <v>1467.1648109573871</v>
      </c>
      <c r="E261" s="33">
        <f t="shared" si="27"/>
        <v>3.3772669263529106E-2</v>
      </c>
      <c r="F261" s="34">
        <f t="shared" si="28"/>
        <v>0.1</v>
      </c>
      <c r="G261" s="29">
        <v>0</v>
      </c>
      <c r="H261" s="35">
        <f t="shared" si="29"/>
        <v>26.004497452006664</v>
      </c>
      <c r="I261" s="32">
        <f t="shared" si="30"/>
        <v>794.81903754333462</v>
      </c>
      <c r="J261" s="36">
        <f t="shared" si="31"/>
        <v>862364.24167794897</v>
      </c>
      <c r="K261" s="36">
        <v>404089.70620583958</v>
      </c>
    </row>
    <row r="262" spans="1:11" x14ac:dyDescent="0.2">
      <c r="A262" s="2">
        <v>248</v>
      </c>
      <c r="B262" s="25">
        <f t="shared" si="25"/>
        <v>48.000048091504951</v>
      </c>
      <c r="C262" s="32">
        <f t="shared" si="26"/>
        <v>921234.38285770349</v>
      </c>
      <c r="D262" s="32">
        <f t="shared" si="32"/>
        <v>1463.0496927994536</v>
      </c>
      <c r="E262" s="33">
        <f t="shared" si="27"/>
        <v>3.363746248719314E-2</v>
      </c>
      <c r="F262" s="34">
        <f t="shared" si="28"/>
        <v>0.1</v>
      </c>
      <c r="G262" s="29">
        <v>0</v>
      </c>
      <c r="H262" s="35">
        <f t="shared" si="29"/>
        <v>25.788693737579365</v>
      </c>
      <c r="I262" s="32">
        <f t="shared" si="30"/>
        <v>788.22306694570898</v>
      </c>
      <c r="J262" s="36">
        <f t="shared" si="31"/>
        <v>863152.46474489465</v>
      </c>
      <c r="K262" s="36">
        <v>404895.00549752102</v>
      </c>
    </row>
    <row r="263" spans="1:11" x14ac:dyDescent="0.2">
      <c r="A263" s="2">
        <v>249</v>
      </c>
      <c r="B263" s="25">
        <f t="shared" si="25"/>
        <v>47.866221526420915</v>
      </c>
      <c r="C263" s="32">
        <f t="shared" si="26"/>
        <v>922693.34534721111</v>
      </c>
      <c r="D263" s="32">
        <f t="shared" si="32"/>
        <v>1458.9624895076267</v>
      </c>
      <c r="E263" s="33">
        <f t="shared" si="27"/>
        <v>3.3503333979314751E-2</v>
      </c>
      <c r="F263" s="34">
        <f t="shared" si="28"/>
        <v>0.1</v>
      </c>
      <c r="G263" s="29">
        <v>0</v>
      </c>
      <c r="H263" s="35">
        <f t="shared" si="29"/>
        <v>25.574680915025542</v>
      </c>
      <c r="I263" s="32">
        <f t="shared" si="30"/>
        <v>781.68183437783739</v>
      </c>
      <c r="J263" s="36">
        <f t="shared" si="31"/>
        <v>863934.14657927246</v>
      </c>
      <c r="K263" s="36">
        <v>405696.28834222909</v>
      </c>
    </row>
    <row r="264" spans="1:11" x14ac:dyDescent="0.2">
      <c r="A264" s="2">
        <v>250</v>
      </c>
      <c r="B264" s="25">
        <f t="shared" si="25"/>
        <v>47.733297368635007</v>
      </c>
      <c r="C264" s="32">
        <f t="shared" si="26"/>
        <v>924148.24824875046</v>
      </c>
      <c r="D264" s="32">
        <f t="shared" si="32"/>
        <v>1454.9029015393462</v>
      </c>
      <c r="E264" s="33">
        <f t="shared" si="27"/>
        <v>3.3370270892377138E-2</v>
      </c>
      <c r="F264" s="34">
        <f t="shared" si="28"/>
        <v>0.1</v>
      </c>
      <c r="G264" s="29">
        <v>0</v>
      </c>
      <c r="H264" s="35">
        <f t="shared" si="29"/>
        <v>25.362444122257621</v>
      </c>
      <c r="I264" s="32">
        <f t="shared" si="30"/>
        <v>775.19488558483295</v>
      </c>
      <c r="J264" s="36">
        <f t="shared" si="31"/>
        <v>864709.34146485734</v>
      </c>
      <c r="K264" s="36">
        <v>406493.57477207662</v>
      </c>
    </row>
    <row r="265" spans="1:11" x14ac:dyDescent="0.2">
      <c r="A265" s="2">
        <v>251</v>
      </c>
      <c r="B265" s="25">
        <f t="shared" si="25"/>
        <v>47.60126599223657</v>
      </c>
      <c r="C265" s="32">
        <f t="shared" si="26"/>
        <v>925599.11888249055</v>
      </c>
      <c r="D265" s="32">
        <f t="shared" si="32"/>
        <v>1450.8706337400945</v>
      </c>
      <c r="E265" s="33">
        <f t="shared" si="27"/>
        <v>3.3238260582182461E-2</v>
      </c>
      <c r="F265" s="34">
        <f t="shared" si="28"/>
        <v>0.1</v>
      </c>
      <c r="G265" s="29">
        <v>0</v>
      </c>
      <c r="H265" s="35">
        <f t="shared" si="29"/>
        <v>25.151968620524144</v>
      </c>
      <c r="I265" s="32">
        <f t="shared" si="30"/>
        <v>768.76177008152376</v>
      </c>
      <c r="J265" s="36">
        <f t="shared" si="31"/>
        <v>865478.10323493881</v>
      </c>
      <c r="K265" s="36">
        <v>407286.88471926592</v>
      </c>
    </row>
    <row r="266" spans="1:11" x14ac:dyDescent="0.2">
      <c r="A266" s="2">
        <v>252</v>
      </c>
      <c r="B266" s="25">
        <f t="shared" si="25"/>
        <v>47.470117911466922</v>
      </c>
      <c r="C266" s="32">
        <f t="shared" si="26"/>
        <v>927045.98427775118</v>
      </c>
      <c r="D266" s="32">
        <f t="shared" si="32"/>
        <v>1446.8653952606255</v>
      </c>
      <c r="E266" s="33">
        <f t="shared" si="27"/>
        <v>3.3107290603800188E-2</v>
      </c>
      <c r="F266" s="34">
        <f t="shared" si="28"/>
        <v>0.1</v>
      </c>
      <c r="G266" s="29">
        <v>0</v>
      </c>
      <c r="H266" s="35">
        <f t="shared" si="29"/>
        <v>24.94323979338624</v>
      </c>
      <c r="I266" s="32">
        <f t="shared" si="30"/>
        <v>762.38204112119342</v>
      </c>
      <c r="J266" s="36">
        <f t="shared" si="31"/>
        <v>866240.48527606006</v>
      </c>
      <c r="K266" s="36">
        <v>408076.23801658693</v>
      </c>
    </row>
    <row r="267" spans="1:11" x14ac:dyDescent="0.2">
      <c r="A267" s="2">
        <v>253</v>
      </c>
      <c r="B267" s="25">
        <f t="shared" si="25"/>
        <v>47.339843778137315</v>
      </c>
      <c r="C267" s="32">
        <f t="shared" si="26"/>
        <v>928488.87117723038</v>
      </c>
      <c r="D267" s="32">
        <f t="shared" si="32"/>
        <v>1442.8868994791992</v>
      </c>
      <c r="E267" s="33">
        <f t="shared" si="27"/>
        <v>3.2977348707708569E-2</v>
      </c>
      <c r="F267" s="34">
        <f t="shared" si="28"/>
        <v>0.1</v>
      </c>
      <c r="G267" s="29">
        <v>0</v>
      </c>
      <c r="H267" s="35">
        <f t="shared" si="29"/>
        <v>24.736243145702584</v>
      </c>
      <c r="I267" s="32">
        <f t="shared" si="30"/>
        <v>756.05525566455435</v>
      </c>
      <c r="J267" s="36">
        <f t="shared" si="31"/>
        <v>866996.54053172457</v>
      </c>
      <c r="K267" s="36">
        <v>408861.65439791325</v>
      </c>
    </row>
    <row r="268" spans="1:11" x14ac:dyDescent="0.2">
      <c r="A268" s="2">
        <v>254</v>
      </c>
      <c r="B268" s="25">
        <f t="shared" si="25"/>
        <v>47.210434379104655</v>
      </c>
      <c r="C268" s="32">
        <f t="shared" si="26"/>
        <v>929927.80604115082</v>
      </c>
      <c r="D268" s="32">
        <f t="shared" si="32"/>
        <v>1438.93486392044</v>
      </c>
      <c r="E268" s="33">
        <f t="shared" si="27"/>
        <v>3.2848422835901878E-2</v>
      </c>
      <c r="F268" s="34">
        <f t="shared" si="28"/>
        <v>0.1</v>
      </c>
      <c r="G268" s="29">
        <v>0</v>
      </c>
      <c r="H268" s="35">
        <f t="shared" si="29"/>
        <v>24.530964302622788</v>
      </c>
      <c r="I268" s="32">
        <f t="shared" si="30"/>
        <v>749.78097434895506</v>
      </c>
      <c r="J268" s="36">
        <f t="shared" si="31"/>
        <v>867746.32150607358</v>
      </c>
      <c r="K268" s="36">
        <v>409643.15349869529</v>
      </c>
    </row>
    <row r="269" spans="1:11" x14ac:dyDescent="0.2">
      <c r="A269" s="2">
        <v>255</v>
      </c>
      <c r="B269" s="25">
        <f t="shared" si="25"/>
        <v>47.081880633802875</v>
      </c>
      <c r="C269" s="32">
        <f t="shared" si="26"/>
        <v>931362.81505133468</v>
      </c>
      <c r="D269" s="32">
        <f t="shared" si="32"/>
        <v>1435.0090101838578</v>
      </c>
      <c r="E269" s="33">
        <f t="shared" si="27"/>
        <v>3.2720501118236198E-2</v>
      </c>
      <c r="F269" s="34">
        <f t="shared" si="28"/>
        <v>0.1</v>
      </c>
      <c r="G269" s="29">
        <v>0</v>
      </c>
      <c r="H269" s="35">
        <f t="shared" si="29"/>
        <v>24.32738900858914</v>
      </c>
      <c r="I269" s="32">
        <f t="shared" si="30"/>
        <v>743.5587614578991</v>
      </c>
      <c r="J269" s="36">
        <f t="shared" si="31"/>
        <v>868489.88026753149</v>
      </c>
      <c r="K269" s="36">
        <v>410420.7548564513</v>
      </c>
    </row>
    <row r="270" spans="1:11" x14ac:dyDescent="0.2">
      <c r="A270" s="2">
        <v>256</v>
      </c>
      <c r="B270" s="25">
        <f t="shared" si="25"/>
        <v>46.954173591828962</v>
      </c>
      <c r="C270" s="32">
        <f t="shared" si="26"/>
        <v>932793.92411520123</v>
      </c>
      <c r="D270" s="32">
        <f t="shared" si="32"/>
        <v>1431.1090638665482</v>
      </c>
      <c r="E270" s="33">
        <f t="shared" si="27"/>
        <v>3.2593571868754334E-2</v>
      </c>
      <c r="F270" s="34">
        <f t="shared" si="28"/>
        <v>0.1</v>
      </c>
      <c r="G270" s="29">
        <v>0</v>
      </c>
      <c r="H270" s="35">
        <f t="shared" si="29"/>
        <v>24.125503126346633</v>
      </c>
      <c r="I270" s="32">
        <f t="shared" si="30"/>
        <v>737.38818489075811</v>
      </c>
      <c r="J270" s="36">
        <f t="shared" si="31"/>
        <v>869227.26845242223</v>
      </c>
      <c r="K270" s="36">
        <v>411194.47791125567</v>
      </c>
    </row>
    <row r="271" spans="1:11" x14ac:dyDescent="0.2">
      <c r="A271" s="2">
        <v>257</v>
      </c>
      <c r="B271" s="25">
        <f t="shared" si="25"/>
        <v>46.827304430582046</v>
      </c>
      <c r="C271" s="32">
        <f t="shared" si="26"/>
        <v>934221.15886969282</v>
      </c>
      <c r="D271" s="32">
        <f t="shared" si="32"/>
        <v>1427.2347544915974</v>
      </c>
      <c r="E271" s="33">
        <f t="shared" si="27"/>
        <v>3.2467623582131587E-2</v>
      </c>
      <c r="F271" s="34">
        <f t="shared" si="28"/>
        <v>0.1</v>
      </c>
      <c r="G271" s="29">
        <v>0</v>
      </c>
      <c r="H271" s="35">
        <f t="shared" si="29"/>
        <v>23.925292635961199</v>
      </c>
      <c r="I271" s="32">
        <f t="shared" si="30"/>
        <v>731.26881613279704</v>
      </c>
      <c r="J271" s="36">
        <f t="shared" si="31"/>
        <v>869958.53726855502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46.701264452954362</v>
      </c>
      <c r="C272" s="32">
        <f t="shared" ref="C272:C335" si="34">(($C$4^$C$6)/((1-$C$6)*($C$5/12)))*(($C$4^(1-$C$6))-(B272^(1-$C$6)))*30.4375</f>
        <v>935644.54468513001</v>
      </c>
      <c r="D272" s="32">
        <f t="shared" si="32"/>
        <v>1423.3858154371846</v>
      </c>
      <c r="E272" s="33">
        <f t="shared" ref="E272:E335" si="35">-LN(B272/B271)*12</f>
        <v>3.2342644930164789E-2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23.726743633846102</v>
      </c>
      <c r="I272" s="32">
        <f t="shared" ref="I272:I335" si="38">IF(G272=0,((H271-H272)/(F272/12)*30.4375),D272)</f>
        <v>725.20023022539283</v>
      </c>
      <c r="J272" s="36">
        <f t="shared" ref="J272:J335" si="39">I272+J271</f>
        <v>870683.73749878036</v>
      </c>
      <c r="K272" s="36">
        <v>412730.36638800212</v>
      </c>
    </row>
    <row r="273" spans="1:11" x14ac:dyDescent="0.2">
      <c r="A273" s="2">
        <v>259</v>
      </c>
      <c r="B273" s="25">
        <f t="shared" si="33"/>
        <v>46.576045085072387</v>
      </c>
      <c r="C273" s="32">
        <f t="shared" si="34"/>
        <v>937064.10666899523</v>
      </c>
      <c r="D273" s="32">
        <f t="shared" ref="D273:D336" si="40">C273-C272</f>
        <v>1419.5619838652201</v>
      </c>
      <c r="E273" s="33">
        <f t="shared" si="35"/>
        <v>3.2218624758436967E-2</v>
      </c>
      <c r="F273" s="34">
        <f t="shared" si="36"/>
        <v>0.1</v>
      </c>
      <c r="G273" s="29">
        <v>0</v>
      </c>
      <c r="H273" s="35">
        <f t="shared" si="37"/>
        <v>23.529842331796399</v>
      </c>
      <c r="I273" s="32">
        <f t="shared" si="38"/>
        <v>719.1820057365403</v>
      </c>
      <c r="J273" s="36">
        <f t="shared" si="39"/>
        <v>871402.91950451687</v>
      </c>
      <c r="K273" s="36">
        <v>413492.5702072361</v>
      </c>
    </row>
    <row r="274" spans="1:11" x14ac:dyDescent="0.2">
      <c r="A274" s="2">
        <v>260</v>
      </c>
      <c r="B274" s="25">
        <f t="shared" si="33"/>
        <v>46.451637874087247</v>
      </c>
      <c r="C274" s="32">
        <f t="shared" si="34"/>
        <v>938479.86966965196</v>
      </c>
      <c r="D274" s="32">
        <f t="shared" si="40"/>
        <v>1415.7630006567342</v>
      </c>
      <c r="E274" s="33">
        <f t="shared" si="35"/>
        <v>3.2095552082957016E-2</v>
      </c>
      <c r="F274" s="34">
        <f t="shared" si="36"/>
        <v>0.1</v>
      </c>
      <c r="G274" s="29">
        <v>0</v>
      </c>
      <c r="H274" s="35">
        <f t="shared" si="37"/>
        <v>23.334575056031433</v>
      </c>
      <c r="I274" s="32">
        <f t="shared" si="38"/>
        <v>713.2137247315377</v>
      </c>
      <c r="J274" s="36">
        <f t="shared" si="39"/>
        <v>872116.13322924846</v>
      </c>
      <c r="K274" s="36">
        <v>414250.97251906223</v>
      </c>
    </row>
    <row r="275" spans="1:11" x14ac:dyDescent="0.2">
      <c r="A275" s="2">
        <v>261</v>
      </c>
      <c r="B275" s="25">
        <f t="shared" si="33"/>
        <v>46.328034486012911</v>
      </c>
      <c r="C275" s="32">
        <f t="shared" si="34"/>
        <v>939891.85827999411</v>
      </c>
      <c r="D275" s="32">
        <f t="shared" si="40"/>
        <v>1411.988610342145</v>
      </c>
      <c r="E275" s="33">
        <f t="shared" si="35"/>
        <v>3.1973416086936303E-2</v>
      </c>
      <c r="F275" s="34">
        <f t="shared" si="36"/>
        <v>0.1</v>
      </c>
      <c r="G275" s="29">
        <v>0</v>
      </c>
      <c r="H275" s="35">
        <f t="shared" si="37"/>
        <v>23.140928246245245</v>
      </c>
      <c r="I275" s="32">
        <f t="shared" si="38"/>
        <v>707.29497274405037</v>
      </c>
      <c r="J275" s="36">
        <f t="shared" si="39"/>
        <v>872823.42820199253</v>
      </c>
      <c r="K275" s="36">
        <v>415005.59228357777</v>
      </c>
    </row>
    <row r="276" spans="1:11" x14ac:dyDescent="0.2">
      <c r="A276" s="2">
        <v>262</v>
      </c>
      <c r="B276" s="25">
        <f t="shared" si="33"/>
        <v>46.205226703611167</v>
      </c>
      <c r="C276" s="32">
        <f t="shared" si="34"/>
        <v>941300.0968410318</v>
      </c>
      <c r="D276" s="32">
        <f t="shared" si="40"/>
        <v>1408.238561037695</v>
      </c>
      <c r="E276" s="33">
        <f t="shared" si="35"/>
        <v>3.1852206117592353E-2</v>
      </c>
      <c r="F276" s="34">
        <f t="shared" si="36"/>
        <v>0.1</v>
      </c>
      <c r="G276" s="29">
        <v>0</v>
      </c>
      <c r="H276" s="35">
        <f t="shared" si="37"/>
        <v>22.948888454664885</v>
      </c>
      <c r="I276" s="32">
        <f t="shared" si="38"/>
        <v>701.42533874726405</v>
      </c>
      <c r="J276" s="36">
        <f t="shared" si="39"/>
        <v>873524.85354073974</v>
      </c>
      <c r="K276" s="36">
        <v>415756.44836631621</v>
      </c>
    </row>
    <row r="277" spans="1:11" x14ac:dyDescent="0.2">
      <c r="A277" s="2">
        <v>263</v>
      </c>
      <c r="B277" s="25">
        <f t="shared" si="33"/>
        <v>46.083206424321872</v>
      </c>
      <c r="C277" s="32">
        <f t="shared" si="34"/>
        <v>942704.60944541404</v>
      </c>
      <c r="D277" s="32">
        <f t="shared" si="40"/>
        <v>1404.5126043822384</v>
      </c>
      <c r="E277" s="33">
        <f t="shared" si="35"/>
        <v>3.1731911683093306E-2</v>
      </c>
      <c r="F277" s="34">
        <f t="shared" si="36"/>
        <v>0.1</v>
      </c>
      <c r="G277" s="29">
        <v>0</v>
      </c>
      <c r="H277" s="35">
        <f t="shared" si="37"/>
        <v>22.758442345116542</v>
      </c>
      <c r="I277" s="32">
        <f t="shared" si="38"/>
        <v>695.60441512532429</v>
      </c>
      <c r="J277" s="36">
        <f t="shared" si="39"/>
        <v>874220.45795586507</v>
      </c>
      <c r="K277" s="36">
        <v>416503.55953871866</v>
      </c>
    </row>
    <row r="278" spans="1:11" x14ac:dyDescent="0.2">
      <c r="A278" s="2">
        <v>264</v>
      </c>
      <c r="B278" s="25">
        <f t="shared" si="33"/>
        <v>45.961965658237752</v>
      </c>
      <c r="C278" s="32">
        <f t="shared" si="34"/>
        <v>944105.41994088644</v>
      </c>
      <c r="D278" s="32">
        <f t="shared" si="40"/>
        <v>1400.8104954723967</v>
      </c>
      <c r="E278" s="33">
        <f t="shared" si="35"/>
        <v>3.1612522449481532E-2</v>
      </c>
      <c r="F278" s="34">
        <f t="shared" si="36"/>
        <v>0.1</v>
      </c>
      <c r="G278" s="29">
        <v>0</v>
      </c>
      <c r="H278" s="35">
        <f t="shared" si="37"/>
        <v>22.569576692099407</v>
      </c>
      <c r="I278" s="32">
        <f t="shared" si="38"/>
        <v>689.83179764508679</v>
      </c>
      <c r="J278" s="36">
        <f t="shared" si="39"/>
        <v>874910.28975351015</v>
      </c>
      <c r="K278" s="36">
        <v>417246.94447860343</v>
      </c>
    </row>
    <row r="279" spans="1:11" x14ac:dyDescent="0.2">
      <c r="A279" s="2">
        <v>265</v>
      </c>
      <c r="B279" s="25">
        <f t="shared" si="33"/>
        <v>45.841496526122249</v>
      </c>
      <c r="C279" s="32">
        <f t="shared" si="34"/>
        <v>945502.55193369184</v>
      </c>
      <c r="D279" s="32">
        <f t="shared" si="40"/>
        <v>1397.1319928053999</v>
      </c>
      <c r="E279" s="33">
        <f t="shared" si="35"/>
        <v>3.1494028237752561E-2</v>
      </c>
      <c r="F279" s="34">
        <f t="shared" si="36"/>
        <v>0.1</v>
      </c>
      <c r="G279" s="29">
        <v>0</v>
      </c>
      <c r="H279" s="35">
        <f t="shared" si="37"/>
        <v>22.382278379867227</v>
      </c>
      <c r="I279" s="32">
        <f t="shared" si="38"/>
        <v>684.10708542803695</v>
      </c>
      <c r="J279" s="36">
        <f t="shared" si="39"/>
        <v>875594.39683893824</v>
      </c>
      <c r="K279" s="36">
        <v>417986.62177063263</v>
      </c>
    </row>
    <row r="280" spans="1:11" x14ac:dyDescent="0.2">
      <c r="A280" s="2">
        <v>266</v>
      </c>
      <c r="B280" s="25">
        <f t="shared" si="33"/>
        <v>45.721791257469498</v>
      </c>
      <c r="C280" s="32">
        <f t="shared" si="34"/>
        <v>946896.02879190876</v>
      </c>
      <c r="D280" s="32">
        <f t="shared" si="40"/>
        <v>1393.4768582169199</v>
      </c>
      <c r="E280" s="33">
        <f t="shared" si="35"/>
        <v>3.1376419020966578E-2</v>
      </c>
      <c r="F280" s="34">
        <f t="shared" si="36"/>
        <v>0.1</v>
      </c>
      <c r="G280" s="29">
        <v>0</v>
      </c>
      <c r="H280" s="35">
        <f t="shared" si="37"/>
        <v>22.196534401517496</v>
      </c>
      <c r="I280" s="32">
        <f t="shared" si="38"/>
        <v>678.42988092239079</v>
      </c>
      <c r="J280" s="36">
        <f t="shared" si="39"/>
        <v>876272.82671986066</v>
      </c>
      <c r="K280" s="36">
        <v>418722.60990677716</v>
      </c>
    </row>
    <row r="281" spans="1:11" x14ac:dyDescent="0.2">
      <c r="A281" s="2">
        <v>267</v>
      </c>
      <c r="B281" s="25">
        <f t="shared" si="33"/>
        <v>45.602842188605507</v>
      </c>
      <c r="C281" s="32">
        <f t="shared" si="34"/>
        <v>948285.87364873162</v>
      </c>
      <c r="D281" s="32">
        <f t="shared" si="40"/>
        <v>1389.8448568228632</v>
      </c>
      <c r="E281" s="33">
        <f t="shared" si="35"/>
        <v>3.1259684921389655E-2</v>
      </c>
      <c r="F281" s="34">
        <f t="shared" si="36"/>
        <v>0.1</v>
      </c>
      <c r="G281" s="29">
        <v>0</v>
      </c>
      <c r="H281" s="35">
        <f t="shared" si="37"/>
        <v>22.012331858088181</v>
      </c>
      <c r="I281" s="32">
        <f t="shared" si="38"/>
        <v>672.79978987557251</v>
      </c>
      <c r="J281" s="36">
        <f t="shared" si="39"/>
        <v>876945.62650973629</v>
      </c>
      <c r="K281" s="36">
        <v>419454.92728677869</v>
      </c>
    </row>
    <row r="282" spans="1:11" x14ac:dyDescent="0.2">
      <c r="A282" s="2">
        <v>268</v>
      </c>
      <c r="B282" s="25">
        <f t="shared" si="33"/>
        <v>45.48464176082939</v>
      </c>
      <c r="C282" s="32">
        <f t="shared" si="34"/>
        <v>949672.10940569325</v>
      </c>
      <c r="D282" s="32">
        <f t="shared" si="40"/>
        <v>1386.2357569616288</v>
      </c>
      <c r="E282" s="33">
        <f t="shared" si="35"/>
        <v>3.1143816207734348E-2</v>
      </c>
      <c r="F282" s="34">
        <f t="shared" si="36"/>
        <v>0.1</v>
      </c>
      <c r="G282" s="29">
        <v>0</v>
      </c>
      <c r="H282" s="35">
        <f t="shared" si="37"/>
        <v>21.829657957661961</v>
      </c>
      <c r="I282" s="32">
        <f t="shared" si="38"/>
        <v>667.21642130676901</v>
      </c>
      <c r="J282" s="36">
        <f t="shared" si="39"/>
        <v>877612.84293104301</v>
      </c>
      <c r="K282" s="36">
        <v>420183.59221860993</v>
      </c>
    </row>
    <row r="283" spans="1:11" x14ac:dyDescent="0.2">
      <c r="A283" s="2">
        <v>269</v>
      </c>
      <c r="B283" s="25">
        <f t="shared" si="33"/>
        <v>45.367182518593729</v>
      </c>
      <c r="C283" s="32">
        <f t="shared" si="34"/>
        <v>951054.75873583264</v>
      </c>
      <c r="D283" s="32">
        <f t="shared" si="40"/>
        <v>1382.649330139393</v>
      </c>
      <c r="E283" s="33">
        <f t="shared" si="35"/>
        <v>3.1028803292434001E-2</v>
      </c>
      <c r="F283" s="34">
        <f t="shared" si="36"/>
        <v>0.1</v>
      </c>
      <c r="G283" s="29">
        <v>0</v>
      </c>
      <c r="H283" s="35">
        <f t="shared" si="37"/>
        <v>21.648500014477893</v>
      </c>
      <c r="I283" s="32">
        <f t="shared" si="38"/>
        <v>661.67938747980986</v>
      </c>
      <c r="J283" s="36">
        <f t="shared" si="39"/>
        <v>878274.5223185228</v>
      </c>
      <c r="K283" s="36">
        <v>420908.62291893212</v>
      </c>
    </row>
    <row r="284" spans="1:11" x14ac:dyDescent="0.2">
      <c r="A284" s="2">
        <v>270</v>
      </c>
      <c r="B284" s="25">
        <f t="shared" si="33"/>
        <v>45.250457107722596</v>
      </c>
      <c r="C284" s="32">
        <f t="shared" si="34"/>
        <v>952433.8440868099</v>
      </c>
      <c r="D284" s="32">
        <f t="shared" si="40"/>
        <v>1379.0853509772569</v>
      </c>
      <c r="E284" s="33">
        <f t="shared" si="35"/>
        <v>3.0914636729128506E-2</v>
      </c>
      <c r="F284" s="34">
        <f t="shared" si="36"/>
        <v>0.1</v>
      </c>
      <c r="G284" s="29">
        <v>0</v>
      </c>
      <c r="H284" s="35">
        <f t="shared" si="37"/>
        <v>21.468845448050452</v>
      </c>
      <c r="I284" s="32">
        <f t="shared" si="38"/>
        <v>656.18830387622882</v>
      </c>
      <c r="J284" s="36">
        <f t="shared" si="39"/>
        <v>878930.710622399</v>
      </c>
      <c r="K284" s="36">
        <v>421630.03751355049</v>
      </c>
    </row>
    <row r="285" spans="1:11" x14ac:dyDescent="0.2">
      <c r="A285" s="2">
        <v>271</v>
      </c>
      <c r="B285" s="25">
        <f t="shared" si="33"/>
        <v>45.134458273667647</v>
      </c>
      <c r="C285" s="32">
        <f t="shared" si="34"/>
        <v>953809.38768395956</v>
      </c>
      <c r="D285" s="32">
        <f t="shared" si="40"/>
        <v>1375.5435971496627</v>
      </c>
      <c r="E285" s="33">
        <f t="shared" si="35"/>
        <v>3.080130720983789E-2</v>
      </c>
      <c r="F285" s="34">
        <f t="shared" si="36"/>
        <v>0.1</v>
      </c>
      <c r="G285" s="29">
        <v>0</v>
      </c>
      <c r="H285" s="35">
        <f t="shared" si="37"/>
        <v>21.290681782295881</v>
      </c>
      <c r="I285" s="32">
        <f t="shared" si="38"/>
        <v>650.74278916857099</v>
      </c>
      <c r="J285" s="36">
        <f t="shared" si="39"/>
        <v>879581.45341156761</v>
      </c>
      <c r="K285" s="36">
        <v>422347.85403786751</v>
      </c>
    </row>
    <row r="286" spans="1:11" x14ac:dyDescent="0.2">
      <c r="A286" s="2">
        <v>272</v>
      </c>
      <c r="B286" s="25">
        <f t="shared" si="33"/>
        <v>45.019178859799503</v>
      </c>
      <c r="C286" s="32">
        <f t="shared" si="34"/>
        <v>955181.41153330368</v>
      </c>
      <c r="D286" s="32">
        <f t="shared" si="40"/>
        <v>1372.0238493441138</v>
      </c>
      <c r="E286" s="33">
        <f t="shared" si="35"/>
        <v>3.068880556269327E-2</v>
      </c>
      <c r="F286" s="34">
        <f t="shared" si="36"/>
        <v>0.1</v>
      </c>
      <c r="G286" s="29">
        <v>0</v>
      </c>
      <c r="H286" s="35">
        <f t="shared" si="37"/>
        <v>21.113996644665793</v>
      </c>
      <c r="I286" s="32">
        <f t="shared" si="38"/>
        <v>645.34246519389546</v>
      </c>
      <c r="J286" s="36">
        <f t="shared" si="39"/>
        <v>880226.79587676155</v>
      </c>
      <c r="K286" s="36">
        <v>423062.09043733362</v>
      </c>
    </row>
    <row r="287" spans="1:11" x14ac:dyDescent="0.2">
      <c r="A287" s="2">
        <v>273</v>
      </c>
      <c r="B287" s="25">
        <f t="shared" si="33"/>
        <v>44.904611805735236</v>
      </c>
      <c r="C287" s="32">
        <f t="shared" si="34"/>
        <v>956549.9374245021</v>
      </c>
      <c r="D287" s="32">
        <f t="shared" si="40"/>
        <v>1368.5258911984274</v>
      </c>
      <c r="E287" s="33">
        <f t="shared" si="35"/>
        <v>3.0577122749271428E-2</v>
      </c>
      <c r="F287" s="34">
        <f t="shared" si="36"/>
        <v>0.1</v>
      </c>
      <c r="G287" s="29">
        <v>0</v>
      </c>
      <c r="H287" s="35">
        <f t="shared" si="37"/>
        <v>20.938777765287956</v>
      </c>
      <c r="I287" s="32">
        <f t="shared" si="38"/>
        <v>639.98695692755075</v>
      </c>
      <c r="J287" s="36">
        <f t="shared" si="39"/>
        <v>880866.78283368913</v>
      </c>
      <c r="K287" s="36">
        <v>423772.76456789608</v>
      </c>
    </row>
    <row r="288" spans="1:11" x14ac:dyDescent="0.2">
      <c r="A288" s="2">
        <v>274</v>
      </c>
      <c r="B288" s="25">
        <f t="shared" si="33"/>
        <v>44.790750145700123</v>
      </c>
      <c r="C288" s="32">
        <f t="shared" si="34"/>
        <v>957914.98693375685</v>
      </c>
      <c r="D288" s="32">
        <f t="shared" si="40"/>
        <v>1365.0495092547499</v>
      </c>
      <c r="E288" s="33">
        <f t="shared" si="35"/>
        <v>3.0466249862246317E-2</v>
      </c>
      <c r="F288" s="34">
        <f t="shared" si="36"/>
        <v>0.1</v>
      </c>
      <c r="G288" s="29">
        <v>0</v>
      </c>
      <c r="H288" s="35">
        <f t="shared" si="37"/>
        <v>20.765012976114221</v>
      </c>
      <c r="I288" s="32">
        <f t="shared" si="38"/>
        <v>634.67589245706563</v>
      </c>
      <c r="J288" s="36">
        <f t="shared" si="39"/>
        <v>881501.45872614614</v>
      </c>
      <c r="K288" s="36">
        <v>424479.89419644512</v>
      </c>
    </row>
    <row r="289" spans="1:11" x14ac:dyDescent="0.2">
      <c r="A289" s="2">
        <v>275</v>
      </c>
      <c r="B289" s="25">
        <f t="shared" si="33"/>
        <v>44.677587006922941</v>
      </c>
      <c r="C289" s="32">
        <f t="shared" si="34"/>
        <v>959276.58142667089</v>
      </c>
      <c r="D289" s="32">
        <f t="shared" si="40"/>
        <v>1361.5944929140387</v>
      </c>
      <c r="E289" s="33">
        <f t="shared" si="35"/>
        <v>3.0356178123063619E-2</v>
      </c>
      <c r="F289" s="34">
        <f t="shared" si="36"/>
        <v>0.1</v>
      </c>
      <c r="G289" s="29">
        <v>0</v>
      </c>
      <c r="H289" s="35">
        <f t="shared" si="37"/>
        <v>20.592690210075506</v>
      </c>
      <c r="I289" s="32">
        <f t="shared" si="38"/>
        <v>629.40890295640486</v>
      </c>
      <c r="J289" s="36">
        <f t="shared" si="39"/>
        <v>882130.86762910255</v>
      </c>
      <c r="K289" s="36">
        <v>425183.49700125831</v>
      </c>
    </row>
    <row r="290" spans="1:11" x14ac:dyDescent="0.2">
      <c r="A290" s="2">
        <v>276</v>
      </c>
      <c r="B290" s="25">
        <f t="shared" si="33"/>
        <v>44.565115608064566</v>
      </c>
      <c r="C290" s="32">
        <f t="shared" si="34"/>
        <v>960634.74206105084</v>
      </c>
      <c r="D290" s="32">
        <f t="shared" si="40"/>
        <v>1358.1606343799504</v>
      </c>
      <c r="E290" s="33">
        <f t="shared" si="35"/>
        <v>3.0246898879507378E-2</v>
      </c>
      <c r="F290" s="34">
        <f t="shared" si="36"/>
        <v>0.1</v>
      </c>
      <c r="G290" s="29">
        <v>0</v>
      </c>
      <c r="H290" s="35">
        <f t="shared" si="37"/>
        <v>20.421797500243805</v>
      </c>
      <c r="I290" s="32">
        <f t="shared" si="38"/>
        <v>624.1856226602888</v>
      </c>
      <c r="J290" s="36">
        <f t="shared" si="39"/>
        <v>882755.05325176287</v>
      </c>
      <c r="K290" s="36">
        <v>425883.59057244239</v>
      </c>
    </row>
    <row r="291" spans="1:11" x14ac:dyDescent="0.2">
      <c r="A291" s="2">
        <v>277</v>
      </c>
      <c r="B291" s="25">
        <f t="shared" si="33"/>
        <v>44.453329257678156</v>
      </c>
      <c r="C291" s="32">
        <f t="shared" si="34"/>
        <v>961989.4897896694</v>
      </c>
      <c r="D291" s="32">
        <f t="shared" si="40"/>
        <v>1354.7477286185604</v>
      </c>
      <c r="E291" s="33">
        <f t="shared" si="35"/>
        <v>3.0138403603568887E-2</v>
      </c>
      <c r="F291" s="34">
        <f t="shared" si="36"/>
        <v>0.1</v>
      </c>
      <c r="G291" s="29">
        <v>0</v>
      </c>
      <c r="H291" s="35">
        <f t="shared" si="37"/>
        <v>20.252322979001146</v>
      </c>
      <c r="I291" s="32">
        <f t="shared" si="38"/>
        <v>619.00568883881181</v>
      </c>
      <c r="J291" s="36">
        <f t="shared" si="39"/>
        <v>883374.05894060165</v>
      </c>
      <c r="K291" s="36">
        <v>426580.19241237314</v>
      </c>
    </row>
    <row r="292" spans="1:11" x14ac:dyDescent="0.2">
      <c r="A292" s="2">
        <v>278</v>
      </c>
      <c r="B292" s="25">
        <f t="shared" si="33"/>
        <v>44.342221352701117</v>
      </c>
      <c r="C292" s="32">
        <f t="shared" si="34"/>
        <v>963340.84536297643</v>
      </c>
      <c r="D292" s="32">
        <f t="shared" si="40"/>
        <v>1351.3555733070243</v>
      </c>
      <c r="E292" s="33">
        <f t="shared" si="35"/>
        <v>3.0030683889114146E-2</v>
      </c>
      <c r="F292" s="34">
        <f t="shared" si="36"/>
        <v>0.1</v>
      </c>
      <c r="G292" s="29">
        <v>0</v>
      </c>
      <c r="H292" s="35">
        <f t="shared" si="37"/>
        <v>20.084254877215447</v>
      </c>
      <c r="I292" s="32">
        <f t="shared" si="38"/>
        <v>613.86874177226832</v>
      </c>
      <c r="J292" s="36">
        <f t="shared" si="39"/>
        <v>883987.92768237391</v>
      </c>
      <c r="K292" s="36">
        <v>427273.31993613282</v>
      </c>
    </row>
    <row r="293" spans="1:11" x14ac:dyDescent="0.2">
      <c r="A293" s="2">
        <v>279</v>
      </c>
      <c r="B293" s="25">
        <f t="shared" si="33"/>
        <v>44.231785376977221</v>
      </c>
      <c r="C293" s="32">
        <f t="shared" si="34"/>
        <v>964688.82933176844</v>
      </c>
      <c r="D293" s="32">
        <f t="shared" si="40"/>
        <v>1347.9839687920175</v>
      </c>
      <c r="E293" s="33">
        <f t="shared" si="35"/>
        <v>2.9923731449814753E-2</v>
      </c>
      <c r="F293" s="34">
        <f t="shared" si="36"/>
        <v>0.1</v>
      </c>
      <c r="G293" s="29">
        <v>0</v>
      </c>
      <c r="H293" s="35">
        <f t="shared" si="37"/>
        <v>19.917581523423209</v>
      </c>
      <c r="I293" s="32">
        <f t="shared" si="38"/>
        <v>608.7744247261478</v>
      </c>
      <c r="J293" s="36">
        <f t="shared" si="39"/>
        <v>884596.70210710005</v>
      </c>
      <c r="K293" s="36">
        <v>427962.99047194561</v>
      </c>
    </row>
    <row r="294" spans="1:11" x14ac:dyDescent="0.2">
      <c r="A294" s="2">
        <v>280</v>
      </c>
      <c r="B294" s="25">
        <f t="shared" si="33"/>
        <v>44.122014899809109</v>
      </c>
      <c r="C294" s="32">
        <f t="shared" si="34"/>
        <v>966033.46204980917</v>
      </c>
      <c r="D294" s="32">
        <f t="shared" si="40"/>
        <v>1344.6327180407243</v>
      </c>
      <c r="E294" s="33">
        <f t="shared" si="35"/>
        <v>2.9817538116893444E-2</v>
      </c>
      <c r="F294" s="34">
        <f t="shared" si="36"/>
        <v>0.1</v>
      </c>
      <c r="G294" s="29">
        <v>0</v>
      </c>
      <c r="H294" s="35">
        <f t="shared" si="37"/>
        <v>19.752291343018989</v>
      </c>
      <c r="I294" s="32">
        <f t="shared" si="38"/>
        <v>603.72238392641418</v>
      </c>
      <c r="J294" s="36">
        <f t="shared" si="39"/>
        <v>885200.42449102644</v>
      </c>
      <c r="K294" s="36">
        <v>428649.22126161086</v>
      </c>
    </row>
    <row r="295" spans="1:11" x14ac:dyDescent="0.2">
      <c r="A295" s="2">
        <v>281</v>
      </c>
      <c r="B295" s="25">
        <f t="shared" si="33"/>
        <v>44.012903574539394</v>
      </c>
      <c r="C295" s="32">
        <f t="shared" si="34"/>
        <v>967374.76367641147</v>
      </c>
      <c r="D295" s="32">
        <f t="shared" si="40"/>
        <v>1341.3016266023042</v>
      </c>
      <c r="E295" s="33">
        <f t="shared" si="35"/>
        <v>2.9712095837183761E-2</v>
      </c>
      <c r="F295" s="34">
        <f t="shared" si="36"/>
        <v>0.1</v>
      </c>
      <c r="G295" s="29">
        <v>0</v>
      </c>
      <c r="H295" s="35">
        <f t="shared" si="37"/>
        <v>19.58837285745161</v>
      </c>
      <c r="I295" s="32">
        <f t="shared" si="38"/>
        <v>598.71226853485177</v>
      </c>
      <c r="J295" s="36">
        <f t="shared" si="39"/>
        <v>885799.13675956125</v>
      </c>
      <c r="K295" s="36">
        <v>429332.02946093405</v>
      </c>
    </row>
    <row r="296" spans="1:11" x14ac:dyDescent="0.2">
      <c r="A296" s="2">
        <v>282</v>
      </c>
      <c r="B296" s="25">
        <f t="shared" si="33"/>
        <v>43.904445137160486</v>
      </c>
      <c r="C296" s="32">
        <f t="shared" si="34"/>
        <v>968712.7541789735</v>
      </c>
      <c r="D296" s="32">
        <f t="shared" si="40"/>
        <v>1337.9905025620246</v>
      </c>
      <c r="E296" s="33">
        <f t="shared" si="35"/>
        <v>2.9607396671023058E-2</v>
      </c>
      <c r="F296" s="34">
        <f t="shared" si="36"/>
        <v>0.1</v>
      </c>
      <c r="G296" s="29">
        <v>0</v>
      </c>
      <c r="H296" s="35">
        <f t="shared" si="37"/>
        <v>19.425814683427035</v>
      </c>
      <c r="I296" s="32">
        <f t="shared" si="38"/>
        <v>593.74373062476002</v>
      </c>
      <c r="J296" s="36">
        <f t="shared" si="39"/>
        <v>886392.88049018604</v>
      </c>
      <c r="K296" s="36">
        <v>430011.4321401557</v>
      </c>
    </row>
    <row r="297" spans="1:11" x14ac:dyDescent="0.2">
      <c r="A297" s="2">
        <v>283</v>
      </c>
      <c r="B297" s="25">
        <f t="shared" si="33"/>
        <v>43.796633404952388</v>
      </c>
      <c r="C297" s="32">
        <f t="shared" si="34"/>
        <v>970047.45333547192</v>
      </c>
      <c r="D297" s="32">
        <f t="shared" si="40"/>
        <v>1334.6991564984201</v>
      </c>
      <c r="E297" s="33">
        <f t="shared" si="35"/>
        <v>2.9503432790219237E-2</v>
      </c>
      <c r="F297" s="34">
        <f t="shared" si="36"/>
        <v>0.1</v>
      </c>
      <c r="G297" s="29">
        <v>0</v>
      </c>
      <c r="H297" s="35">
        <f t="shared" si="37"/>
        <v>19.264605532117848</v>
      </c>
      <c r="I297" s="32">
        <f t="shared" si="38"/>
        <v>588.81642515680517</v>
      </c>
      <c r="J297" s="36">
        <f t="shared" si="39"/>
        <v>886981.69691534282</v>
      </c>
      <c r="K297" s="36">
        <v>430687.44628437818</v>
      </c>
    </row>
    <row r="298" spans="1:11" x14ac:dyDescent="0.2">
      <c r="A298" s="2">
        <v>284</v>
      </c>
      <c r="B298" s="25">
        <f t="shared" si="33"/>
        <v>43.689462275147143</v>
      </c>
      <c r="C298" s="32">
        <f t="shared" si="34"/>
        <v>971378.88073691877</v>
      </c>
      <c r="D298" s="32">
        <f t="shared" si="40"/>
        <v>1331.4274014468538</v>
      </c>
      <c r="E298" s="33">
        <f t="shared" si="35"/>
        <v>2.9400196476220729E-2</v>
      </c>
      <c r="F298" s="34">
        <f t="shared" si="36"/>
        <v>0.1</v>
      </c>
      <c r="G298" s="29">
        <v>0</v>
      </c>
      <c r="H298" s="35">
        <f t="shared" si="37"/>
        <v>19.104734208379309</v>
      </c>
      <c r="I298" s="32">
        <f t="shared" si="38"/>
        <v>583.93000995501359</v>
      </c>
      <c r="J298" s="36">
        <f t="shared" si="39"/>
        <v>887565.62692529778</v>
      </c>
      <c r="K298" s="36">
        <v>431360.08879399032</v>
      </c>
    </row>
    <row r="299" spans="1:11" x14ac:dyDescent="0.2">
      <c r="A299" s="2">
        <v>285</v>
      </c>
      <c r="B299" s="25">
        <f t="shared" si="33"/>
        <v>43.582925723620399</v>
      </c>
      <c r="C299" s="32">
        <f t="shared" si="34"/>
        <v>972707.05578977091</v>
      </c>
      <c r="D299" s="32">
        <f t="shared" si="40"/>
        <v>1328.175052852137</v>
      </c>
      <c r="E299" s="33">
        <f t="shared" si="35"/>
        <v>2.9297680118049015E-2</v>
      </c>
      <c r="F299" s="34">
        <f t="shared" si="36"/>
        <v>0.1</v>
      </c>
      <c r="G299" s="29">
        <v>0</v>
      </c>
      <c r="H299" s="35">
        <f t="shared" si="37"/>
        <v>18.946189609971913</v>
      </c>
      <c r="I299" s="32">
        <f t="shared" si="38"/>
        <v>579.08414568301259</v>
      </c>
      <c r="J299" s="36">
        <f t="shared" si="39"/>
        <v>888144.71107098076</v>
      </c>
      <c r="K299" s="36">
        <v>432029.37648508983</v>
      </c>
    </row>
    <row r="300" spans="1:11" x14ac:dyDescent="0.2">
      <c r="A300" s="2">
        <v>286</v>
      </c>
      <c r="B300" s="25">
        <f t="shared" si="33"/>
        <v>43.477017803608213</v>
      </c>
      <c r="C300" s="32">
        <f t="shared" si="34"/>
        <v>974031.99771830894</v>
      </c>
      <c r="D300" s="32">
        <f t="shared" si="40"/>
        <v>1324.9419285380282</v>
      </c>
      <c r="E300" s="33">
        <f t="shared" si="35"/>
        <v>2.9195876210605341E-2</v>
      </c>
      <c r="F300" s="34">
        <f t="shared" si="36"/>
        <v>0.1</v>
      </c>
      <c r="G300" s="29">
        <v>0</v>
      </c>
      <c r="H300" s="35">
        <f t="shared" si="37"/>
        <v>18.788960726790389</v>
      </c>
      <c r="I300" s="32">
        <f t="shared" si="38"/>
        <v>574.27849582051749</v>
      </c>
      <c r="J300" s="36">
        <f t="shared" si="39"/>
        <v>888718.98956680123</v>
      </c>
      <c r="K300" s="36">
        <v>432695.32608990395</v>
      </c>
    </row>
    <row r="301" spans="1:11" x14ac:dyDescent="0.2">
      <c r="A301" s="2">
        <v>287</v>
      </c>
      <c r="B301" s="25">
        <f t="shared" si="33"/>
        <v>43.371732644449807</v>
      </c>
      <c r="C301" s="32">
        <f t="shared" si="34"/>
        <v>975353.72556696774</v>
      </c>
      <c r="D301" s="32">
        <f t="shared" si="40"/>
        <v>1321.7278486588039</v>
      </c>
      <c r="E301" s="33">
        <f t="shared" si="35"/>
        <v>2.9094777352651778E-2</v>
      </c>
      <c r="F301" s="34">
        <f t="shared" si="36"/>
        <v>0.1</v>
      </c>
      <c r="G301" s="29">
        <v>0</v>
      </c>
      <c r="H301" s="35">
        <f t="shared" si="37"/>
        <v>18.633036640099103</v>
      </c>
      <c r="I301" s="32">
        <f t="shared" si="38"/>
        <v>569.51272663992165</v>
      </c>
      <c r="J301" s="36">
        <f t="shared" si="39"/>
        <v>889288.50229344121</v>
      </c>
      <c r="K301" s="36">
        <v>433357.9542572074</v>
      </c>
    </row>
    <row r="302" spans="1:11" x14ac:dyDescent="0.2">
      <c r="A302" s="2">
        <v>288</v>
      </c>
      <c r="B302" s="25">
        <f t="shared" si="33"/>
        <v>43.267064450354383</v>
      </c>
      <c r="C302" s="32">
        <f t="shared" si="34"/>
        <v>976672.25820263941</v>
      </c>
      <c r="D302" s="32">
        <f t="shared" si="40"/>
        <v>1318.5326356716687</v>
      </c>
      <c r="E302" s="33">
        <f t="shared" si="35"/>
        <v>2.8994376245203905E-2</v>
      </c>
      <c r="F302" s="34">
        <f t="shared" si="36"/>
        <v>0.1</v>
      </c>
      <c r="G302" s="29">
        <v>0</v>
      </c>
      <c r="H302" s="35">
        <f t="shared" si="37"/>
        <v>18.47840652177382</v>
      </c>
      <c r="I302" s="32">
        <f t="shared" si="38"/>
        <v>564.78650718309598</v>
      </c>
      <c r="J302" s="36">
        <f t="shared" si="39"/>
        <v>889853.28880062432</v>
      </c>
      <c r="K302" s="36">
        <v>434017.2775527389</v>
      </c>
    </row>
    <row r="303" spans="1:11" x14ac:dyDescent="0.2">
      <c r="A303" s="2">
        <v>289</v>
      </c>
      <c r="B303" s="25">
        <f t="shared" si="33"/>
        <v>43.163007499192716</v>
      </c>
      <c r="C303" s="32">
        <f t="shared" si="34"/>
        <v>977987.61431692808</v>
      </c>
      <c r="D303" s="32">
        <f t="shared" si="40"/>
        <v>1315.3561142886756</v>
      </c>
      <c r="E303" s="33">
        <f t="shared" si="35"/>
        <v>2.8894665689589771E-2</v>
      </c>
      <c r="F303" s="34">
        <f t="shared" si="36"/>
        <v>0.1</v>
      </c>
      <c r="G303" s="29">
        <v>0</v>
      </c>
      <c r="H303" s="35">
        <f t="shared" si="37"/>
        <v>18.325059633549735</v>
      </c>
      <c r="I303" s="32">
        <f t="shared" si="38"/>
        <v>560.0995092384718</v>
      </c>
      <c r="J303" s="36">
        <f t="shared" si="39"/>
        <v>890413.38830986281</v>
      </c>
      <c r="K303" s="36">
        <v>434673.31245961518</v>
      </c>
    </row>
    <row r="304" spans="1:11" x14ac:dyDescent="0.2">
      <c r="A304" s="2">
        <v>290</v>
      </c>
      <c r="B304" s="25">
        <f t="shared" si="33"/>
        <v>43.059556141311788</v>
      </c>
      <c r="C304" s="32">
        <f t="shared" si="34"/>
        <v>979299.8124283771</v>
      </c>
      <c r="D304" s="32">
        <f t="shared" si="40"/>
        <v>1312.1981114490191</v>
      </c>
      <c r="E304" s="33">
        <f t="shared" si="35"/>
        <v>2.8795638585889762E-2</v>
      </c>
      <c r="F304" s="34">
        <f t="shared" si="36"/>
        <v>0.1</v>
      </c>
      <c r="G304" s="29">
        <v>0</v>
      </c>
      <c r="H304" s="35">
        <f t="shared" si="37"/>
        <v>18.172985326275757</v>
      </c>
      <c r="I304" s="32">
        <f t="shared" si="38"/>
        <v>555.45140731820334</v>
      </c>
      <c r="J304" s="36">
        <f t="shared" si="39"/>
        <v>890968.83971718105</v>
      </c>
      <c r="K304" s="36">
        <v>435326.07537874312</v>
      </c>
    </row>
    <row r="305" spans="1:11" x14ac:dyDescent="0.2">
      <c r="A305" s="2">
        <v>291</v>
      </c>
      <c r="B305" s="25">
        <f t="shared" si="33"/>
        <v>42.956704798372748</v>
      </c>
      <c r="C305" s="32">
        <f t="shared" si="34"/>
        <v>980608.87088465795</v>
      </c>
      <c r="D305" s="32">
        <f t="shared" si="40"/>
        <v>1309.0584562808508</v>
      </c>
      <c r="E305" s="33">
        <f t="shared" si="35"/>
        <v>2.8697287931162944E-2</v>
      </c>
      <c r="F305" s="34">
        <f t="shared" si="36"/>
        <v>0.1</v>
      </c>
      <c r="G305" s="29">
        <v>0</v>
      </c>
      <c r="H305" s="35">
        <f t="shared" si="37"/>
        <v>18.022173039174994</v>
      </c>
      <c r="I305" s="32">
        <f t="shared" si="38"/>
        <v>550.84187863553643</v>
      </c>
      <c r="J305" s="36">
        <f t="shared" si="39"/>
        <v>891519.68159581663</v>
      </c>
      <c r="K305" s="36">
        <v>435975.58262922964</v>
      </c>
    </row>
    <row r="306" spans="1:11" x14ac:dyDescent="0.2">
      <c r="A306" s="2">
        <v>292</v>
      </c>
      <c r="B306" s="25">
        <f t="shared" si="33"/>
        <v>42.854447962211339</v>
      </c>
      <c r="C306" s="32">
        <f t="shared" si="34"/>
        <v>981914.80786472128</v>
      </c>
      <c r="D306" s="32">
        <f t="shared" si="40"/>
        <v>1305.9369800633285</v>
      </c>
      <c r="E306" s="33">
        <f t="shared" si="35"/>
        <v>2.8599606817815214E-2</v>
      </c>
      <c r="F306" s="34">
        <f t="shared" si="36"/>
        <v>0.1</v>
      </c>
      <c r="G306" s="29">
        <v>0</v>
      </c>
      <c r="H306" s="35">
        <f t="shared" si="37"/>
        <v>17.872612299111342</v>
      </c>
      <c r="I306" s="32">
        <f t="shared" si="38"/>
        <v>546.27060308248997</v>
      </c>
      <c r="J306" s="36">
        <f t="shared" si="39"/>
        <v>892065.95219889912</v>
      </c>
      <c r="K306" s="36">
        <v>436621.85044878989</v>
      </c>
    </row>
    <row r="307" spans="1:11" x14ac:dyDescent="0.2">
      <c r="A307" s="2">
        <v>293</v>
      </c>
      <c r="B307" s="25">
        <f t="shared" si="33"/>
        <v>42.752780193720398</v>
      </c>
      <c r="C307" s="32">
        <f t="shared" si="34"/>
        <v>983217.64138091705</v>
      </c>
      <c r="D307" s="32">
        <f t="shared" si="40"/>
        <v>1302.8335161957657</v>
      </c>
      <c r="E307" s="33">
        <f t="shared" si="35"/>
        <v>2.8502588431970309E-2</v>
      </c>
      <c r="F307" s="34">
        <f t="shared" si="36"/>
        <v>0.1</v>
      </c>
      <c r="G307" s="29">
        <v>0</v>
      </c>
      <c r="H307" s="35">
        <f t="shared" si="37"/>
        <v>17.724292719862191</v>
      </c>
      <c r="I307" s="32">
        <f t="shared" si="38"/>
        <v>541.73726320752303</v>
      </c>
      <c r="J307" s="36">
        <f t="shared" si="39"/>
        <v>892607.68946210667</v>
      </c>
      <c r="K307" s="36">
        <v>437264.894994153</v>
      </c>
    </row>
    <row r="308" spans="1:11" x14ac:dyDescent="0.2">
      <c r="A308" s="2">
        <v>294</v>
      </c>
      <c r="B308" s="25">
        <f t="shared" si="33"/>
        <v>42.651696121753709</v>
      </c>
      <c r="C308" s="32">
        <f t="shared" si="34"/>
        <v>984517.38928107929</v>
      </c>
      <c r="D308" s="32">
        <f t="shared" si="40"/>
        <v>1299.7479001622414</v>
      </c>
      <c r="E308" s="33">
        <f t="shared" si="35"/>
        <v>2.8406226051919795E-2</v>
      </c>
      <c r="F308" s="34">
        <f t="shared" si="36"/>
        <v>0.1</v>
      </c>
      <c r="G308" s="29">
        <v>0</v>
      </c>
      <c r="H308" s="35">
        <f t="shared" si="37"/>
        <v>17.577204001397153</v>
      </c>
      <c r="I308" s="32">
        <f t="shared" si="38"/>
        <v>537.24154419355375</v>
      </c>
      <c r="J308" s="36">
        <f t="shared" si="39"/>
        <v>893144.93100630026</v>
      </c>
      <c r="K308" s="36">
        <v>437904.73234146606</v>
      </c>
    </row>
    <row r="309" spans="1:11" x14ac:dyDescent="0.2">
      <c r="A309" s="2">
        <v>295</v>
      </c>
      <c r="B309" s="25">
        <f t="shared" si="33"/>
        <v>42.551190442051031</v>
      </c>
      <c r="C309" s="32">
        <f t="shared" si="34"/>
        <v>985814.06925057806</v>
      </c>
      <c r="D309" s="32">
        <f t="shared" si="40"/>
        <v>1296.6799694987712</v>
      </c>
      <c r="E309" s="33">
        <f t="shared" si="35"/>
        <v>2.8310513046535854E-2</v>
      </c>
      <c r="F309" s="34">
        <f t="shared" si="36"/>
        <v>0.1</v>
      </c>
      <c r="G309" s="29">
        <v>0</v>
      </c>
      <c r="H309" s="35">
        <f t="shared" si="37"/>
        <v>17.431335929162778</v>
      </c>
      <c r="I309" s="32">
        <f t="shared" si="38"/>
        <v>532.78313383605484</v>
      </c>
      <c r="J309" s="36">
        <f t="shared" si="39"/>
        <v>893677.71414013626</v>
      </c>
      <c r="K309" s="36">
        <v>438541.37848669611</v>
      </c>
    </row>
    <row r="310" spans="1:11" x14ac:dyDescent="0.2">
      <c r="A310" s="2">
        <v>296</v>
      </c>
      <c r="B310" s="25">
        <f t="shared" si="33"/>
        <v>42.451257916183607</v>
      </c>
      <c r="C310" s="32">
        <f t="shared" si="34"/>
        <v>987107.69881434075</v>
      </c>
      <c r="D310" s="32">
        <f t="shared" si="40"/>
        <v>1293.6295637626899</v>
      </c>
      <c r="E310" s="33">
        <f t="shared" si="35"/>
        <v>2.8215442873765748E-2</v>
      </c>
      <c r="F310" s="34">
        <f t="shared" si="36"/>
        <v>0.1</v>
      </c>
      <c r="G310" s="29">
        <v>0</v>
      </c>
      <c r="H310" s="35">
        <f t="shared" si="37"/>
        <v>17.28667837337321</v>
      </c>
      <c r="I310" s="32">
        <f t="shared" si="38"/>
        <v>528.36172252139613</v>
      </c>
      <c r="J310" s="36">
        <f t="shared" si="39"/>
        <v>894206.07586265763</v>
      </c>
      <c r="K310" s="36">
        <v>439174.84934602992</v>
      </c>
    </row>
    <row r="311" spans="1:11" x14ac:dyDescent="0.2">
      <c r="A311" s="2">
        <v>297</v>
      </c>
      <c r="B311" s="25">
        <f t="shared" si="33"/>
        <v>42.35189337051979</v>
      </c>
      <c r="C311" s="32">
        <f t="shared" si="34"/>
        <v>988398.2953388372</v>
      </c>
      <c r="D311" s="32">
        <f t="shared" si="40"/>
        <v>1290.5965244964464</v>
      </c>
      <c r="E311" s="33">
        <f t="shared" si="35"/>
        <v>2.8121009079142455E-2</v>
      </c>
      <c r="F311" s="34">
        <f t="shared" si="36"/>
        <v>0.1</v>
      </c>
      <c r="G311" s="29">
        <v>0</v>
      </c>
      <c r="H311" s="35">
        <f t="shared" si="37"/>
        <v>17.143221288306712</v>
      </c>
      <c r="I311" s="32">
        <f t="shared" si="38"/>
        <v>523.9770032053824</v>
      </c>
      <c r="J311" s="36">
        <f t="shared" si="39"/>
        <v>894730.05286586296</v>
      </c>
      <c r="K311" s="36">
        <v>439805.16075627197</v>
      </c>
    </row>
    <row r="312" spans="1:11" x14ac:dyDescent="0.2">
      <c r="A312" s="2">
        <v>298</v>
      </c>
      <c r="B312" s="25">
        <f t="shared" si="33"/>
        <v>42.253091695210337</v>
      </c>
      <c r="C312" s="32">
        <f t="shared" si="34"/>
        <v>989685.87603403837</v>
      </c>
      <c r="D312" s="32">
        <f t="shared" si="40"/>
        <v>1287.5806952011772</v>
      </c>
      <c r="E312" s="33">
        <f t="shared" si="35"/>
        <v>2.802720529430483E-2</v>
      </c>
      <c r="F312" s="34">
        <f t="shared" si="36"/>
        <v>0.1</v>
      </c>
      <c r="G312" s="29">
        <v>0</v>
      </c>
      <c r="H312" s="35">
        <f t="shared" si="37"/>
        <v>17.000954711608063</v>
      </c>
      <c r="I312" s="32">
        <f t="shared" si="38"/>
        <v>519.62867139181571</v>
      </c>
      <c r="J312" s="36">
        <f t="shared" si="39"/>
        <v>895249.68153725483</v>
      </c>
      <c r="K312" s="36">
        <v>440432.32847524033</v>
      </c>
    </row>
    <row r="313" spans="1:11" x14ac:dyDescent="0.2">
      <c r="A313" s="2">
        <v>299</v>
      </c>
      <c r="B313" s="25">
        <f t="shared" si="33"/>
        <v>42.154847843192769</v>
      </c>
      <c r="C313" s="32">
        <f t="shared" si="34"/>
        <v>990970.457955344</v>
      </c>
      <c r="D313" s="32">
        <f t="shared" si="40"/>
        <v>1284.5819213056238</v>
      </c>
      <c r="E313" s="33">
        <f t="shared" si="35"/>
        <v>2.793402523562212E-2</v>
      </c>
      <c r="F313" s="34">
        <f t="shared" si="36"/>
        <v>0.1</v>
      </c>
      <c r="G313" s="29">
        <v>0</v>
      </c>
      <c r="H313" s="35">
        <f t="shared" si="37"/>
        <v>16.859868763596705</v>
      </c>
      <c r="I313" s="32">
        <f t="shared" si="38"/>
        <v>515.31642511148743</v>
      </c>
      <c r="J313" s="36">
        <f t="shared" si="39"/>
        <v>895764.99796236632</v>
      </c>
      <c r="K313" s="36">
        <v>441056.36818216066</v>
      </c>
    </row>
    <row r="314" spans="1:11" x14ac:dyDescent="0.2">
      <c r="A314" s="2">
        <v>300</v>
      </c>
      <c r="B314" s="25">
        <f t="shared" si="33"/>
        <v>42.057156829214755</v>
      </c>
      <c r="C314" s="32">
        <f t="shared" si="34"/>
        <v>992252.05800547497</v>
      </c>
      <c r="D314" s="32">
        <f t="shared" si="40"/>
        <v>1281.6000501309754</v>
      </c>
      <c r="E314" s="33">
        <f t="shared" si="35"/>
        <v>2.7841462702706467E-2</v>
      </c>
      <c r="F314" s="34">
        <f t="shared" si="36"/>
        <v>0.1</v>
      </c>
      <c r="G314" s="29">
        <v>0</v>
      </c>
      <c r="H314" s="35">
        <f t="shared" si="37"/>
        <v>16.71995364658066</v>
      </c>
      <c r="I314" s="32">
        <f t="shared" si="38"/>
        <v>511.03996490110467</v>
      </c>
      <c r="J314" s="36">
        <f t="shared" si="39"/>
        <v>896276.03792726737</v>
      </c>
      <c r="K314" s="36">
        <v>441677.29547805816</v>
      </c>
    </row>
    <row r="315" spans="1:11" x14ac:dyDescent="0.2">
      <c r="A315" s="2">
        <v>301</v>
      </c>
      <c r="B315" s="25">
        <f t="shared" si="33"/>
        <v>41.960013728875722</v>
      </c>
      <c r="C315" s="32">
        <f t="shared" si="34"/>
        <v>993530.69293634268</v>
      </c>
      <c r="D315" s="32">
        <f t="shared" si="40"/>
        <v>1278.6349308677018</v>
      </c>
      <c r="E315" s="33">
        <f t="shared" si="35"/>
        <v>2.7749511577088451E-2</v>
      </c>
      <c r="F315" s="34">
        <f t="shared" si="36"/>
        <v>0.1</v>
      </c>
      <c r="G315" s="29">
        <v>0</v>
      </c>
      <c r="H315" s="35">
        <f t="shared" si="37"/>
        <v>16.581199644176127</v>
      </c>
      <c r="I315" s="32">
        <f t="shared" si="38"/>
        <v>506.79899378255374</v>
      </c>
      <c r="J315" s="36">
        <f t="shared" si="39"/>
        <v>896782.83692104998</v>
      </c>
      <c r="K315" s="36">
        <v>442295.12588614749</v>
      </c>
    </row>
    <row r="316" spans="1:11" x14ac:dyDescent="0.2">
      <c r="A316" s="2">
        <v>302</v>
      </c>
      <c r="B316" s="25">
        <f t="shared" si="33"/>
        <v>41.863413677686331</v>
      </c>
      <c r="C316" s="32">
        <f t="shared" si="34"/>
        <v>994806.3793508861</v>
      </c>
      <c r="D316" s="32">
        <f t="shared" si="40"/>
        <v>1275.6864145434229</v>
      </c>
      <c r="E316" s="33">
        <f t="shared" si="35"/>
        <v>2.7658165820891527E-2</v>
      </c>
      <c r="F316" s="34">
        <f t="shared" si="36"/>
        <v>0.1</v>
      </c>
      <c r="G316" s="29">
        <v>0</v>
      </c>
      <c r="H316" s="35">
        <f t="shared" si="37"/>
        <v>16.443597120632734</v>
      </c>
      <c r="I316" s="32">
        <f t="shared" si="38"/>
        <v>502.59321724224242</v>
      </c>
      <c r="J316" s="36">
        <f t="shared" si="39"/>
        <v>897285.43013829226</v>
      </c>
      <c r="K316" s="36">
        <v>442909.87485222111</v>
      </c>
    </row>
    <row r="317" spans="1:11" x14ac:dyDescent="0.2">
      <c r="A317" s="2">
        <v>303</v>
      </c>
      <c r="B317" s="25">
        <f t="shared" si="33"/>
        <v>41.767351870145745</v>
      </c>
      <c r="C317" s="32">
        <f t="shared" si="34"/>
        <v>996079.13370488235</v>
      </c>
      <c r="D317" s="32">
        <f t="shared" si="40"/>
        <v>1272.7543539962498</v>
      </c>
      <c r="E317" s="33">
        <f t="shared" si="35"/>
        <v>2.7567419475446463E-2</v>
      </c>
      <c r="F317" s="34">
        <f t="shared" si="36"/>
        <v>0.1</v>
      </c>
      <c r="G317" s="29">
        <v>0</v>
      </c>
      <c r="H317" s="35">
        <f t="shared" si="37"/>
        <v>16.307136520164381</v>
      </c>
      <c r="I317" s="32">
        <f t="shared" si="38"/>
        <v>498.42234321066201</v>
      </c>
      <c r="J317" s="36">
        <f t="shared" si="39"/>
        <v>897783.85248150292</v>
      </c>
      <c r="K317" s="36">
        <v>443521.55774503516</v>
      </c>
    </row>
    <row r="318" spans="1:11" x14ac:dyDescent="0.2">
      <c r="A318" s="2">
        <v>304</v>
      </c>
      <c r="B318" s="25">
        <f t="shared" si="33"/>
        <v>41.671823558835911</v>
      </c>
      <c r="C318" s="32">
        <f t="shared" si="34"/>
        <v>997348.97230872582</v>
      </c>
      <c r="D318" s="32">
        <f t="shared" si="40"/>
        <v>1269.8386038434692</v>
      </c>
      <c r="E318" s="33">
        <f t="shared" si="35"/>
        <v>2.7477266660048849E-2</v>
      </c>
      <c r="F318" s="34">
        <f t="shared" si="36"/>
        <v>0.1</v>
      </c>
      <c r="G318" s="29">
        <v>0</v>
      </c>
      <c r="H318" s="35">
        <f t="shared" si="37"/>
        <v>16.171808366285639</v>
      </c>
      <c r="I318" s="32">
        <f t="shared" si="38"/>
        <v>494.28608204210548</v>
      </c>
      <c r="J318" s="36">
        <f t="shared" si="39"/>
        <v>898278.13856354507</v>
      </c>
      <c r="K318" s="36">
        <v>444130.18985669379</v>
      </c>
    </row>
    <row r="319" spans="1:11" x14ac:dyDescent="0.2">
      <c r="A319" s="2">
        <v>305</v>
      </c>
      <c r="B319" s="25">
        <f t="shared" si="33"/>
        <v>41.576824053532718</v>
      </c>
      <c r="C319" s="32">
        <f t="shared" si="34"/>
        <v>998615.91132918524</v>
      </c>
      <c r="D319" s="32">
        <f t="shared" si="40"/>
        <v>1266.9390204594238</v>
      </c>
      <c r="E319" s="33">
        <f t="shared" si="35"/>
        <v>2.7387701570657952E-2</v>
      </c>
      <c r="F319" s="34">
        <f t="shared" si="36"/>
        <v>0.1</v>
      </c>
      <c r="G319" s="29">
        <v>0</v>
      </c>
      <c r="H319" s="35">
        <f t="shared" si="37"/>
        <v>16.037603261153656</v>
      </c>
      <c r="I319" s="32">
        <f t="shared" si="38"/>
        <v>490.18414649456719</v>
      </c>
      <c r="J319" s="36">
        <f t="shared" si="39"/>
        <v>898768.32271003968</v>
      </c>
      <c r="K319" s="36">
        <v>444735.78640303155</v>
      </c>
    </row>
    <row r="320" spans="1:11" x14ac:dyDescent="0.2">
      <c r="A320" s="2">
        <v>306</v>
      </c>
      <c r="B320" s="25">
        <f t="shared" si="33"/>
        <v>41.482348720333576</v>
      </c>
      <c r="C320" s="32">
        <f t="shared" si="34"/>
        <v>999879.96679112886</v>
      </c>
      <c r="D320" s="32">
        <f t="shared" si="40"/>
        <v>1264.0554619436152</v>
      </c>
      <c r="E320" s="33">
        <f t="shared" si="35"/>
        <v>2.7298718478673226E-2</v>
      </c>
      <c r="F320" s="34">
        <f t="shared" si="36"/>
        <v>0.1</v>
      </c>
      <c r="G320" s="29">
        <v>0</v>
      </c>
      <c r="H320" s="35">
        <f t="shared" si="37"/>
        <v>15.904511884915534</v>
      </c>
      <c r="I320" s="32">
        <f t="shared" si="38"/>
        <v>486.11625170974003</v>
      </c>
      <c r="J320" s="36">
        <f t="shared" si="39"/>
        <v>899254.43896174943</v>
      </c>
      <c r="K320" s="36">
        <v>445338.36252399359</v>
      </c>
    </row>
    <row r="321" spans="1:11" x14ac:dyDescent="0.2">
      <c r="A321" s="2">
        <v>307</v>
      </c>
      <c r="B321" s="25">
        <f t="shared" si="33"/>
        <v>41.388392980801058</v>
      </c>
      <c r="C321" s="32">
        <f t="shared" si="34"/>
        <v>1001141.1545792281</v>
      </c>
      <c r="D321" s="32">
        <f t="shared" si="40"/>
        <v>1261.1877880992834</v>
      </c>
      <c r="E321" s="33">
        <f t="shared" si="35"/>
        <v>2.7210311729706886E-2</v>
      </c>
      <c r="F321" s="34">
        <f t="shared" si="36"/>
        <v>0.1</v>
      </c>
      <c r="G321" s="29">
        <v>0</v>
      </c>
      <c r="H321" s="35">
        <f t="shared" si="37"/>
        <v>15.772524995061101</v>
      </c>
      <c r="I321" s="32">
        <f t="shared" si="38"/>
        <v>482.08211519331724</v>
      </c>
      <c r="J321" s="36">
        <f t="shared" si="39"/>
        <v>899736.52107694279</v>
      </c>
      <c r="K321" s="36">
        <v>445937.93328401435</v>
      </c>
    </row>
    <row r="322" spans="1:11" x14ac:dyDescent="0.2">
      <c r="A322" s="2">
        <v>308</v>
      </c>
      <c r="B322" s="25">
        <f t="shared" si="33"/>
        <v>41.294952311122415</v>
      </c>
      <c r="C322" s="32">
        <f t="shared" si="34"/>
        <v>1002399.4904396298</v>
      </c>
      <c r="D322" s="32">
        <f t="shared" si="40"/>
        <v>1258.3358604016248</v>
      </c>
      <c r="E322" s="33">
        <f t="shared" si="35"/>
        <v>2.7122475742352666E-2</v>
      </c>
      <c r="F322" s="34">
        <f t="shared" si="36"/>
        <v>0.1</v>
      </c>
      <c r="G322" s="29">
        <v>0</v>
      </c>
      <c r="H322" s="35">
        <f t="shared" si="37"/>
        <v>15.641633425781075</v>
      </c>
      <c r="I322" s="32">
        <f t="shared" si="38"/>
        <v>478.08145679529451</v>
      </c>
      <c r="J322" s="36">
        <f t="shared" si="39"/>
        <v>900214.60253373813</v>
      </c>
      <c r="K322" s="36">
        <v>446534.51367239404</v>
      </c>
    </row>
    <row r="323" spans="1:11" x14ac:dyDescent="0.2">
      <c r="A323" s="2">
        <v>309</v>
      </c>
      <c r="B323" s="25">
        <f t="shared" si="33"/>
        <v>41.20202224128424</v>
      </c>
      <c r="C323" s="32">
        <f t="shared" si="34"/>
        <v>1003654.9899816102</v>
      </c>
      <c r="D323" s="32">
        <f t="shared" si="40"/>
        <v>1255.4995419804472</v>
      </c>
      <c r="E323" s="33">
        <f t="shared" si="35"/>
        <v>2.7035205007082876E-2</v>
      </c>
      <c r="F323" s="34">
        <f t="shared" si="36"/>
        <v>0.1</v>
      </c>
      <c r="G323" s="29">
        <v>0</v>
      </c>
      <c r="H323" s="35">
        <f t="shared" si="37"/>
        <v>15.511828087330542</v>
      </c>
      <c r="I323" s="32">
        <f t="shared" si="38"/>
        <v>474.11399869057055</v>
      </c>
      <c r="J323" s="36">
        <f t="shared" si="39"/>
        <v>900688.71653242875</v>
      </c>
      <c r="K323" s="36">
        <v>447128.11860367347</v>
      </c>
    </row>
    <row r="324" spans="1:11" x14ac:dyDescent="0.2">
      <c r="A324" s="2">
        <v>310</v>
      </c>
      <c r="B324" s="25">
        <f t="shared" si="33"/>
        <v>41.109598354262445</v>
      </c>
      <c r="C324" s="32">
        <f t="shared" si="34"/>
        <v>1004907.668679197</v>
      </c>
      <c r="D324" s="32">
        <f t="shared" si="40"/>
        <v>1252.6786975867581</v>
      </c>
      <c r="E324" s="33">
        <f t="shared" si="35"/>
        <v>2.6948494085025393E-2</v>
      </c>
      <c r="F324" s="34">
        <f t="shared" si="36"/>
        <v>0.1</v>
      </c>
      <c r="G324" s="29">
        <v>0</v>
      </c>
      <c r="H324" s="35">
        <f t="shared" si="37"/>
        <v>15.383099965397722</v>
      </c>
      <c r="I324" s="32">
        <f t="shared" si="38"/>
        <v>470.17946535962511</v>
      </c>
      <c r="J324" s="36">
        <f t="shared" si="39"/>
        <v>901158.89599778841</v>
      </c>
      <c r="K324" s="36">
        <v>447718.7629180068</v>
      </c>
    </row>
    <row r="325" spans="1:11" x14ac:dyDescent="0.2">
      <c r="A325" s="2">
        <v>311</v>
      </c>
      <c r="B325" s="25">
        <f t="shared" si="33"/>
        <v>41.017676285226898</v>
      </c>
      <c r="C325" s="32">
        <f t="shared" si="34"/>
        <v>1006157.5418727704</v>
      </c>
      <c r="D325" s="32">
        <f t="shared" si="40"/>
        <v>1249.8731935734395</v>
      </c>
      <c r="E325" s="33">
        <f t="shared" si="35"/>
        <v>2.686233760686365E-2</v>
      </c>
      <c r="F325" s="34">
        <f t="shared" si="36"/>
        <v>0.1</v>
      </c>
      <c r="G325" s="29">
        <v>0</v>
      </c>
      <c r="H325" s="35">
        <f t="shared" si="37"/>
        <v>15.255440120477969</v>
      </c>
      <c r="I325" s="32">
        <f t="shared" si="38"/>
        <v>466.2775835693987</v>
      </c>
      <c r="J325" s="36">
        <f t="shared" si="39"/>
        <v>901625.17358135781</v>
      </c>
      <c r="K325" s="36">
        <v>448306.46138153266</v>
      </c>
    </row>
    <row r="326" spans="1:11" x14ac:dyDescent="0.2">
      <c r="A326" s="2">
        <v>312</v>
      </c>
      <c r="B326" s="25">
        <f t="shared" si="33"/>
        <v>40.92625172076044</v>
      </c>
      <c r="C326" s="32">
        <f t="shared" si="34"/>
        <v>1007404.6247706411</v>
      </c>
      <c r="D326" s="32">
        <f t="shared" si="40"/>
        <v>1247.082897870685</v>
      </c>
      <c r="E326" s="33">
        <f t="shared" si="35"/>
        <v>2.6776730271734071E-2</v>
      </c>
      <c r="F326" s="34">
        <f t="shared" si="36"/>
        <v>0.1</v>
      </c>
      <c r="G326" s="29">
        <v>0</v>
      </c>
      <c r="H326" s="35">
        <f t="shared" si="37"/>
        <v>15.128839687252972</v>
      </c>
      <c r="I326" s="32">
        <f t="shared" si="38"/>
        <v>462.40808235430165</v>
      </c>
      <c r="J326" s="36">
        <f t="shared" si="39"/>
        <v>902087.58166371216</v>
      </c>
      <c r="K326" s="36">
        <v>448891.2286867433</v>
      </c>
    </row>
    <row r="327" spans="1:11" x14ac:dyDescent="0.2">
      <c r="A327" s="2">
        <v>313</v>
      </c>
      <c r="B327" s="25">
        <f t="shared" si="33"/>
        <v>40.83532039809208</v>
      </c>
      <c r="C327" s="32">
        <f t="shared" si="34"/>
        <v>1008648.9324506035</v>
      </c>
      <c r="D327" s="32">
        <f t="shared" si="40"/>
        <v>1244.3076799623668</v>
      </c>
      <c r="E327" s="33">
        <f t="shared" si="35"/>
        <v>2.6691666846132951E-2</v>
      </c>
      <c r="F327" s="34">
        <f t="shared" si="36"/>
        <v>0.1</v>
      </c>
      <c r="G327" s="29">
        <v>0</v>
      </c>
      <c r="H327" s="35">
        <f t="shared" si="37"/>
        <v>15.003289873975101</v>
      </c>
      <c r="I327" s="32">
        <f t="shared" si="38"/>
        <v>458.57069299742449</v>
      </c>
      <c r="J327" s="36">
        <f t="shared" si="39"/>
        <v>902546.15235670959</v>
      </c>
      <c r="K327" s="36">
        <v>449473.07945285173</v>
      </c>
    </row>
    <row r="328" spans="1:11" x14ac:dyDescent="0.2">
      <c r="A328" s="2">
        <v>314</v>
      </c>
      <c r="B328" s="25">
        <f t="shared" si="33"/>
        <v>40.744878104344032</v>
      </c>
      <c r="C328" s="32">
        <f t="shared" si="34"/>
        <v>1009890.4798614641</v>
      </c>
      <c r="D328" s="32">
        <f t="shared" si="40"/>
        <v>1241.5474108606577</v>
      </c>
      <c r="E328" s="33">
        <f t="shared" si="35"/>
        <v>2.6607142162839506E-2</v>
      </c>
      <c r="F328" s="34">
        <f t="shared" si="36"/>
        <v>0.1</v>
      </c>
      <c r="G328" s="29">
        <v>0</v>
      </c>
      <c r="H328" s="35">
        <f t="shared" si="37"/>
        <v>14.878781961856866</v>
      </c>
      <c r="I328" s="32">
        <f t="shared" si="38"/>
        <v>454.76514901185203</v>
      </c>
      <c r="J328" s="36">
        <f t="shared" si="39"/>
        <v>903000.91750572145</v>
      </c>
      <c r="K328" s="36">
        <v>450052.02822615742</v>
      </c>
    </row>
    <row r="329" spans="1:11" x14ac:dyDescent="0.2">
      <c r="A329" s="2">
        <v>315</v>
      </c>
      <c r="B329" s="25">
        <f t="shared" si="33"/>
        <v>40.654920675792191</v>
      </c>
      <c r="C329" s="32">
        <f t="shared" si="34"/>
        <v>1011129.2818245505</v>
      </c>
      <c r="D329" s="32">
        <f t="shared" si="40"/>
        <v>1238.8019630863564</v>
      </c>
      <c r="E329" s="33">
        <f t="shared" si="35"/>
        <v>2.6523151119901757E-2</v>
      </c>
      <c r="F329" s="34">
        <f t="shared" si="36"/>
        <v>0.1</v>
      </c>
      <c r="G329" s="29">
        <v>0</v>
      </c>
      <c r="H329" s="35">
        <f t="shared" si="37"/>
        <v>14.755307304465445</v>
      </c>
      <c r="I329" s="32">
        <f t="shared" si="38"/>
        <v>450.9911861221658</v>
      </c>
      <c r="J329" s="36">
        <f t="shared" si="39"/>
        <v>903451.90869184362</v>
      </c>
      <c r="K329" s="36">
        <v>450628.08948040992</v>
      </c>
    </row>
    <row r="330" spans="1:11" x14ac:dyDescent="0.2">
      <c r="A330" s="2">
        <v>316</v>
      </c>
      <c r="B330" s="25">
        <f t="shared" si="33"/>
        <v>40.565443997140058</v>
      </c>
      <c r="C330" s="32">
        <f t="shared" si="34"/>
        <v>1012365.3530351953</v>
      </c>
      <c r="D330" s="32">
        <f t="shared" si="40"/>
        <v>1236.07121064479</v>
      </c>
      <c r="E330" s="33">
        <f t="shared" si="35"/>
        <v>2.6439688679546457E-2</v>
      </c>
      <c r="F330" s="34">
        <f t="shared" si="36"/>
        <v>0.1</v>
      </c>
      <c r="G330" s="29">
        <v>0</v>
      </c>
      <c r="H330" s="35">
        <f t="shared" si="37"/>
        <v>14.632857327122231</v>
      </c>
      <c r="I330" s="32">
        <f t="shared" si="38"/>
        <v>447.24854224608896</v>
      </c>
      <c r="J330" s="36">
        <f t="shared" si="39"/>
        <v>903899.15723408968</v>
      </c>
      <c r="K330" s="36">
        <v>451201.27761717053</v>
      </c>
    </row>
    <row r="331" spans="1:11" x14ac:dyDescent="0.2">
      <c r="A331" s="2">
        <v>317</v>
      </c>
      <c r="B331" s="25">
        <f t="shared" si="33"/>
        <v>40.476444000805373</v>
      </c>
      <c r="C331" s="32">
        <f t="shared" si="34"/>
        <v>1013598.7080642004</v>
      </c>
      <c r="D331" s="32">
        <f t="shared" si="40"/>
        <v>1233.3550290050916</v>
      </c>
      <c r="E331" s="33">
        <f t="shared" si="35"/>
        <v>2.6356749867254649E-2</v>
      </c>
      <c r="F331" s="34">
        <f t="shared" si="36"/>
        <v>0.1</v>
      </c>
      <c r="G331" s="29">
        <v>0</v>
      </c>
      <c r="H331" s="35">
        <f t="shared" si="37"/>
        <v>14.511423526307365</v>
      </c>
      <c r="I331" s="32">
        <f t="shared" si="38"/>
        <v>443.53695747630007</v>
      </c>
      <c r="J331" s="36">
        <f t="shared" si="39"/>
        <v>904342.69419156597</v>
      </c>
      <c r="K331" s="36">
        <v>451771.60696617252</v>
      </c>
    </row>
    <row r="332" spans="1:11" x14ac:dyDescent="0.2">
      <c r="A332" s="2">
        <v>318</v>
      </c>
      <c r="B332" s="25">
        <f t="shared" si="33"/>
        <v>40.387916666219688</v>
      </c>
      <c r="C332" s="32">
        <f t="shared" si="34"/>
        <v>1014829.3613592761</v>
      </c>
      <c r="D332" s="32">
        <f t="shared" si="40"/>
        <v>1230.6532950757537</v>
      </c>
      <c r="E332" s="33">
        <f t="shared" si="35"/>
        <v>2.6274329770695812E-2</v>
      </c>
      <c r="F332" s="34">
        <f t="shared" si="36"/>
        <v>0.1</v>
      </c>
      <c r="G332" s="29">
        <v>0</v>
      </c>
      <c r="H332" s="35">
        <f t="shared" si="37"/>
        <v>14.390997469069209</v>
      </c>
      <c r="I332" s="32">
        <f t="shared" si="38"/>
        <v>439.85617406236366</v>
      </c>
      <c r="J332" s="36">
        <f t="shared" si="39"/>
        <v>904782.55036562833</v>
      </c>
      <c r="K332" s="36">
        <v>452339.09178567934</v>
      </c>
    </row>
    <row r="333" spans="1:11" x14ac:dyDescent="0.2">
      <c r="A333" s="2">
        <v>319</v>
      </c>
      <c r="B333" s="25">
        <f t="shared" si="33"/>
        <v>40.299858019140189</v>
      </c>
      <c r="C333" s="32">
        <f t="shared" si="34"/>
        <v>1016057.3272464662</v>
      </c>
      <c r="D333" s="32">
        <f t="shared" si="40"/>
        <v>1227.9658871900756</v>
      </c>
      <c r="E333" s="33">
        <f t="shared" si="35"/>
        <v>2.6192423538819697E-2</v>
      </c>
      <c r="F333" s="34">
        <f t="shared" si="36"/>
        <v>0.1</v>
      </c>
      <c r="G333" s="29">
        <v>0</v>
      </c>
      <c r="H333" s="35">
        <f t="shared" si="37"/>
        <v>14.271570792438727</v>
      </c>
      <c r="I333" s="32">
        <f t="shared" si="38"/>
        <v>436.20593639283595</v>
      </c>
      <c r="J333" s="36">
        <f t="shared" si="39"/>
        <v>905218.75630202121</v>
      </c>
      <c r="K333" s="36">
        <v>452903.74626284104</v>
      </c>
    </row>
    <row r="334" spans="1:11" x14ac:dyDescent="0.2">
      <c r="A334" s="2">
        <v>320</v>
      </c>
      <c r="B334" s="25">
        <f t="shared" si="33"/>
        <v>40.212264130973814</v>
      </c>
      <c r="C334" s="32">
        <f t="shared" si="34"/>
        <v>1017282.6199315428</v>
      </c>
      <c r="D334" s="32">
        <f t="shared" si="40"/>
        <v>1225.2926850765944</v>
      </c>
      <c r="E334" s="33">
        <f t="shared" si="35"/>
        <v>2.6111026380864086E-2</v>
      </c>
      <c r="F334" s="34">
        <f t="shared" si="36"/>
        <v>0.1</v>
      </c>
      <c r="G334" s="29">
        <v>0</v>
      </c>
      <c r="H334" s="35">
        <f t="shared" si="37"/>
        <v>14.153135202848713</v>
      </c>
      <c r="I334" s="32">
        <f t="shared" si="38"/>
        <v>432.58599097752608</v>
      </c>
      <c r="J334" s="36">
        <f t="shared" si="39"/>
        <v>905651.34229299868</v>
      </c>
      <c r="K334" s="36">
        <v>453465.58451404894</v>
      </c>
    </row>
    <row r="335" spans="1:11" x14ac:dyDescent="0.2">
      <c r="A335" s="2">
        <v>321</v>
      </c>
      <c r="B335" s="25">
        <f t="shared" si="33"/>
        <v>40.12513111811321</v>
      </c>
      <c r="C335" s="32">
        <f t="shared" si="34"/>
        <v>1018505.2535013885</v>
      </c>
      <c r="D335" s="32">
        <f t="shared" si="40"/>
        <v>1222.6335698456969</v>
      </c>
      <c r="E335" s="33">
        <f t="shared" si="35"/>
        <v>2.6030133565449469E-2</v>
      </c>
      <c r="F335" s="34">
        <f t="shared" si="36"/>
        <v>0.1</v>
      </c>
      <c r="G335" s="29">
        <v>0</v>
      </c>
      <c r="H335" s="35">
        <f t="shared" si="37"/>
        <v>14.035682475557849</v>
      </c>
      <c r="I335" s="32">
        <f t="shared" si="38"/>
        <v>428.99608642988107</v>
      </c>
      <c r="J335" s="36">
        <f t="shared" si="39"/>
        <v>906080.33837942861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40.038455141284523</v>
      </c>
      <c r="C336" s="32">
        <f t="shared" ref="C336:C399" si="42">(($C$4^$C$6)/((1-$C$6)*($C$5/12)))*(($C$4^(1-$C$6))-(B336^(1-$C$6)))*30.4375</f>
        <v>1019725.2419253542</v>
      </c>
      <c r="D336" s="32">
        <f t="shared" si="40"/>
        <v>1219.9884239657549</v>
      </c>
      <c r="E336" s="33">
        <f t="shared" ref="E336:E399" si="43">-LN(B336/B335)*12</f>
        <v>2.5949740419609735E-2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13.919204454079537</v>
      </c>
      <c r="I336" s="32">
        <f t="shared" ref="I336:I399" si="46">IF(G336=0,((H335-H336)/(F336/12)*30.4375),D336)</f>
        <v>425.43597344953253</v>
      </c>
      <c r="J336" s="36">
        <f t="shared" ref="J336:J399" si="47">I336+J335</f>
        <v>906505.7743528781</v>
      </c>
      <c r="K336" s="36">
        <v>454580.86845249095</v>
      </c>
    </row>
    <row r="337" spans="1:11" x14ac:dyDescent="0.2">
      <c r="A337" s="2">
        <v>323</v>
      </c>
      <c r="B337" s="25">
        <f t="shared" si="41"/>
        <v>39.952232404906319</v>
      </c>
      <c r="C337" s="32">
        <f t="shared" si="42"/>
        <v>1020942.5990566013</v>
      </c>
      <c r="D337" s="32">
        <f t="shared" ref="D337:D400" si="48">C337-C336</f>
        <v>1217.3571312470594</v>
      </c>
      <c r="E337" s="33">
        <f t="shared" si="43"/>
        <v>2.5869842327992477E-2</v>
      </c>
      <c r="F337" s="34">
        <f t="shared" si="44"/>
        <v>0.1</v>
      </c>
      <c r="G337" s="29">
        <v>0</v>
      </c>
      <c r="H337" s="35">
        <f t="shared" si="45"/>
        <v>13.803693049615477</v>
      </c>
      <c r="I337" s="32">
        <f t="shared" si="46"/>
        <v>421.90540480497975</v>
      </c>
      <c r="J337" s="36">
        <f t="shared" si="47"/>
        <v>906927.67975768307</v>
      </c>
      <c r="K337" s="36">
        <v>455134.3420218816</v>
      </c>
    </row>
    <row r="338" spans="1:11" x14ac:dyDescent="0.2">
      <c r="A338" s="2">
        <v>324</v>
      </c>
      <c r="B338" s="25">
        <f t="shared" si="41"/>
        <v>39.866459156460103</v>
      </c>
      <c r="C338" s="32">
        <f t="shared" si="42"/>
        <v>1022157.3386334181</v>
      </c>
      <c r="D338" s="32">
        <f t="shared" si="48"/>
        <v>1214.7395768167917</v>
      </c>
      <c r="E338" s="33">
        <f t="shared" si="43"/>
        <v>2.5790434731848517E-2</v>
      </c>
      <c r="F338" s="34">
        <f t="shared" si="44"/>
        <v>0.1</v>
      </c>
      <c r="G338" s="29">
        <v>0</v>
      </c>
      <c r="H338" s="35">
        <f t="shared" si="45"/>
        <v>13.689140240493936</v>
      </c>
      <c r="I338" s="32">
        <f t="shared" si="46"/>
        <v>418.40413531642884</v>
      </c>
      <c r="J338" s="36">
        <f t="shared" si="47"/>
        <v>907346.08389299945</v>
      </c>
      <c r="K338" s="36">
        <v>455685.05513032863</v>
      </c>
    </row>
    <row r="339" spans="1:11" x14ac:dyDescent="0.2">
      <c r="A339" s="2">
        <v>325</v>
      </c>
      <c r="B339" s="25">
        <f t="shared" si="41"/>
        <v>39.781131685871472</v>
      </c>
      <c r="C339" s="32">
        <f t="shared" si="42"/>
        <v>1023369.4742805246</v>
      </c>
      <c r="D339" s="32">
        <f t="shared" si="48"/>
        <v>1212.1356471065665</v>
      </c>
      <c r="E339" s="33">
        <f t="shared" si="43"/>
        <v>2.571151312827108E-2</v>
      </c>
      <c r="F339" s="34">
        <f t="shared" si="44"/>
        <v>0.1</v>
      </c>
      <c r="G339" s="29">
        <v>0</v>
      </c>
      <c r="H339" s="35">
        <f t="shared" si="45"/>
        <v>13.575538071612689</v>
      </c>
      <c r="I339" s="32">
        <f t="shared" si="46"/>
        <v>414.93192183875453</v>
      </c>
      <c r="J339" s="36">
        <f t="shared" si="47"/>
        <v>907761.01581483823</v>
      </c>
      <c r="K339" s="36">
        <v>456233.02154568839</v>
      </c>
    </row>
    <row r="340" spans="1:11" x14ac:dyDescent="0.2">
      <c r="A340" s="2">
        <v>326</v>
      </c>
      <c r="B340" s="25">
        <f t="shared" si="41"/>
        <v>39.696246324902219</v>
      </c>
      <c r="C340" s="32">
        <f t="shared" si="42"/>
        <v>1024579.0195103525</v>
      </c>
      <c r="D340" s="32">
        <f t="shared" si="48"/>
        <v>1209.5452298278688</v>
      </c>
      <c r="E340" s="33">
        <f t="shared" si="43"/>
        <v>2.5633073069281587E-2</v>
      </c>
      <c r="F340" s="34">
        <f t="shared" si="44"/>
        <v>0.1</v>
      </c>
      <c r="G340" s="29">
        <v>0</v>
      </c>
      <c r="H340" s="35">
        <f t="shared" si="45"/>
        <v>13.462878653886577</v>
      </c>
      <c r="I340" s="32">
        <f t="shared" si="46"/>
        <v>411.48852324462484</v>
      </c>
      <c r="J340" s="36">
        <f t="shared" si="47"/>
        <v>908172.50433808286</v>
      </c>
      <c r="K340" s="36">
        <v>456778.25496714981</v>
      </c>
    </row>
    <row r="341" spans="1:11" x14ac:dyDescent="0.2">
      <c r="A341" s="2">
        <v>327</v>
      </c>
      <c r="B341" s="25">
        <f t="shared" si="41"/>
        <v>39.61179944655283</v>
      </c>
      <c r="C341" s="32">
        <f t="shared" si="42"/>
        <v>1025785.987724311</v>
      </c>
      <c r="D341" s="32">
        <f t="shared" si="48"/>
        <v>1206.9682139584329</v>
      </c>
      <c r="E341" s="33">
        <f t="shared" si="43"/>
        <v>2.5555110161038373E-2</v>
      </c>
      <c r="F341" s="34">
        <f t="shared" si="44"/>
        <v>0.1</v>
      </c>
      <c r="G341" s="29">
        <v>0</v>
      </c>
      <c r="H341" s="35">
        <f t="shared" si="45"/>
        <v>13.351154163699649</v>
      </c>
      <c r="I341" s="32">
        <f t="shared" si="46"/>
        <v>408.07370040775487</v>
      </c>
      <c r="J341" s="36">
        <f t="shared" si="47"/>
        <v>908580.57803849061</v>
      </c>
      <c r="K341" s="36">
        <v>457320.76902557688</v>
      </c>
    </row>
    <row r="342" spans="1:11" x14ac:dyDescent="0.2">
      <c r="A342" s="2">
        <v>328</v>
      </c>
      <c r="B342" s="25">
        <f t="shared" si="41"/>
        <v>39.527787464475452</v>
      </c>
      <c r="C342" s="32">
        <f t="shared" si="42"/>
        <v>1026990.3922140327</v>
      </c>
      <c r="D342" s="32">
        <f t="shared" si="48"/>
        <v>1204.4044897217536</v>
      </c>
      <c r="E342" s="33">
        <f t="shared" si="43"/>
        <v>2.5477620062962641E-2</v>
      </c>
      <c r="F342" s="34">
        <f t="shared" si="44"/>
        <v>0.1</v>
      </c>
      <c r="G342" s="29">
        <v>0</v>
      </c>
      <c r="H342" s="35">
        <f t="shared" si="45"/>
        <v>13.240356842361853</v>
      </c>
      <c r="I342" s="32">
        <f t="shared" si="46"/>
        <v>404.68721618629729</v>
      </c>
      <c r="J342" s="36">
        <f t="shared" si="47"/>
        <v>908985.26525467692</v>
      </c>
      <c r="K342" s="36">
        <v>457860.5772838493</v>
      </c>
    </row>
    <row r="343" spans="1:11" x14ac:dyDescent="0.2">
      <c r="A343" s="2">
        <v>329</v>
      </c>
      <c r="B343" s="25">
        <f t="shared" si="41"/>
        <v>39.44420683239678</v>
      </c>
      <c r="C343" s="32">
        <f t="shared" si="42"/>
        <v>1028192.2461626026</v>
      </c>
      <c r="D343" s="32">
        <f t="shared" si="48"/>
        <v>1201.8539485698566</v>
      </c>
      <c r="E343" s="33">
        <f t="shared" si="43"/>
        <v>2.5400598486996735E-2</v>
      </c>
      <c r="F343" s="34">
        <f t="shared" si="44"/>
        <v>0.1</v>
      </c>
      <c r="G343" s="29">
        <v>0</v>
      </c>
      <c r="H343" s="35">
        <f t="shared" si="45"/>
        <v>13.130478995570236</v>
      </c>
      <c r="I343" s="32">
        <f t="shared" si="46"/>
        <v>401.3288354063821</v>
      </c>
      <c r="J343" s="36">
        <f t="shared" si="47"/>
        <v>909386.59409008326</v>
      </c>
      <c r="K343" s="36">
        <v>458397.6932372016</v>
      </c>
    </row>
    <row r="344" spans="1:11" x14ac:dyDescent="0.2">
      <c r="A344" s="2">
        <v>330</v>
      </c>
      <c r="B344" s="25">
        <f t="shared" si="41"/>
        <v>39.361054043551043</v>
      </c>
      <c r="C344" s="32">
        <f t="shared" si="42"/>
        <v>1029391.5626457679</v>
      </c>
      <c r="D344" s="32">
        <f t="shared" si="48"/>
        <v>1199.3164831653703</v>
      </c>
      <c r="E344" s="33">
        <f t="shared" si="43"/>
        <v>2.5324041196748987E-2</v>
      </c>
      <c r="F344" s="34">
        <f t="shared" si="44"/>
        <v>0.1</v>
      </c>
      <c r="G344" s="29">
        <v>0</v>
      </c>
      <c r="H344" s="35">
        <f t="shared" si="45"/>
        <v>13.021512992874612</v>
      </c>
      <c r="I344" s="32">
        <f t="shared" si="46"/>
        <v>397.99832484576609</v>
      </c>
      <c r="J344" s="36">
        <f t="shared" si="47"/>
        <v>909784.59241492907</v>
      </c>
      <c r="K344" s="36">
        <v>458932.1303135606</v>
      </c>
    </row>
    <row r="345" spans="1:11" x14ac:dyDescent="0.2">
      <c r="A345" s="2">
        <v>331</v>
      </c>
      <c r="B345" s="25">
        <f t="shared" si="41"/>
        <v>39.278325630122517</v>
      </c>
      <c r="C345" s="32">
        <f t="shared" si="42"/>
        <v>1030588.354633133</v>
      </c>
      <c r="D345" s="32">
        <f t="shared" si="48"/>
        <v>1196.7919873651117</v>
      </c>
      <c r="E345" s="33">
        <f t="shared" si="43"/>
        <v>2.5247944006773472E-2</v>
      </c>
      <c r="F345" s="34">
        <f t="shared" si="44"/>
        <v>0.1</v>
      </c>
      <c r="G345" s="29">
        <v>0</v>
      </c>
      <c r="H345" s="35">
        <f t="shared" si="45"/>
        <v>12.913451267147671</v>
      </c>
      <c r="I345" s="32">
        <f t="shared" si="46"/>
        <v>394.69545321765179</v>
      </c>
      <c r="J345" s="36">
        <f t="shared" si="47"/>
        <v>910179.28786814667</v>
      </c>
      <c r="K345" s="36">
        <v>459463.90187388106</v>
      </c>
    </row>
    <row r="346" spans="1:11" x14ac:dyDescent="0.2">
      <c r="A346" s="2">
        <v>332</v>
      </c>
      <c r="B346" s="25">
        <f t="shared" si="41"/>
        <v>39.196018162697683</v>
      </c>
      <c r="C346" s="32">
        <f t="shared" si="42"/>
        <v>1031782.6349893367</v>
      </c>
      <c r="D346" s="32">
        <f t="shared" si="48"/>
        <v>1194.2803562036715</v>
      </c>
      <c r="E346" s="33">
        <f t="shared" si="43"/>
        <v>2.5172302781761708E-2</v>
      </c>
      <c r="F346" s="34">
        <f t="shared" si="44"/>
        <v>0.1</v>
      </c>
      <c r="G346" s="29">
        <v>0</v>
      </c>
      <c r="H346" s="35">
        <f t="shared" si="45"/>
        <v>12.806286314059477</v>
      </c>
      <c r="I346" s="32">
        <f t="shared" si="46"/>
        <v>391.41999115462926</v>
      </c>
      <c r="J346" s="36">
        <f t="shared" si="47"/>
        <v>910570.70785930124</v>
      </c>
      <c r="K346" s="36">
        <v>459993.02121247968</v>
      </c>
    </row>
    <row r="347" spans="1:11" x14ac:dyDescent="0.2">
      <c r="A347" s="2">
        <v>333</v>
      </c>
      <c r="B347" s="25">
        <f t="shared" si="41"/>
        <v>39.114128249726598</v>
      </c>
      <c r="C347" s="32">
        <f t="shared" si="42"/>
        <v>1032974.4164752128</v>
      </c>
      <c r="D347" s="32">
        <f t="shared" si="48"/>
        <v>1191.7814858760685</v>
      </c>
      <c r="E347" s="33">
        <f t="shared" si="43"/>
        <v>2.5097113435833311E-2</v>
      </c>
      <c r="F347" s="34">
        <f t="shared" si="44"/>
        <v>0.1</v>
      </c>
      <c r="G347" s="29">
        <v>0</v>
      </c>
      <c r="H347" s="35">
        <f t="shared" si="45"/>
        <v>12.700010691556329</v>
      </c>
      <c r="I347" s="32">
        <f t="shared" si="46"/>
        <v>388.17171119274741</v>
      </c>
      <c r="J347" s="36">
        <f t="shared" si="47"/>
        <v>910958.87957049394</v>
      </c>
      <c r="K347" s="36">
        <v>460519.5015573675</v>
      </c>
    </row>
    <row r="348" spans="1:11" x14ac:dyDescent="0.2">
      <c r="A348" s="2">
        <v>334</v>
      </c>
      <c r="B348" s="25">
        <f t="shared" si="41"/>
        <v>39.032652536993488</v>
      </c>
      <c r="C348" s="32">
        <f t="shared" si="42"/>
        <v>1034163.7117489334</v>
      </c>
      <c r="D348" s="32">
        <f t="shared" si="48"/>
        <v>1189.295273720636</v>
      </c>
      <c r="E348" s="33">
        <f t="shared" si="43"/>
        <v>2.5022371931765167E-2</v>
      </c>
      <c r="F348" s="34">
        <f t="shared" si="44"/>
        <v>0.1</v>
      </c>
      <c r="G348" s="29">
        <v>0</v>
      </c>
      <c r="H348" s="35">
        <f t="shared" si="45"/>
        <v>12.594617019343957</v>
      </c>
      <c r="I348" s="32">
        <f t="shared" si="46"/>
        <v>384.95038775568975</v>
      </c>
      <c r="J348" s="36">
        <f t="shared" si="47"/>
        <v>911343.82995824958</v>
      </c>
      <c r="K348" s="36">
        <v>461043.35607058054</v>
      </c>
    </row>
    <row r="349" spans="1:11" x14ac:dyDescent="0.2">
      <c r="A349" s="2">
        <v>335</v>
      </c>
      <c r="B349" s="25">
        <f t="shared" si="41"/>
        <v>38.951587707096266</v>
      </c>
      <c r="C349" s="32">
        <f t="shared" si="42"/>
        <v>1035350.5333671384</v>
      </c>
      <c r="D349" s="32">
        <f t="shared" si="48"/>
        <v>1186.8216182049364</v>
      </c>
      <c r="E349" s="33">
        <f t="shared" si="43"/>
        <v>2.4948074280282201E-2</v>
      </c>
      <c r="F349" s="34">
        <f t="shared" si="44"/>
        <v>0.1</v>
      </c>
      <c r="G349" s="29">
        <v>0</v>
      </c>
      <c r="H349" s="35">
        <f t="shared" si="45"/>
        <v>12.490097978374989</v>
      </c>
      <c r="I349" s="32">
        <f t="shared" si="46"/>
        <v>381.75579713915732</v>
      </c>
      <c r="J349" s="36">
        <f t="shared" si="47"/>
        <v>911725.58575538872</v>
      </c>
      <c r="K349" s="36">
        <v>461564.59784850891</v>
      </c>
    </row>
    <row r="350" spans="1:11" x14ac:dyDescent="0.2">
      <c r="A350" s="2">
        <v>336</v>
      </c>
      <c r="B350" s="25">
        <f t="shared" si="41"/>
        <v>38.870930478934717</v>
      </c>
      <c r="C350" s="32">
        <f t="shared" si="42"/>
        <v>1036534.8937860499</v>
      </c>
      <c r="D350" s="32">
        <f t="shared" si="48"/>
        <v>1184.3604189115576</v>
      </c>
      <c r="E350" s="33">
        <f t="shared" si="43"/>
        <v>2.4874216539377547E-2</v>
      </c>
      <c r="F350" s="34">
        <f t="shared" si="44"/>
        <v>0.1</v>
      </c>
      <c r="G350" s="29">
        <v>0</v>
      </c>
      <c r="H350" s="35">
        <f t="shared" si="45"/>
        <v>12.386446310340688</v>
      </c>
      <c r="I350" s="32">
        <f t="shared" si="46"/>
        <v>378.58771749528415</v>
      </c>
      <c r="J350" s="36">
        <f t="shared" si="47"/>
        <v>912104.17347288399</v>
      </c>
      <c r="K350" s="36">
        <v>462083.23992222425</v>
      </c>
    </row>
    <row r="351" spans="1:11" x14ac:dyDescent="0.2">
      <c r="A351" s="2">
        <v>337</v>
      </c>
      <c r="B351" s="25">
        <f t="shared" si="41"/>
        <v>38.79067760720757</v>
      </c>
      <c r="C351" s="32">
        <f t="shared" si="42"/>
        <v>1037716.8053625644</v>
      </c>
      <c r="D351" s="32">
        <f t="shared" si="48"/>
        <v>1181.9115765144816</v>
      </c>
      <c r="E351" s="33">
        <f t="shared" si="43"/>
        <v>2.4800794813531306E-2</v>
      </c>
      <c r="F351" s="34">
        <f t="shared" si="44"/>
        <v>0.1</v>
      </c>
      <c r="G351" s="29">
        <v>0</v>
      </c>
      <c r="H351" s="35">
        <f t="shared" si="45"/>
        <v>12.283654817166896</v>
      </c>
      <c r="I351" s="32">
        <f t="shared" si="46"/>
        <v>375.44592881727323</v>
      </c>
      <c r="J351" s="36">
        <f t="shared" si="47"/>
        <v>912479.61940170126</v>
      </c>
      <c r="K351" s="36">
        <v>462599.29525780538</v>
      </c>
    </row>
    <row r="352" spans="1:11" x14ac:dyDescent="0.2">
      <c r="A352" s="2">
        <v>338</v>
      </c>
      <c r="B352" s="25">
        <f t="shared" si="41"/>
        <v>38.710825881917536</v>
      </c>
      <c r="C352" s="32">
        <f t="shared" si="42"/>
        <v>1038896.2803553412</v>
      </c>
      <c r="D352" s="32">
        <f t="shared" si="48"/>
        <v>1179.4749927767552</v>
      </c>
      <c r="E352" s="33">
        <f t="shared" si="43"/>
        <v>2.4727805253162986E-2</v>
      </c>
      <c r="F352" s="34">
        <f t="shared" si="44"/>
        <v>0.1</v>
      </c>
      <c r="G352" s="29">
        <v>0</v>
      </c>
      <c r="H352" s="35">
        <f t="shared" si="45"/>
        <v>12.181716360514166</v>
      </c>
      <c r="I352" s="32">
        <f t="shared" si="46"/>
        <v>372.33021292409774</v>
      </c>
      <c r="J352" s="36">
        <f t="shared" si="47"/>
        <v>912851.94961462531</v>
      </c>
      <c r="K352" s="36">
        <v>463112.77675666253</v>
      </c>
    </row>
    <row r="353" spans="1:11" x14ac:dyDescent="0.2">
      <c r="A353" s="2">
        <v>339</v>
      </c>
      <c r="B353" s="25">
        <f t="shared" si="41"/>
        <v>38.631372127885136</v>
      </c>
      <c r="C353" s="32">
        <f t="shared" si="42"/>
        <v>1040073.3309258651</v>
      </c>
      <c r="D353" s="32">
        <f t="shared" si="48"/>
        <v>1177.0505705239484</v>
      </c>
      <c r="E353" s="33">
        <f t="shared" si="43"/>
        <v>2.4655244053801068E-2</v>
      </c>
      <c r="F353" s="34">
        <f t="shared" si="44"/>
        <v>0.1</v>
      </c>
      <c r="G353" s="29">
        <v>0</v>
      </c>
      <c r="H353" s="35">
        <f t="shared" si="45"/>
        <v>12.080623861282042</v>
      </c>
      <c r="I353" s="32">
        <f t="shared" si="46"/>
        <v>369.24035344533144</v>
      </c>
      <c r="J353" s="36">
        <f t="shared" si="47"/>
        <v>913221.1899680706</v>
      </c>
      <c r="K353" s="36">
        <v>463623.69725585997</v>
      </c>
    </row>
    <row r="354" spans="1:11" x14ac:dyDescent="0.2">
      <c r="A354" s="2">
        <v>340</v>
      </c>
      <c r="B354" s="25">
        <f t="shared" si="41"/>
        <v>38.552313204270298</v>
      </c>
      <c r="C354" s="32">
        <f t="shared" si="42"/>
        <v>1041247.9691394988</v>
      </c>
      <c r="D354" s="32">
        <f t="shared" si="48"/>
        <v>1174.6382136336761</v>
      </c>
      <c r="E354" s="33">
        <f t="shared" si="43"/>
        <v>2.4583107455527504E-2</v>
      </c>
      <c r="F354" s="34">
        <f t="shared" si="44"/>
        <v>0.1</v>
      </c>
      <c r="G354" s="29">
        <v>0</v>
      </c>
      <c r="H354" s="35">
        <f t="shared" si="45"/>
        <v>11.98037029911745</v>
      </c>
      <c r="I354" s="32">
        <f t="shared" si="46"/>
        <v>366.17613580617439</v>
      </c>
      <c r="J354" s="36">
        <f t="shared" si="47"/>
        <v>913587.36610387673</v>
      </c>
      <c r="K354" s="36">
        <v>464132.06952843681</v>
      </c>
    </row>
    <row r="355" spans="1:11" x14ac:dyDescent="0.2">
      <c r="A355" s="2">
        <v>341</v>
      </c>
      <c r="B355" s="25">
        <f t="shared" si="41"/>
        <v>38.473646004101901</v>
      </c>
      <c r="C355" s="32">
        <f t="shared" si="42"/>
        <v>1042420.2069665247</v>
      </c>
      <c r="D355" s="32">
        <f t="shared" si="48"/>
        <v>1172.237827025936</v>
      </c>
      <c r="E355" s="33">
        <f t="shared" si="43"/>
        <v>2.4511391742323627E-2</v>
      </c>
      <c r="F355" s="34">
        <f t="shared" si="44"/>
        <v>0.1</v>
      </c>
      <c r="G355" s="29">
        <v>0</v>
      </c>
      <c r="H355" s="35">
        <f t="shared" si="45"/>
        <v>11.880948711927172</v>
      </c>
      <c r="I355" s="32">
        <f t="shared" si="46"/>
        <v>363.13734721249097</v>
      </c>
      <c r="J355" s="36">
        <f t="shared" si="47"/>
        <v>913950.50345108926</v>
      </c>
      <c r="K355" s="36">
        <v>464637.90628372628</v>
      </c>
    </row>
    <row r="356" spans="1:11" x14ac:dyDescent="0.2">
      <c r="A356" s="2">
        <v>342</v>
      </c>
      <c r="B356" s="25">
        <f t="shared" si="41"/>
        <v>38.395367453815325</v>
      </c>
      <c r="C356" s="32">
        <f t="shared" si="42"/>
        <v>1043590.0562831648</v>
      </c>
      <c r="D356" s="32">
        <f t="shared" si="48"/>
        <v>1169.8493166400585</v>
      </c>
      <c r="E356" s="33">
        <f t="shared" si="43"/>
        <v>2.444009324136661E-2</v>
      </c>
      <c r="F356" s="34">
        <f t="shared" si="44"/>
        <v>0.1</v>
      </c>
      <c r="G356" s="29">
        <v>0</v>
      </c>
      <c r="H356" s="35">
        <f t="shared" si="45"/>
        <v>11.782352195394365</v>
      </c>
      <c r="I356" s="32">
        <f t="shared" si="46"/>
        <v>360.12377663607549</v>
      </c>
      <c r="J356" s="36">
        <f t="shared" si="47"/>
        <v>914310.62722772534</v>
      </c>
      <c r="K356" s="36">
        <v>465141.22016767366</v>
      </c>
    </row>
    <row r="357" spans="1:11" x14ac:dyDescent="0.2">
      <c r="A357" s="2">
        <v>343</v>
      </c>
      <c r="B357" s="25">
        <f t="shared" si="41"/>
        <v>38.317474512797453</v>
      </c>
      <c r="C357" s="32">
        <f t="shared" si="42"/>
        <v>1044757.5288725918</v>
      </c>
      <c r="D357" s="32">
        <f t="shared" si="48"/>
        <v>1167.4725894270232</v>
      </c>
      <c r="E357" s="33">
        <f t="shared" si="43"/>
        <v>2.4369208322460895E-2</v>
      </c>
      <c r="F357" s="34">
        <f t="shared" si="44"/>
        <v>0.1</v>
      </c>
      <c r="G357" s="29">
        <v>0</v>
      </c>
      <c r="H357" s="35">
        <f t="shared" si="45"/>
        <v>11.684573902499089</v>
      </c>
      <c r="I357" s="32">
        <f t="shared" si="46"/>
        <v>357.13521479999542</v>
      </c>
      <c r="J357" s="36">
        <f t="shared" si="47"/>
        <v>914667.76244252536</v>
      </c>
      <c r="K357" s="36">
        <v>465642.02376315225</v>
      </c>
    </row>
    <row r="358" spans="1:11" x14ac:dyDescent="0.2">
      <c r="A358" s="2">
        <v>344</v>
      </c>
      <c r="B358" s="25">
        <f t="shared" si="41"/>
        <v>38.239964172939196</v>
      </c>
      <c r="C358" s="32">
        <f t="shared" si="42"/>
        <v>1045922.6364259274</v>
      </c>
      <c r="D358" s="32">
        <f t="shared" si="48"/>
        <v>1165.1075533356052</v>
      </c>
      <c r="E358" s="33">
        <f t="shared" si="43"/>
        <v>2.429873339741357E-2</v>
      </c>
      <c r="F358" s="34">
        <f t="shared" si="44"/>
        <v>0.1</v>
      </c>
      <c r="G358" s="29">
        <v>0</v>
      </c>
      <c r="H358" s="35">
        <f t="shared" si="45"/>
        <v>11.587607043042823</v>
      </c>
      <c r="I358" s="32">
        <f t="shared" si="46"/>
        <v>354.17145416401252</v>
      </c>
      <c r="J358" s="36">
        <f t="shared" si="47"/>
        <v>915021.93389668933</v>
      </c>
      <c r="K358" s="36">
        <v>466140.32959027798</v>
      </c>
    </row>
    <row r="359" spans="1:11" x14ac:dyDescent="0.2">
      <c r="A359" s="2">
        <v>345</v>
      </c>
      <c r="B359" s="25">
        <f t="shared" si="41"/>
        <v>38.162833458195401</v>
      </c>
      <c r="C359" s="32">
        <f t="shared" si="42"/>
        <v>1047085.3905432218</v>
      </c>
      <c r="D359" s="32">
        <f t="shared" si="48"/>
        <v>1162.7541172944475</v>
      </c>
      <c r="E359" s="33">
        <f t="shared" si="43"/>
        <v>2.4228664919417803E-2</v>
      </c>
      <c r="F359" s="34">
        <f t="shared" si="44"/>
        <v>0.1</v>
      </c>
      <c r="G359" s="29">
        <v>0</v>
      </c>
      <c r="H359" s="35">
        <f t="shared" si="45"/>
        <v>11.491444883176911</v>
      </c>
      <c r="I359" s="32">
        <f t="shared" si="46"/>
        <v>351.23228891024411</v>
      </c>
      <c r="J359" s="36">
        <f t="shared" si="47"/>
        <v>915373.16618559952</v>
      </c>
      <c r="K359" s="36">
        <v>466636.15010672255</v>
      </c>
    </row>
    <row r="360" spans="1:11" x14ac:dyDescent="0.2">
      <c r="A360" s="2">
        <v>346</v>
      </c>
      <c r="B360" s="25">
        <f t="shared" si="41"/>
        <v>38.086079424152004</v>
      </c>
      <c r="C360" s="32">
        <f t="shared" si="42"/>
        <v>1048245.8027344242</v>
      </c>
      <c r="D360" s="32">
        <f t="shared" si="48"/>
        <v>1160.4121912023984</v>
      </c>
      <c r="E360" s="33">
        <f t="shared" si="43"/>
        <v>2.4158999382443043E-2</v>
      </c>
      <c r="F360" s="34">
        <f t="shared" si="44"/>
        <v>0.1</v>
      </c>
      <c r="G360" s="29">
        <v>0</v>
      </c>
      <c r="H360" s="35">
        <f t="shared" si="45"/>
        <v>11.39608074493494</v>
      </c>
      <c r="I360" s="32">
        <f t="shared" si="46"/>
        <v>348.31751492879823</v>
      </c>
      <c r="J360" s="36">
        <f t="shared" si="47"/>
        <v>915721.48370052828</v>
      </c>
      <c r="K360" s="36">
        <v>467129.49770802463</v>
      </c>
    </row>
    <row r="361" spans="1:11" x14ac:dyDescent="0.2">
      <c r="A361" s="2">
        <v>347</v>
      </c>
      <c r="B361" s="25">
        <f t="shared" si="41"/>
        <v>38.009699157600181</v>
      </c>
      <c r="C361" s="32">
        <f t="shared" si="42"/>
        <v>1049403.8844203395</v>
      </c>
      <c r="D361" s="32">
        <f t="shared" si="48"/>
        <v>1158.0816859152401</v>
      </c>
      <c r="E361" s="33">
        <f t="shared" si="43"/>
        <v>2.4089733320675974E-2</v>
      </c>
      <c r="F361" s="34">
        <f t="shared" si="44"/>
        <v>0.1</v>
      </c>
      <c r="G361" s="29">
        <v>0</v>
      </c>
      <c r="H361" s="35">
        <f t="shared" si="45"/>
        <v>11.301508005768984</v>
      </c>
      <c r="I361" s="32">
        <f t="shared" si="46"/>
        <v>345.42692980365547</v>
      </c>
      <c r="J361" s="36">
        <f t="shared" si="47"/>
        <v>916066.91063033196</v>
      </c>
      <c r="K361" s="36">
        <v>467620.38472789997</v>
      </c>
    </row>
    <row r="362" spans="1:11" x14ac:dyDescent="0.2">
      <c r="A362" s="2">
        <v>348</v>
      </c>
      <c r="B362" s="25">
        <f t="shared" si="41"/>
        <v>37.933689776117419</v>
      </c>
      <c r="C362" s="32">
        <f t="shared" si="42"/>
        <v>1050559.646933571</v>
      </c>
      <c r="D362" s="32">
        <f t="shared" si="48"/>
        <v>1155.7625132314861</v>
      </c>
      <c r="E362" s="33">
        <f t="shared" si="43"/>
        <v>2.4020863307945478E-2</v>
      </c>
      <c r="F362" s="34">
        <f t="shared" si="44"/>
        <v>0.1</v>
      </c>
      <c r="G362" s="29">
        <v>0</v>
      </c>
      <c r="H362" s="35">
        <f t="shared" si="45"/>
        <v>11.207720098089707</v>
      </c>
      <c r="I362" s="32">
        <f t="shared" si="46"/>
        <v>342.56033279855734</v>
      </c>
      <c r="J362" s="36">
        <f t="shared" si="47"/>
        <v>916409.47096313047</v>
      </c>
      <c r="K362" s="36">
        <v>468108.82343854965</v>
      </c>
    </row>
    <row r="363" spans="1:11" x14ac:dyDescent="0.2">
      <c r="A363" s="2">
        <v>349</v>
      </c>
      <c r="B363" s="25">
        <f t="shared" si="41"/>
        <v>37.858048427655433</v>
      </c>
      <c r="C363" s="32">
        <f t="shared" si="42"/>
        <v>1051713.1015194517</v>
      </c>
      <c r="D363" s="32">
        <f t="shared" si="48"/>
        <v>1153.4545858807396</v>
      </c>
      <c r="E363" s="33">
        <f t="shared" si="43"/>
        <v>2.3952385957146355E-2</v>
      </c>
      <c r="F363" s="34">
        <f t="shared" si="44"/>
        <v>0.1</v>
      </c>
      <c r="G363" s="29">
        <v>0</v>
      </c>
      <c r="H363" s="35">
        <f t="shared" si="45"/>
        <v>11.114710508810273</v>
      </c>
      <c r="I363" s="32">
        <f t="shared" si="46"/>
        <v>339.71752484313441</v>
      </c>
      <c r="J363" s="36">
        <f t="shared" si="47"/>
        <v>916749.18848797365</v>
      </c>
      <c r="K363" s="36">
        <v>468594.82605096686</v>
      </c>
    </row>
    <row r="364" spans="1:11" x14ac:dyDescent="0.2">
      <c r="A364" s="2">
        <v>350</v>
      </c>
      <c r="B364" s="25">
        <f t="shared" si="41"/>
        <v>37.782772290134758</v>
      </c>
      <c r="C364" s="32">
        <f t="shared" si="42"/>
        <v>1052864.2593369638</v>
      </c>
      <c r="D364" s="32">
        <f t="shared" si="48"/>
        <v>1151.1578175120521</v>
      </c>
      <c r="E364" s="33">
        <f t="shared" si="43"/>
        <v>2.3884297919680456E-2</v>
      </c>
      <c r="F364" s="34">
        <f t="shared" si="44"/>
        <v>0.1</v>
      </c>
      <c r="G364" s="29">
        <v>0</v>
      </c>
      <c r="H364" s="35">
        <f t="shared" si="45"/>
        <v>11.022472778894047</v>
      </c>
      <c r="I364" s="32">
        <f t="shared" si="46"/>
        <v>336.89830851901559</v>
      </c>
      <c r="J364" s="36">
        <f t="shared" si="47"/>
        <v>917086.08679649269</v>
      </c>
      <c r="K364" s="36">
        <v>469078.40471524221</v>
      </c>
    </row>
    <row r="365" spans="1:11" x14ac:dyDescent="0.2">
      <c r="A365" s="2">
        <v>351</v>
      </c>
      <c r="B365" s="25">
        <f t="shared" si="41"/>
        <v>37.707858571045904</v>
      </c>
      <c r="C365" s="32">
        <f t="shared" si="42"/>
        <v>1054013.1314596408</v>
      </c>
      <c r="D365" s="32">
        <f t="shared" si="48"/>
        <v>1148.8721226770431</v>
      </c>
      <c r="E365" s="33">
        <f t="shared" si="43"/>
        <v>2.3816595884908455E-2</v>
      </c>
      <c r="F365" s="34">
        <f t="shared" si="44"/>
        <v>0.1</v>
      </c>
      <c r="G365" s="29">
        <v>0</v>
      </c>
      <c r="H365" s="35">
        <f t="shared" si="45"/>
        <v>10.93100050290605</v>
      </c>
      <c r="I365" s="32">
        <f t="shared" si="46"/>
        <v>334.10248804615708</v>
      </c>
      <c r="J365" s="36">
        <f t="shared" si="47"/>
        <v>917420.18928453885</v>
      </c>
      <c r="K365" s="36">
        <v>469559.57152086752</v>
      </c>
    </row>
    <row r="366" spans="1:11" x14ac:dyDescent="0.2">
      <c r="A366" s="2">
        <v>352</v>
      </c>
      <c r="B366" s="25">
        <f t="shared" si="41"/>
        <v>37.633304507056778</v>
      </c>
      <c r="C366" s="32">
        <f t="shared" si="42"/>
        <v>1055159.7288764676</v>
      </c>
      <c r="D366" s="32">
        <f t="shared" si="48"/>
        <v>1146.5974168267567</v>
      </c>
      <c r="E366" s="33">
        <f t="shared" si="43"/>
        <v>2.3749276579657846E-2</v>
      </c>
      <c r="F366" s="34">
        <f t="shared" si="44"/>
        <v>0.1</v>
      </c>
      <c r="G366" s="29">
        <v>0</v>
      </c>
      <c r="H366" s="35">
        <f t="shared" si="45"/>
        <v>10.840287328568133</v>
      </c>
      <c r="I366" s="32">
        <f t="shared" si="46"/>
        <v>331.3298692692436</v>
      </c>
      <c r="J366" s="36">
        <f t="shared" si="47"/>
        <v>917751.51915380813</v>
      </c>
      <c r="K366" s="36">
        <v>470038.338497038</v>
      </c>
    </row>
    <row r="367" spans="1:11" x14ac:dyDescent="0.2">
      <c r="A367" s="2">
        <v>353</v>
      </c>
      <c r="B367" s="25">
        <f t="shared" si="41"/>
        <v>37.559107363626715</v>
      </c>
      <c r="C367" s="32">
        <f t="shared" si="42"/>
        <v>1056304.0624927555</v>
      </c>
      <c r="D367" s="32">
        <f t="shared" si="48"/>
        <v>1144.3336162879132</v>
      </c>
      <c r="E367" s="33">
        <f t="shared" si="43"/>
        <v>2.3682336767597418E-2</v>
      </c>
      <c r="F367" s="34">
        <f t="shared" si="44"/>
        <v>0.1</v>
      </c>
      <c r="G367" s="29">
        <v>0</v>
      </c>
      <c r="H367" s="35">
        <f t="shared" si="45"/>
        <v>10.750326956317844</v>
      </c>
      <c r="I367" s="32">
        <f t="shared" si="46"/>
        <v>328.58025964418005</v>
      </c>
      <c r="J367" s="36">
        <f t="shared" si="47"/>
        <v>918080.09941345232</v>
      </c>
      <c r="K367" s="36">
        <v>470514.71761295298</v>
      </c>
    </row>
    <row r="368" spans="1:11" x14ac:dyDescent="0.2">
      <c r="A368" s="2">
        <v>354</v>
      </c>
      <c r="B368" s="25">
        <f t="shared" si="41"/>
        <v>37.485264434626259</v>
      </c>
      <c r="C368" s="32">
        <f t="shared" si="42"/>
        <v>1057446.1431310191</v>
      </c>
      <c r="D368" s="32">
        <f t="shared" si="48"/>
        <v>1142.0806382636074</v>
      </c>
      <c r="E368" s="33">
        <f t="shared" si="43"/>
        <v>2.3615773248861431E-2</v>
      </c>
      <c r="F368" s="34">
        <f t="shared" si="44"/>
        <v>0.1</v>
      </c>
      <c r="G368" s="29">
        <v>0</v>
      </c>
      <c r="H368" s="35">
        <f t="shared" si="45"/>
        <v>10.661113138870959</v>
      </c>
      <c r="I368" s="32">
        <f t="shared" si="46"/>
        <v>325.85346822474526</v>
      </c>
      <c r="J368" s="36">
        <f t="shared" si="47"/>
        <v>918405.95288167708</v>
      </c>
      <c r="K368" s="36">
        <v>470988.72077811515</v>
      </c>
    </row>
    <row r="369" spans="1:11" x14ac:dyDescent="0.2">
      <c r="A369" s="2">
        <v>355</v>
      </c>
      <c r="B369" s="25">
        <f t="shared" si="41"/>
        <v>37.41177304196345</v>
      </c>
      <c r="C369" s="32">
        <f t="shared" si="42"/>
        <v>1058585.9815318324</v>
      </c>
      <c r="D369" s="32">
        <f t="shared" si="48"/>
        <v>1139.8384008132853</v>
      </c>
      <c r="E369" s="33">
        <f t="shared" si="43"/>
        <v>2.3549582859389503E-2</v>
      </c>
      <c r="F369" s="34">
        <f t="shared" si="44"/>
        <v>0.1</v>
      </c>
      <c r="G369" s="29">
        <v>0</v>
      </c>
      <c r="H369" s="35">
        <f t="shared" si="45"/>
        <v>10.572639680787635</v>
      </c>
      <c r="I369" s="32">
        <f t="shared" si="46"/>
        <v>323.14930564934321</v>
      </c>
      <c r="J369" s="36">
        <f t="shared" si="47"/>
        <v>918729.10218732641</v>
      </c>
      <c r="K369" s="36">
        <v>471460.35984262836</v>
      </c>
    </row>
    <row r="370" spans="1:11" x14ac:dyDescent="0.2">
      <c r="A370" s="2">
        <v>356</v>
      </c>
      <c r="B370" s="25">
        <f t="shared" si="41"/>
        <v>37.338630535215763</v>
      </c>
      <c r="C370" s="32">
        <f t="shared" si="42"/>
        <v>1059723.5883546777</v>
      </c>
      <c r="D370" s="32">
        <f t="shared" si="48"/>
        <v>1137.6068228452932</v>
      </c>
      <c r="E370" s="33">
        <f t="shared" si="43"/>
        <v>2.3483762470528143E-2</v>
      </c>
      <c r="F370" s="34">
        <f t="shared" si="44"/>
        <v>0.1</v>
      </c>
      <c r="G370" s="29">
        <v>0</v>
      </c>
      <c r="H370" s="35">
        <f t="shared" si="45"/>
        <v>10.484900438042171</v>
      </c>
      <c r="I370" s="32">
        <f t="shared" si="46"/>
        <v>320.46758412780633</v>
      </c>
      <c r="J370" s="36">
        <f t="shared" si="47"/>
        <v>919049.5697714542</v>
      </c>
      <c r="K370" s="36">
        <v>471929.64659749373</v>
      </c>
    </row>
    <row r="371" spans="1:11" x14ac:dyDescent="0.2">
      <c r="A371" s="2">
        <v>357</v>
      </c>
      <c r="B371" s="25">
        <f t="shared" si="41"/>
        <v>37.265834291267971</v>
      </c>
      <c r="C371" s="32">
        <f t="shared" si="42"/>
        <v>1060858.9741787794</v>
      </c>
      <c r="D371" s="32">
        <f t="shared" si="48"/>
        <v>1135.3858241017442</v>
      </c>
      <c r="E371" s="33">
        <f t="shared" si="43"/>
        <v>2.3418308988510925E-2</v>
      </c>
      <c r="F371" s="34">
        <f t="shared" si="44"/>
        <v>0.1</v>
      </c>
      <c r="G371" s="29">
        <v>0</v>
      </c>
      <c r="H371" s="35">
        <f t="shared" si="45"/>
        <v>10.397889317596338</v>
      </c>
      <c r="I371" s="32">
        <f t="shared" si="46"/>
        <v>317.80811742840598</v>
      </c>
      <c r="J371" s="36">
        <f t="shared" si="47"/>
        <v>919367.37788888265</v>
      </c>
      <c r="K371" s="36">
        <v>472396.59277490462</v>
      </c>
    </row>
    <row r="372" spans="1:11" x14ac:dyDescent="0.2">
      <c r="A372" s="2">
        <v>358</v>
      </c>
      <c r="B372" s="25">
        <f t="shared" si="41"/>
        <v>37.193381713955908</v>
      </c>
      <c r="C372" s="32">
        <f t="shared" si="42"/>
        <v>1061992.1495039335</v>
      </c>
      <c r="D372" s="32">
        <f t="shared" si="48"/>
        <v>1133.175325154094</v>
      </c>
      <c r="E372" s="33">
        <f t="shared" si="43"/>
        <v>2.3353219353913251E-2</v>
      </c>
      <c r="F372" s="34">
        <f t="shared" si="44"/>
        <v>0.1</v>
      </c>
      <c r="G372" s="29">
        <v>0</v>
      </c>
      <c r="H372" s="35">
        <f t="shared" si="45"/>
        <v>10.311600276976248</v>
      </c>
      <c r="I372" s="32">
        <f t="shared" si="46"/>
        <v>315.17072086487639</v>
      </c>
      <c r="J372" s="36">
        <f t="shared" si="47"/>
        <v>919682.54860974755</v>
      </c>
      <c r="K372" s="36">
        <v>472861.2100485398</v>
      </c>
    </row>
    <row r="373" spans="1:11" x14ac:dyDescent="0.2">
      <c r="A373" s="2">
        <v>359</v>
      </c>
      <c r="B373" s="25">
        <f t="shared" si="41"/>
        <v>37.121270233715386</v>
      </c>
      <c r="C373" s="32">
        <f t="shared" si="42"/>
        <v>1063123.1247513217</v>
      </c>
      <c r="D373" s="32">
        <f t="shared" si="48"/>
        <v>1130.9752473882399</v>
      </c>
      <c r="E373" s="33">
        <f t="shared" si="43"/>
        <v>2.3288490541336818E-2</v>
      </c>
      <c r="F373" s="34">
        <f t="shared" si="44"/>
        <v>0.1</v>
      </c>
      <c r="G373" s="29">
        <v>0</v>
      </c>
      <c r="H373" s="35">
        <f t="shared" si="45"/>
        <v>10.226027323852737</v>
      </c>
      <c r="I373" s="32">
        <f t="shared" si="46"/>
        <v>312.55521128362631</v>
      </c>
      <c r="J373" s="36">
        <f t="shared" si="47"/>
        <v>919995.10382103117</v>
      </c>
      <c r="K373" s="36">
        <v>473323.51003385527</v>
      </c>
    </row>
    <row r="374" spans="1:11" x14ac:dyDescent="0.2">
      <c r="A374" s="2">
        <v>360</v>
      </c>
      <c r="B374" s="25">
        <f t="shared" si="41"/>
        <v>37.049497307237345</v>
      </c>
      <c r="C374" s="32">
        <f t="shared" si="42"/>
        <v>1064251.9102643121</v>
      </c>
      <c r="D374" s="32">
        <f t="shared" si="48"/>
        <v>1128.7855129903182</v>
      </c>
      <c r="E374" s="33">
        <f t="shared" si="43"/>
        <v>2.3224119558700306E-2</v>
      </c>
      <c r="F374" s="34">
        <f t="shared" si="44"/>
        <v>0.1</v>
      </c>
      <c r="G374" s="29">
        <v>0</v>
      </c>
      <c r="H374" s="35">
        <f t="shared" si="45"/>
        <v>10.141164515625224</v>
      </c>
      <c r="I374" s="32">
        <f t="shared" si="46"/>
        <v>309.96140705099009</v>
      </c>
      <c r="J374" s="36">
        <f t="shared" si="47"/>
        <v>920305.06522808212</v>
      </c>
      <c r="K374" s="36">
        <v>473783.50428837474</v>
      </c>
    </row>
    <row r="375" spans="1:11" x14ac:dyDescent="0.2">
      <c r="A375" s="2">
        <v>361</v>
      </c>
      <c r="B375" s="25">
        <f t="shared" si="41"/>
        <v>36.978060417127686</v>
      </c>
      <c r="C375" s="32">
        <f t="shared" si="42"/>
        <v>1065378.5163092599</v>
      </c>
      <c r="D375" s="32">
        <f t="shared" si="48"/>
        <v>1126.6060449478682</v>
      </c>
      <c r="E375" s="33">
        <f t="shared" si="43"/>
        <v>2.316010344702801E-2</v>
      </c>
      <c r="F375" s="34">
        <f t="shared" si="44"/>
        <v>0.1</v>
      </c>
      <c r="G375" s="29">
        <v>0</v>
      </c>
      <c r="H375" s="35">
        <f t="shared" si="45"/>
        <v>10.057005959009036</v>
      </c>
      <c r="I375" s="32">
        <f t="shared" si="46"/>
        <v>307.38912804062744</v>
      </c>
      <c r="J375" s="36">
        <f t="shared" si="47"/>
        <v>920612.45435612276</v>
      </c>
      <c r="K375" s="36">
        <v>474241.20431197854</v>
      </c>
    </row>
    <row r="376" spans="1:11" x14ac:dyDescent="0.2">
      <c r="A376" s="2">
        <v>362</v>
      </c>
      <c r="B376" s="25">
        <f t="shared" si="41"/>
        <v>36.906957071572968</v>
      </c>
      <c r="C376" s="32">
        <f t="shared" si="42"/>
        <v>1066502.9530762846</v>
      </c>
      <c r="D376" s="32">
        <f t="shared" si="48"/>
        <v>1124.4367670246866</v>
      </c>
      <c r="E376" s="33">
        <f t="shared" si="43"/>
        <v>2.3096439279808704E-2</v>
      </c>
      <c r="F376" s="34">
        <f t="shared" si="44"/>
        <v>0.1</v>
      </c>
      <c r="G376" s="29">
        <v>0</v>
      </c>
      <c r="H376" s="35">
        <f t="shared" si="45"/>
        <v>9.97354580962614</v>
      </c>
      <c r="I376" s="32">
        <f t="shared" si="46"/>
        <v>304.83819562102735</v>
      </c>
      <c r="J376" s="36">
        <f t="shared" si="47"/>
        <v>920917.2925517438</v>
      </c>
      <c r="K376" s="36">
        <v>474696.62154719111</v>
      </c>
    </row>
    <row r="377" spans="1:11" x14ac:dyDescent="0.2">
      <c r="A377" s="2">
        <v>363</v>
      </c>
      <c r="B377" s="25">
        <f t="shared" si="41"/>
        <v>36.836184804011104</v>
      </c>
      <c r="C377" s="32">
        <f t="shared" si="42"/>
        <v>1067625.2306800459</v>
      </c>
      <c r="D377" s="32">
        <f t="shared" si="48"/>
        <v>1122.277603761293</v>
      </c>
      <c r="E377" s="33">
        <f t="shared" si="43"/>
        <v>2.3033124162634831E-2</v>
      </c>
      <c r="F377" s="34">
        <f t="shared" si="44"/>
        <v>0.1</v>
      </c>
      <c r="G377" s="29">
        <v>0</v>
      </c>
      <c r="H377" s="35">
        <f t="shared" si="45"/>
        <v>9.890778271599288</v>
      </c>
      <c r="I377" s="32">
        <f t="shared" si="46"/>
        <v>302.30843264307691</v>
      </c>
      <c r="J377" s="36">
        <f t="shared" si="47"/>
        <v>921219.60098438687</v>
      </c>
      <c r="K377" s="36">
        <v>475149.76737946708</v>
      </c>
    </row>
    <row r="378" spans="1:11" x14ac:dyDescent="0.2">
      <c r="A378" s="2">
        <v>364</v>
      </c>
      <c r="B378" s="25">
        <f t="shared" si="41"/>
        <v>36.765741172807054</v>
      </c>
      <c r="C378" s="32">
        <f t="shared" si="42"/>
        <v>1068745.3591605099</v>
      </c>
      <c r="D378" s="32">
        <f t="shared" si="48"/>
        <v>1120.1284804639872</v>
      </c>
      <c r="E378" s="33">
        <f t="shared" si="43"/>
        <v>2.2970155232791025E-2</v>
      </c>
      <c r="F378" s="34">
        <f t="shared" si="44"/>
        <v>0.1</v>
      </c>
      <c r="G378" s="29">
        <v>0</v>
      </c>
      <c r="H378" s="35">
        <f t="shared" si="45"/>
        <v>9.8086975971495214</v>
      </c>
      <c r="I378" s="32">
        <f t="shared" si="46"/>
        <v>299.7996634277726</v>
      </c>
      <c r="J378" s="36">
        <f t="shared" si="47"/>
        <v>921519.40064781462</v>
      </c>
      <c r="K378" s="36">
        <v>475600.65313747583</v>
      </c>
    </row>
    <row r="379" spans="1:11" x14ac:dyDescent="0.2">
      <c r="A379" s="2">
        <v>365</v>
      </c>
      <c r="B379" s="25">
        <f t="shared" si="41"/>
        <v>36.695623760933913</v>
      </c>
      <c r="C379" s="32">
        <f t="shared" si="42"/>
        <v>1069863.3484836989</v>
      </c>
      <c r="D379" s="32">
        <f t="shared" si="48"/>
        <v>1117.9893231890164</v>
      </c>
      <c r="E379" s="33">
        <f t="shared" si="43"/>
        <v>2.2907529658717188E-2</v>
      </c>
      <c r="F379" s="34">
        <f t="shared" si="44"/>
        <v>0.1</v>
      </c>
      <c r="G379" s="29">
        <v>0</v>
      </c>
      <c r="H379" s="35">
        <f t="shared" si="45"/>
        <v>9.7272980861970169</v>
      </c>
      <c r="I379" s="32">
        <f t="shared" si="46"/>
        <v>297.31171375402278</v>
      </c>
      <c r="J379" s="36">
        <f t="shared" si="47"/>
        <v>921816.71236156859</v>
      </c>
      <c r="K379" s="36">
        <v>476049.29009338474</v>
      </c>
    </row>
    <row r="380" spans="1:11" x14ac:dyDescent="0.2">
      <c r="A380" s="2">
        <v>366</v>
      </c>
      <c r="B380" s="25">
        <f t="shared" si="41"/>
        <v>36.625830175658535</v>
      </c>
      <c r="C380" s="32">
        <f t="shared" si="42"/>
        <v>1070979.2085424394</v>
      </c>
      <c r="D380" s="32">
        <f t="shared" si="48"/>
        <v>1115.8600587404799</v>
      </c>
      <c r="E380" s="33">
        <f t="shared" si="43"/>
        <v>2.2845244639709203E-2</v>
      </c>
      <c r="F380" s="34">
        <f t="shared" si="44"/>
        <v>0.1</v>
      </c>
      <c r="G380" s="29">
        <v>0</v>
      </c>
      <c r="H380" s="35">
        <f t="shared" si="45"/>
        <v>9.6465740859652467</v>
      </c>
      <c r="I380" s="32">
        <f t="shared" si="46"/>
        <v>294.8444108465406</v>
      </c>
      <c r="J380" s="36">
        <f t="shared" si="47"/>
        <v>922111.55677241518</v>
      </c>
      <c r="K380" s="36">
        <v>476495.68946314114</v>
      </c>
    </row>
    <row r="381" spans="1:11" x14ac:dyDescent="0.2">
      <c r="A381" s="2">
        <v>367</v>
      </c>
      <c r="B381" s="25">
        <f t="shared" si="41"/>
        <v>36.55635804823234</v>
      </c>
      <c r="C381" s="32">
        <f t="shared" si="42"/>
        <v>1072092.9491570923</v>
      </c>
      <c r="D381" s="32">
        <f t="shared" si="48"/>
        <v>1113.7406146528665</v>
      </c>
      <c r="E381" s="33">
        <f t="shared" si="43"/>
        <v>2.2783297405399406E-2</v>
      </c>
      <c r="F381" s="34">
        <f t="shared" si="44"/>
        <v>0.1</v>
      </c>
      <c r="G381" s="29">
        <v>0</v>
      </c>
      <c r="H381" s="35">
        <f t="shared" si="45"/>
        <v>9.566519990588418</v>
      </c>
      <c r="I381" s="32">
        <f t="shared" si="46"/>
        <v>292.39758336386694</v>
      </c>
      <c r="J381" s="36">
        <f t="shared" si="47"/>
        <v>922403.95435577899</v>
      </c>
      <c r="K381" s="36">
        <v>476939.86240675254</v>
      </c>
    </row>
    <row r="382" spans="1:11" x14ac:dyDescent="0.2">
      <c r="A382" s="2">
        <v>368</v>
      </c>
      <c r="B382" s="25">
        <f t="shared" si="41"/>
        <v>36.487205033586733</v>
      </c>
      <c r="C382" s="32">
        <f t="shared" si="42"/>
        <v>1073204.5800762828</v>
      </c>
      <c r="D382" s="32">
        <f t="shared" si="48"/>
        <v>1111.6309191905893</v>
      </c>
      <c r="E382" s="33">
        <f t="shared" si="43"/>
        <v>2.2721685215385316E-2</v>
      </c>
      <c r="F382" s="34">
        <f t="shared" si="44"/>
        <v>0.1</v>
      </c>
      <c r="G382" s="29">
        <v>0</v>
      </c>
      <c r="H382" s="35">
        <f t="shared" si="45"/>
        <v>9.4871302407221823</v>
      </c>
      <c r="I382" s="32">
        <f t="shared" si="46"/>
        <v>289.9710613864259</v>
      </c>
      <c r="J382" s="36">
        <f t="shared" si="47"/>
        <v>922693.92541716539</v>
      </c>
      <c r="K382" s="36">
        <v>477381.82002856559</v>
      </c>
    </row>
    <row r="383" spans="1:11" x14ac:dyDescent="0.2">
      <c r="A383" s="2">
        <v>369</v>
      </c>
      <c r="B383" s="25">
        <f t="shared" si="41"/>
        <v>36.41836881003308</v>
      </c>
      <c r="C383" s="32">
        <f t="shared" si="42"/>
        <v>1074314.1109776131</v>
      </c>
      <c r="D383" s="32">
        <f t="shared" si="48"/>
        <v>1109.5309013302904</v>
      </c>
      <c r="E383" s="33">
        <f t="shared" si="43"/>
        <v>2.266040535887702E-2</v>
      </c>
      <c r="F383" s="34">
        <f t="shared" si="44"/>
        <v>0.1</v>
      </c>
      <c r="G383" s="29">
        <v>0</v>
      </c>
      <c r="H383" s="35">
        <f t="shared" si="45"/>
        <v>9.4083993231575587</v>
      </c>
      <c r="I383" s="32">
        <f t="shared" si="46"/>
        <v>287.56467640478763</v>
      </c>
      <c r="J383" s="36">
        <f t="shared" si="47"/>
        <v>922981.4900935702</v>
      </c>
      <c r="K383" s="36">
        <v>477821.57337754389</v>
      </c>
    </row>
    <row r="384" spans="1:11" x14ac:dyDescent="0.2">
      <c r="A384" s="2">
        <v>370</v>
      </c>
      <c r="B384" s="25">
        <f t="shared" si="41"/>
        <v>36.349847078967557</v>
      </c>
      <c r="C384" s="32">
        <f t="shared" si="42"/>
        <v>1075421.551468374</v>
      </c>
      <c r="D384" s="32">
        <f t="shared" si="48"/>
        <v>1107.4404907608405</v>
      </c>
      <c r="E384" s="33">
        <f t="shared" si="43"/>
        <v>2.2599455154200462E-2</v>
      </c>
      <c r="F384" s="34">
        <f t="shared" si="44"/>
        <v>0.1</v>
      </c>
      <c r="G384" s="29">
        <v>0</v>
      </c>
      <c r="H384" s="35">
        <f t="shared" si="45"/>
        <v>9.3303217704380774</v>
      </c>
      <c r="I384" s="32">
        <f t="shared" si="46"/>
        <v>285.17826130790525</v>
      </c>
      <c r="J384" s="36">
        <f t="shared" si="47"/>
        <v>923266.66835487809</v>
      </c>
      <c r="K384" s="36">
        <v>478259.13344754407</v>
      </c>
    </row>
    <row r="385" spans="1:11" x14ac:dyDescent="0.2">
      <c r="A385" s="2">
        <v>371</v>
      </c>
      <c r="B385" s="25">
        <f t="shared" si="41"/>
        <v>36.281637564580336</v>
      </c>
      <c r="C385" s="32">
        <f t="shared" si="42"/>
        <v>1076526.9110862366</v>
      </c>
      <c r="D385" s="32">
        <f t="shared" si="48"/>
        <v>1105.3596178626176</v>
      </c>
      <c r="E385" s="33">
        <f t="shared" si="43"/>
        <v>2.2538831948462283E-2</v>
      </c>
      <c r="F385" s="34">
        <f t="shared" si="44"/>
        <v>0.1</v>
      </c>
      <c r="G385" s="29">
        <v>0</v>
      </c>
      <c r="H385" s="35">
        <f t="shared" si="45"/>
        <v>9.2528921604800871</v>
      </c>
      <c r="I385" s="32">
        <f t="shared" si="46"/>
        <v>282.81165037155961</v>
      </c>
      <c r="J385" s="36">
        <f t="shared" si="47"/>
        <v>923549.48000524961</v>
      </c>
      <c r="K385" s="36">
        <v>478694.5111775907</v>
      </c>
    </row>
    <row r="386" spans="1:11" x14ac:dyDescent="0.2">
      <c r="A386" s="2">
        <v>372</v>
      </c>
      <c r="B386" s="25">
        <f t="shared" si="41"/>
        <v>36.21373801356917</v>
      </c>
      <c r="C386" s="32">
        <f t="shared" si="42"/>
        <v>1077630.1992999471</v>
      </c>
      <c r="D386" s="32">
        <f t="shared" si="48"/>
        <v>1103.2882137105335</v>
      </c>
      <c r="E386" s="33">
        <f t="shared" si="43"/>
        <v>2.2478533117183952E-2</v>
      </c>
      <c r="F386" s="34">
        <f t="shared" si="44"/>
        <v>0.1</v>
      </c>
      <c r="G386" s="29">
        <v>0</v>
      </c>
      <c r="H386" s="35">
        <f t="shared" si="45"/>
        <v>9.1761051161962239</v>
      </c>
      <c r="I386" s="32">
        <f t="shared" si="46"/>
        <v>280.46467924681025</v>
      </c>
      <c r="J386" s="36">
        <f t="shared" si="47"/>
        <v>923829.94468449638</v>
      </c>
      <c r="K386" s="36">
        <v>479127.71745214966</v>
      </c>
    </row>
    <row r="387" spans="1:11" x14ac:dyDescent="0.2">
      <c r="A387" s="2">
        <v>373</v>
      </c>
      <c r="B387" s="25">
        <f t="shared" si="41"/>
        <v>36.146146194857458</v>
      </c>
      <c r="C387" s="32">
        <f t="shared" si="42"/>
        <v>1078731.425510006</v>
      </c>
      <c r="D387" s="32">
        <f t="shared" si="48"/>
        <v>1101.2262100588996</v>
      </c>
      <c r="E387" s="33">
        <f t="shared" si="43"/>
        <v>2.2418556063869222E-2</v>
      </c>
      <c r="F387" s="34">
        <f t="shared" si="44"/>
        <v>0.1</v>
      </c>
      <c r="G387" s="29">
        <v>0</v>
      </c>
      <c r="H387" s="35">
        <f t="shared" si="45"/>
        <v>9.0999553051219984</v>
      </c>
      <c r="I387" s="32">
        <f t="shared" si="46"/>
        <v>278.13718494860893</v>
      </c>
      <c r="J387" s="36">
        <f t="shared" si="47"/>
        <v>924108.08186944504</v>
      </c>
      <c r="K387" s="36">
        <v>479558.7631014004</v>
      </c>
    </row>
    <row r="388" spans="1:11" x14ac:dyDescent="0.2">
      <c r="A388" s="2">
        <v>374</v>
      </c>
      <c r="B388" s="25">
        <f t="shared" si="41"/>
        <v>36.078859899316456</v>
      </c>
      <c r="C388" s="32">
        <f t="shared" si="42"/>
        <v>1079830.5990493388</v>
      </c>
      <c r="D388" s="32">
        <f t="shared" si="48"/>
        <v>1099.1735393328127</v>
      </c>
      <c r="E388" s="33">
        <f t="shared" si="43"/>
        <v>2.2358898219681057E-2</v>
      </c>
      <c r="F388" s="34">
        <f t="shared" si="44"/>
        <v>0.1</v>
      </c>
      <c r="G388" s="29">
        <v>0</v>
      </c>
      <c r="H388" s="35">
        <f t="shared" si="45"/>
        <v>9.0244374390454833</v>
      </c>
      <c r="I388" s="32">
        <f t="shared" si="46"/>
        <v>275.82900584447106</v>
      </c>
      <c r="J388" s="36">
        <f t="shared" si="47"/>
        <v>924383.91087528947</v>
      </c>
      <c r="K388" s="36">
        <v>479987.65890150663</v>
      </c>
    </row>
    <row r="389" spans="1:11" x14ac:dyDescent="0.2">
      <c r="A389" s="2">
        <v>375</v>
      </c>
      <c r="B389" s="25">
        <f t="shared" si="41"/>
        <v>36.011876939491756</v>
      </c>
      <c r="C389" s="32">
        <f t="shared" si="42"/>
        <v>1080927.7291839628</v>
      </c>
      <c r="D389" s="32">
        <f t="shared" si="48"/>
        <v>1097.1301346239634</v>
      </c>
      <c r="E389" s="33">
        <f t="shared" si="43"/>
        <v>2.2299557043051841E-2</v>
      </c>
      <c r="F389" s="34">
        <f t="shared" si="44"/>
        <v>0.1</v>
      </c>
      <c r="G389" s="29">
        <v>0</v>
      </c>
      <c r="H389" s="35">
        <f t="shared" si="45"/>
        <v>8.9495462736400739</v>
      </c>
      <c r="I389" s="32">
        <f t="shared" si="46"/>
        <v>273.53998164325787</v>
      </c>
      <c r="J389" s="36">
        <f t="shared" si="47"/>
        <v>924657.45085693267</v>
      </c>
      <c r="K389" s="36">
        <v>480414.41557488561</v>
      </c>
    </row>
    <row r="390" spans="1:11" x14ac:dyDescent="0.2">
      <c r="A390" s="2">
        <v>376</v>
      </c>
      <c r="B390" s="25">
        <f t="shared" si="41"/>
        <v>35.945195149333955</v>
      </c>
      <c r="C390" s="32">
        <f t="shared" si="42"/>
        <v>1082022.8251136409</v>
      </c>
      <c r="D390" s="32">
        <f t="shared" si="48"/>
        <v>1095.0959296780638</v>
      </c>
      <c r="E390" s="33">
        <f t="shared" si="43"/>
        <v>2.2240530019296281E-2</v>
      </c>
      <c r="F390" s="34">
        <f t="shared" si="44"/>
        <v>0.1</v>
      </c>
      <c r="G390" s="29">
        <v>0</v>
      </c>
      <c r="H390" s="35">
        <f t="shared" si="45"/>
        <v>8.8752766081002967</v>
      </c>
      <c r="I390" s="32">
        <f t="shared" si="46"/>
        <v>271.26995338403623</v>
      </c>
      <c r="J390" s="36">
        <f t="shared" si="47"/>
        <v>924928.72081031674</v>
      </c>
      <c r="K390" s="36">
        <v>480839.04379047645</v>
      </c>
    </row>
    <row r="391" spans="1:11" x14ac:dyDescent="0.2">
      <c r="A391" s="2">
        <v>377</v>
      </c>
      <c r="B391" s="25">
        <f t="shared" si="41"/>
        <v>35.878812383933159</v>
      </c>
      <c r="C391" s="32">
        <f t="shared" si="42"/>
        <v>1083115.8959725271</v>
      </c>
      <c r="D391" s="32">
        <f t="shared" si="48"/>
        <v>1093.0708588862326</v>
      </c>
      <c r="E391" s="33">
        <f t="shared" si="43"/>
        <v>2.2181814660328474E-2</v>
      </c>
      <c r="F391" s="34">
        <f t="shared" si="44"/>
        <v>0.1</v>
      </c>
      <c r="G391" s="29">
        <v>0</v>
      </c>
      <c r="H391" s="35">
        <f t="shared" si="45"/>
        <v>8.8016232847806428</v>
      </c>
      <c r="I391" s="32">
        <f t="shared" si="46"/>
        <v>269.0187634250359</v>
      </c>
      <c r="J391" s="36">
        <f t="shared" si="47"/>
        <v>925197.7395737418</v>
      </c>
      <c r="K391" s="36">
        <v>481261.55416400667</v>
      </c>
    </row>
    <row r="392" spans="1:11" x14ac:dyDescent="0.2">
      <c r="A392" s="2">
        <v>378</v>
      </c>
      <c r="B392" s="25">
        <f t="shared" si="41"/>
        <v>35.812726519257751</v>
      </c>
      <c r="C392" s="32">
        <f t="shared" si="42"/>
        <v>1084206.9508298107</v>
      </c>
      <c r="D392" s="32">
        <f t="shared" si="48"/>
        <v>1091.0548572835978</v>
      </c>
      <c r="E392" s="33">
        <f t="shared" si="43"/>
        <v>2.212340850422146E-2</v>
      </c>
      <c r="F392" s="34">
        <f t="shared" si="44"/>
        <v>0.1</v>
      </c>
      <c r="G392" s="29">
        <v>0</v>
      </c>
      <c r="H392" s="35">
        <f t="shared" si="45"/>
        <v>8.7285811888373939</v>
      </c>
      <c r="I392" s="32">
        <f t="shared" si="46"/>
        <v>266.78625543271681</v>
      </c>
      <c r="J392" s="36">
        <f t="shared" si="47"/>
        <v>925464.52582917456</v>
      </c>
      <c r="K392" s="36">
        <v>481681.95725825761</v>
      </c>
    </row>
    <row r="393" spans="1:11" x14ac:dyDescent="0.2">
      <c r="A393" s="2">
        <v>379</v>
      </c>
      <c r="B393" s="25">
        <f t="shared" si="41"/>
        <v>35.746935451896796</v>
      </c>
      <c r="C393" s="32">
        <f t="shared" si="42"/>
        <v>1085295.9986903442</v>
      </c>
      <c r="D393" s="32">
        <f t="shared" si="48"/>
        <v>1089.0478605334647</v>
      </c>
      <c r="E393" s="33">
        <f t="shared" si="43"/>
        <v>2.2065309114948351E-2</v>
      </c>
      <c r="F393" s="34">
        <f t="shared" si="44"/>
        <v>0.1</v>
      </c>
      <c r="G393" s="29">
        <v>0</v>
      </c>
      <c r="H393" s="35">
        <f t="shared" si="45"/>
        <v>8.65614524787342</v>
      </c>
      <c r="I393" s="32">
        <f t="shared" si="46"/>
        <v>264.57227437091461</v>
      </c>
      <c r="J393" s="36">
        <f t="shared" si="47"/>
        <v>925729.09810354549</v>
      </c>
      <c r="K393" s="36">
        <v>482100.26358332852</v>
      </c>
    </row>
    <row r="394" spans="1:11" x14ac:dyDescent="0.2">
      <c r="A394" s="2">
        <v>380</v>
      </c>
      <c r="B394" s="25">
        <f t="shared" si="41"/>
        <v>35.681437098806448</v>
      </c>
      <c r="C394" s="32">
        <f t="shared" si="42"/>
        <v>1086383.0484952687</v>
      </c>
      <c r="D394" s="32">
        <f t="shared" si="48"/>
        <v>1087.0498049245216</v>
      </c>
      <c r="E394" s="33">
        <f t="shared" si="43"/>
        <v>2.2007514081995347E-2</v>
      </c>
      <c r="F394" s="34">
        <f t="shared" si="44"/>
        <v>0.1</v>
      </c>
      <c r="G394" s="29">
        <v>0</v>
      </c>
      <c r="H394" s="35">
        <f t="shared" si="45"/>
        <v>8.5843104315859335</v>
      </c>
      <c r="I394" s="32">
        <f t="shared" si="46"/>
        <v>262.37666649004427</v>
      </c>
      <c r="J394" s="36">
        <f t="shared" si="47"/>
        <v>925991.47477003548</v>
      </c>
      <c r="K394" s="36">
        <v>482516.48359689931</v>
      </c>
    </row>
    <row r="395" spans="1:11" x14ac:dyDescent="0.2">
      <c r="A395" s="2">
        <v>381</v>
      </c>
      <c r="B395" s="25">
        <f t="shared" si="41"/>
        <v>35.616229397060145</v>
      </c>
      <c r="C395" s="32">
        <f t="shared" si="42"/>
        <v>1087468.1091226279</v>
      </c>
      <c r="D395" s="32">
        <f t="shared" si="48"/>
        <v>1085.0606273591984</v>
      </c>
      <c r="E395" s="33">
        <f t="shared" si="43"/>
        <v>2.195002102001883E-2</v>
      </c>
      <c r="F395" s="34">
        <f t="shared" si="44"/>
        <v>0.1</v>
      </c>
      <c r="G395" s="29">
        <v>0</v>
      </c>
      <c r="H395" s="35">
        <f t="shared" si="45"/>
        <v>8.5130717514171579</v>
      </c>
      <c r="I395" s="32">
        <f t="shared" si="46"/>
        <v>260.1992793164531</v>
      </c>
      <c r="J395" s="36">
        <f t="shared" si="47"/>
        <v>926251.67404935195</v>
      </c>
      <c r="K395" s="36">
        <v>482930.62770449201</v>
      </c>
    </row>
    <row r="396" spans="1:11" x14ac:dyDescent="0.2">
      <c r="A396" s="2">
        <v>382</v>
      </c>
      <c r="B396" s="25">
        <f t="shared" si="41"/>
        <v>35.551310303602421</v>
      </c>
      <c r="C396" s="32">
        <f t="shared" si="42"/>
        <v>1088551.1893879797</v>
      </c>
      <c r="D396" s="32">
        <f t="shared" si="48"/>
        <v>1083.080265351804</v>
      </c>
      <c r="E396" s="33">
        <f t="shared" si="43"/>
        <v>2.1892827568549166E-2</v>
      </c>
      <c r="F396" s="34">
        <f t="shared" si="44"/>
        <v>0.1</v>
      </c>
      <c r="G396" s="29">
        <v>0</v>
      </c>
      <c r="H396" s="35">
        <f t="shared" si="45"/>
        <v>8.4424242602078952</v>
      </c>
      <c r="I396" s="32">
        <f t="shared" si="46"/>
        <v>258.03996164183212</v>
      </c>
      <c r="J396" s="36">
        <f t="shared" si="47"/>
        <v>926509.71401099383</v>
      </c>
      <c r="K396" s="36">
        <v>483342.70625973085</v>
      </c>
    </row>
    <row r="397" spans="1:11" x14ac:dyDescent="0.2">
      <c r="A397" s="2">
        <v>383</v>
      </c>
      <c r="B397" s="25">
        <f t="shared" si="41"/>
        <v>35.486677795006351</v>
      </c>
      <c r="C397" s="32">
        <f t="shared" si="42"/>
        <v>1089632.2980449952</v>
      </c>
      <c r="D397" s="32">
        <f t="shared" si="48"/>
        <v>1081.1086570154876</v>
      </c>
      <c r="E397" s="33">
        <f t="shared" si="43"/>
        <v>2.1835931391670546E-2</v>
      </c>
      <c r="F397" s="34">
        <f t="shared" si="44"/>
        <v>0.1</v>
      </c>
      <c r="G397" s="29">
        <v>0</v>
      </c>
      <c r="H397" s="35">
        <f t="shared" si="45"/>
        <v>8.3723630518539753</v>
      </c>
      <c r="I397" s="32">
        <f t="shared" si="46"/>
        <v>255.89856351269216</v>
      </c>
      <c r="J397" s="36">
        <f t="shared" si="47"/>
        <v>926765.61257450655</v>
      </c>
      <c r="K397" s="36">
        <v>483752.72956460121</v>
      </c>
    </row>
    <row r="398" spans="1:11" x14ac:dyDescent="0.2">
      <c r="A398" s="2">
        <v>384</v>
      </c>
      <c r="B398" s="25">
        <f t="shared" si="41"/>
        <v>35.422329867234744</v>
      </c>
      <c r="C398" s="32">
        <f t="shared" si="42"/>
        <v>1090711.4437860532</v>
      </c>
      <c r="D398" s="32">
        <f t="shared" si="48"/>
        <v>1079.1457410580479</v>
      </c>
      <c r="E398" s="33">
        <f t="shared" si="43"/>
        <v>2.1779330177651435E-2</v>
      </c>
      <c r="F398" s="34">
        <f t="shared" si="44"/>
        <v>0.1</v>
      </c>
      <c r="G398" s="29">
        <v>0</v>
      </c>
      <c r="H398" s="35">
        <f t="shared" si="45"/>
        <v>8.3028832609655527</v>
      </c>
      <c r="I398" s="32">
        <f t="shared" si="46"/>
        <v>253.77493621996354</v>
      </c>
      <c r="J398" s="36">
        <f t="shared" si="47"/>
        <v>927019.38751072646</v>
      </c>
      <c r="K398" s="36">
        <v>484160.70786970702</v>
      </c>
    </row>
    <row r="399" spans="1:11" x14ac:dyDescent="0.2">
      <c r="A399" s="2">
        <v>385</v>
      </c>
      <c r="B399" s="25">
        <f t="shared" si="41"/>
        <v>35.358264535404587</v>
      </c>
      <c r="C399" s="32">
        <f t="shared" si="42"/>
        <v>1091788.6352428279</v>
      </c>
      <c r="D399" s="32">
        <f t="shared" si="48"/>
        <v>1077.1914567747153</v>
      </c>
      <c r="E399" s="33">
        <f t="shared" si="43"/>
        <v>2.172302163871254E-2</v>
      </c>
      <c r="F399" s="34">
        <f t="shared" si="44"/>
        <v>0.1</v>
      </c>
      <c r="G399" s="29">
        <v>0</v>
      </c>
      <c r="H399" s="35">
        <f t="shared" si="45"/>
        <v>8.2339800625292252</v>
      </c>
      <c r="I399" s="32">
        <f t="shared" si="46"/>
        <v>251.66893228868631</v>
      </c>
      <c r="J399" s="36">
        <f t="shared" si="47"/>
        <v>927271.05644301511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35.294479833555258</v>
      </c>
      <c r="C400" s="32">
        <f t="shared" ref="C400:C463" si="50">(($C$4^$C$6)/((1-$C$6)*($C$5/12)))*(($C$4^(1-$C$6))-(B400^(1-$C$6)))*30.4375</f>
        <v>1092863.8809868651</v>
      </c>
      <c r="D400" s="32">
        <f t="shared" si="48"/>
        <v>1075.2457440372091</v>
      </c>
      <c r="E400" s="33">
        <f t="shared" ref="E400:E463" si="51">-LN(B400/B399)*12</f>
        <v>2.1667003510617261E-2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8.1656486715729653</v>
      </c>
      <c r="I400" s="32">
        <f t="shared" ref="I400:I463" si="54">IF(G400=0,((H399-H400)/(F400/12)*30.4375),D400)</f>
        <v>249.58040546773947</v>
      </c>
      <c r="J400" s="36">
        <f t="shared" ref="J400:J463" si="55">I400+J399</f>
        <v>927520.63684848289</v>
      </c>
      <c r="K400" s="36">
        <v>484970.57022767048</v>
      </c>
    </row>
    <row r="401" spans="1:11" x14ac:dyDescent="0.2">
      <c r="A401" s="2">
        <v>387</v>
      </c>
      <c r="B401" s="25">
        <f t="shared" si="49"/>
        <v>35.230973814419805</v>
      </c>
      <c r="C401" s="32">
        <f t="shared" si="50"/>
        <v>1093937.1895301575</v>
      </c>
      <c r="D401" s="32">
        <f t="shared" ref="D401:D464" si="56">C401-C400</f>
        <v>1073.3085432923399</v>
      </c>
      <c r="E401" s="33">
        <f t="shared" si="51"/>
        <v>2.1611273552485086E-2</v>
      </c>
      <c r="F401" s="34">
        <f t="shared" si="52"/>
        <v>0.1</v>
      </c>
      <c r="G401" s="29">
        <v>0</v>
      </c>
      <c r="H401" s="35">
        <f t="shared" si="53"/>
        <v>8.0978843428338294</v>
      </c>
      <c r="I401" s="32">
        <f t="shared" si="54"/>
        <v>247.5092107196937</v>
      </c>
      <c r="J401" s="36">
        <f t="shared" si="55"/>
        <v>927768.14605920261</v>
      </c>
      <c r="K401" s="36">
        <v>485372.4745271292</v>
      </c>
    </row>
    <row r="402" spans="1:11" x14ac:dyDescent="0.2">
      <c r="A402" s="2">
        <v>388</v>
      </c>
      <c r="B402" s="25">
        <f t="shared" si="49"/>
        <v>35.167744549199867</v>
      </c>
      <c r="C402" s="32">
        <f t="shared" si="50"/>
        <v>1095008.5693257109</v>
      </c>
      <c r="D402" s="32">
        <f t="shared" si="56"/>
        <v>1071.3797955533955</v>
      </c>
      <c r="E402" s="33">
        <f t="shared" si="51"/>
        <v>2.1555829546384759E-2</v>
      </c>
      <c r="F402" s="34">
        <f t="shared" si="52"/>
        <v>0.1</v>
      </c>
      <c r="G402" s="29">
        <v>0</v>
      </c>
      <c r="H402" s="35">
        <f t="shared" si="53"/>
        <v>8.0306823704284227</v>
      </c>
      <c r="I402" s="32">
        <f t="shared" si="54"/>
        <v>245.45520421074801</v>
      </c>
      <c r="J402" s="36">
        <f t="shared" si="55"/>
        <v>928013.60126341332</v>
      </c>
      <c r="K402" s="36">
        <v>485772.37432053185</v>
      </c>
    </row>
    <row r="403" spans="1:11" x14ac:dyDescent="0.2">
      <c r="A403" s="2">
        <v>389</v>
      </c>
      <c r="B403" s="25">
        <f t="shared" si="49"/>
        <v>35.104790127343676</v>
      </c>
      <c r="C403" s="32">
        <f t="shared" si="50"/>
        <v>1096078.0287680991</v>
      </c>
      <c r="D403" s="32">
        <f t="shared" si="56"/>
        <v>1069.4594423882663</v>
      </c>
      <c r="E403" s="33">
        <f t="shared" si="51"/>
        <v>2.1500669297106329E-2</v>
      </c>
      <c r="F403" s="34">
        <f t="shared" si="52"/>
        <v>0.1</v>
      </c>
      <c r="G403" s="29">
        <v>0</v>
      </c>
      <c r="H403" s="35">
        <f t="shared" si="53"/>
        <v>7.9640380875260997</v>
      </c>
      <c r="I403" s="32">
        <f t="shared" si="54"/>
        <v>243.41824330073493</v>
      </c>
      <c r="J403" s="36">
        <f t="shared" si="55"/>
        <v>928257.01950671407</v>
      </c>
      <c r="K403" s="36">
        <v>486170.27960539405</v>
      </c>
    </row>
    <row r="404" spans="1:11" x14ac:dyDescent="0.2">
      <c r="A404" s="2">
        <v>390</v>
      </c>
      <c r="B404" s="25">
        <f t="shared" si="49"/>
        <v>35.042108656327343</v>
      </c>
      <c r="C404" s="32">
        <f t="shared" si="50"/>
        <v>1097145.5761940207</v>
      </c>
      <c r="D404" s="32">
        <f t="shared" si="56"/>
        <v>1067.5474259215407</v>
      </c>
      <c r="E404" s="33">
        <f t="shared" si="51"/>
        <v>2.1445790631861143E-2</v>
      </c>
      <c r="F404" s="34">
        <f t="shared" si="52"/>
        <v>0.1</v>
      </c>
      <c r="G404" s="29">
        <v>0</v>
      </c>
      <c r="H404" s="35">
        <f t="shared" si="53"/>
        <v>7.8979468660248751</v>
      </c>
      <c r="I404" s="32">
        <f t="shared" si="54"/>
        <v>241.39818653322283</v>
      </c>
      <c r="J404" s="36">
        <f t="shared" si="55"/>
        <v>928498.41769324732</v>
      </c>
      <c r="K404" s="36">
        <v>486566.20032936864</v>
      </c>
    </row>
    <row r="405" spans="1:11" x14ac:dyDescent="0.2">
      <c r="A405" s="2">
        <v>391</v>
      </c>
      <c r="B405" s="25">
        <f t="shared" si="49"/>
        <v>34.979698261439374</v>
      </c>
      <c r="C405" s="32">
        <f t="shared" si="50"/>
        <v>1098211.2198828405</v>
      </c>
      <c r="D405" s="32">
        <f t="shared" si="56"/>
        <v>1065.6436888198368</v>
      </c>
      <c r="E405" s="33">
        <f t="shared" si="51"/>
        <v>2.1391191399964506E-2</v>
      </c>
      <c r="F405" s="34">
        <f t="shared" si="52"/>
        <v>0.1</v>
      </c>
      <c r="G405" s="29">
        <v>0</v>
      </c>
      <c r="H405" s="35">
        <f t="shared" si="53"/>
        <v>7.8324041162300277</v>
      </c>
      <c r="I405" s="32">
        <f t="shared" si="54"/>
        <v>239.3948936256798</v>
      </c>
      <c r="J405" s="36">
        <f t="shared" si="55"/>
        <v>928737.81258687295</v>
      </c>
      <c r="K405" s="36">
        <v>486960.14639049437</v>
      </c>
    </row>
    <row r="406" spans="1:11" x14ac:dyDescent="0.2">
      <c r="A406" s="2">
        <v>392</v>
      </c>
      <c r="B406" s="25">
        <f t="shared" si="49"/>
        <v>34.91755708556822</v>
      </c>
      <c r="C406" s="32">
        <f t="shared" si="50"/>
        <v>1099274.9680571309</v>
      </c>
      <c r="D406" s="32">
        <f t="shared" si="56"/>
        <v>1063.7481742904056</v>
      </c>
      <c r="E406" s="33">
        <f t="shared" si="51"/>
        <v>2.1336869472591783E-2</v>
      </c>
      <c r="F406" s="34">
        <f t="shared" si="52"/>
        <v>0.1</v>
      </c>
      <c r="G406" s="29">
        <v>0</v>
      </c>
      <c r="H406" s="35">
        <f t="shared" si="53"/>
        <v>7.7674052865353715</v>
      </c>
      <c r="I406" s="32">
        <f t="shared" si="54"/>
        <v>237.40822545973177</v>
      </c>
      <c r="J406" s="36">
        <f t="shared" si="55"/>
        <v>928975.2208123327</v>
      </c>
      <c r="K406" s="36">
        <v>487352.12763744331</v>
      </c>
    </row>
    <row r="407" spans="1:11" x14ac:dyDescent="0.2">
      <c r="A407" s="2">
        <v>393</v>
      </c>
      <c r="B407" s="25">
        <f t="shared" si="49"/>
        <v>34.8556832889929</v>
      </c>
      <c r="C407" s="32">
        <f t="shared" si="50"/>
        <v>1100336.8288832041</v>
      </c>
      <c r="D407" s="32">
        <f t="shared" si="56"/>
        <v>1061.8608260732144</v>
      </c>
      <c r="E407" s="33">
        <f t="shared" si="51"/>
        <v>2.1282822742495777E-2</v>
      </c>
      <c r="F407" s="34">
        <f t="shared" si="52"/>
        <v>0.1</v>
      </c>
      <c r="G407" s="29">
        <v>0</v>
      </c>
      <c r="H407" s="35">
        <f t="shared" si="53"/>
        <v>7.7029458631071668</v>
      </c>
      <c r="I407" s="32">
        <f t="shared" si="54"/>
        <v>235.43804407151791</v>
      </c>
      <c r="J407" s="36">
        <f t="shared" si="55"/>
        <v>929210.65885640425</v>
      </c>
      <c r="K407" s="36">
        <v>487742.15386976697</v>
      </c>
    </row>
    <row r="408" spans="1:11" x14ac:dyDescent="0.2">
      <c r="A408" s="2">
        <v>394</v>
      </c>
      <c r="B408" s="25">
        <f t="shared" si="49"/>
        <v>34.794075049176712</v>
      </c>
      <c r="C408" s="32">
        <f t="shared" si="50"/>
        <v>1101396.8104716372</v>
      </c>
      <c r="D408" s="32">
        <f t="shared" si="56"/>
        <v>1059.981588433031</v>
      </c>
      <c r="E408" s="33">
        <f t="shared" si="51"/>
        <v>2.1229049123708155E-2</v>
      </c>
      <c r="F408" s="34">
        <f t="shared" si="52"/>
        <v>0.1</v>
      </c>
      <c r="G408" s="29">
        <v>0</v>
      </c>
      <c r="H408" s="35">
        <f t="shared" si="53"/>
        <v>7.639021369570659</v>
      </c>
      <c r="I408" s="32">
        <f t="shared" si="54"/>
        <v>233.48421264209458</v>
      </c>
      <c r="J408" s="36">
        <f t="shared" si="55"/>
        <v>929444.14306904632</v>
      </c>
      <c r="K408" s="36">
        <v>488130.23483814154</v>
      </c>
    </row>
    <row r="409" spans="1:11" x14ac:dyDescent="0.2">
      <c r="A409" s="2">
        <v>395</v>
      </c>
      <c r="B409" s="25">
        <f t="shared" si="49"/>
        <v>34.732730560563816</v>
      </c>
      <c r="C409" s="32">
        <f t="shared" si="50"/>
        <v>1102454.9208777931</v>
      </c>
      <c r="D409" s="32">
        <f t="shared" si="56"/>
        <v>1058.1104061559308</v>
      </c>
      <c r="E409" s="33">
        <f t="shared" si="51"/>
        <v>2.1175546551303593E-2</v>
      </c>
      <c r="F409" s="34">
        <f t="shared" si="52"/>
        <v>0.1</v>
      </c>
      <c r="G409" s="29">
        <v>0</v>
      </c>
      <c r="H409" s="35">
        <f t="shared" si="53"/>
        <v>7.5756273666992193</v>
      </c>
      <c r="I409" s="32">
        <f t="shared" si="54"/>
        <v>231.5465954879335</v>
      </c>
      <c r="J409" s="36">
        <f t="shared" si="55"/>
        <v>929675.68966453429</v>
      </c>
      <c r="K409" s="36">
        <v>488516.38024461141</v>
      </c>
    </row>
    <row r="410" spans="1:11" x14ac:dyDescent="0.2">
      <c r="A410" s="2">
        <v>396</v>
      </c>
      <c r="B410" s="25">
        <f t="shared" si="49"/>
        <v>34.671648034378784</v>
      </c>
      <c r="C410" s="32">
        <f t="shared" si="50"/>
        <v>1103511.1681023331</v>
      </c>
      <c r="D410" s="32">
        <f t="shared" si="56"/>
        <v>1056.247224539984</v>
      </c>
      <c r="E410" s="33">
        <f t="shared" si="51"/>
        <v>2.1122312981114562E-2</v>
      </c>
      <c r="F410" s="34">
        <f t="shared" si="52"/>
        <v>0.1</v>
      </c>
      <c r="G410" s="29">
        <v>0</v>
      </c>
      <c r="H410" s="35">
        <f t="shared" si="53"/>
        <v>7.5127594521060601</v>
      </c>
      <c r="I410" s="32">
        <f t="shared" si="54"/>
        <v>229.62505805151403</v>
      </c>
      <c r="J410" s="36">
        <f t="shared" si="55"/>
        <v>929905.31472258584</v>
      </c>
      <c r="K410" s="36">
        <v>488900.59974283184</v>
      </c>
    </row>
    <row r="411" spans="1:11" x14ac:dyDescent="0.2">
      <c r="A411" s="2">
        <v>397</v>
      </c>
      <c r="B411" s="25">
        <f t="shared" si="49"/>
        <v>34.610825698429004</v>
      </c>
      <c r="C411" s="32">
        <f t="shared" si="50"/>
        <v>1104565.5600917267</v>
      </c>
      <c r="D411" s="32">
        <f t="shared" si="56"/>
        <v>1054.3919893936254</v>
      </c>
      <c r="E411" s="33">
        <f t="shared" si="51"/>
        <v>2.1069346389471503E-2</v>
      </c>
      <c r="F411" s="34">
        <f t="shared" si="52"/>
        <v>0.1</v>
      </c>
      <c r="G411" s="29">
        <v>0</v>
      </c>
      <c r="H411" s="35">
        <f t="shared" si="53"/>
        <v>7.4504132599385136</v>
      </c>
      <c r="I411" s="32">
        <f t="shared" si="54"/>
        <v>227.7194668919638</v>
      </c>
      <c r="J411" s="36">
        <f t="shared" si="55"/>
        <v>930133.0341894778</v>
      </c>
      <c r="K411" s="36">
        <v>489282.90293831035</v>
      </c>
    </row>
    <row r="412" spans="1:11" x14ac:dyDescent="0.2">
      <c r="A412" s="2">
        <v>398</v>
      </c>
      <c r="B412" s="25">
        <f t="shared" si="49"/>
        <v>34.550261796909858</v>
      </c>
      <c r="C412" s="32">
        <f t="shared" si="50"/>
        <v>1105618.1047387521</v>
      </c>
      <c r="D412" s="32">
        <f t="shared" si="56"/>
        <v>1052.5446470254101</v>
      </c>
      <c r="E412" s="33">
        <f t="shared" si="51"/>
        <v>2.1016644772967011E-2</v>
      </c>
      <c r="F412" s="34">
        <f t="shared" si="52"/>
        <v>0.1</v>
      </c>
      <c r="G412" s="29">
        <v>0</v>
      </c>
      <c r="H412" s="35">
        <f t="shared" si="53"/>
        <v>7.3885844605748456</v>
      </c>
      <c r="I412" s="32">
        <f t="shared" si="54"/>
        <v>225.82968967579708</v>
      </c>
      <c r="J412" s="36">
        <f t="shared" si="55"/>
        <v>930358.86387915362</v>
      </c>
      <c r="K412" s="36">
        <v>489663.29938864667</v>
      </c>
    </row>
    <row r="413" spans="1:11" x14ac:dyDescent="0.2">
      <c r="A413" s="2">
        <v>399</v>
      </c>
      <c r="B413" s="25">
        <f t="shared" si="49"/>
        <v>34.48995459021274</v>
      </c>
      <c r="C413" s="32">
        <f t="shared" si="50"/>
        <v>1106668.8098829915</v>
      </c>
      <c r="D413" s="32">
        <f t="shared" si="56"/>
        <v>1050.7051442393567</v>
      </c>
      <c r="E413" s="33">
        <f t="shared" si="51"/>
        <v>2.0964206148176023E-2</v>
      </c>
      <c r="F413" s="34">
        <f t="shared" si="52"/>
        <v>0.1</v>
      </c>
      <c r="G413" s="29">
        <v>0</v>
      </c>
      <c r="H413" s="35">
        <f t="shared" si="53"/>
        <v>7.3272687603235864</v>
      </c>
      <c r="I413" s="32">
        <f t="shared" si="54"/>
        <v>223.95559516772425</v>
      </c>
      <c r="J413" s="36">
        <f t="shared" si="55"/>
        <v>930582.81947432132</v>
      </c>
      <c r="K413" s="36">
        <v>490041.79860377195</v>
      </c>
    </row>
    <row r="414" spans="1:11" x14ac:dyDescent="0.2">
      <c r="A414" s="2">
        <v>400</v>
      </c>
      <c r="B414" s="25">
        <f t="shared" si="49"/>
        <v>34.429902354735717</v>
      </c>
      <c r="C414" s="32">
        <f t="shared" si="50"/>
        <v>1107717.6833113213</v>
      </c>
      <c r="D414" s="32">
        <f t="shared" si="56"/>
        <v>1048.8734283298254</v>
      </c>
      <c r="E414" s="33">
        <f t="shared" si="51"/>
        <v>2.0912028551430751E-2</v>
      </c>
      <c r="F414" s="34">
        <f t="shared" si="52"/>
        <v>0.1</v>
      </c>
      <c r="G414" s="29">
        <v>0</v>
      </c>
      <c r="H414" s="35">
        <f t="shared" si="53"/>
        <v>7.2664619011253553</v>
      </c>
      <c r="I414" s="32">
        <f t="shared" si="54"/>
        <v>222.09705322153926</v>
      </c>
      <c r="J414" s="36">
        <f t="shared" si="55"/>
        <v>930804.91652754287</v>
      </c>
      <c r="K414" s="36">
        <v>490418.41004618624</v>
      </c>
    </row>
    <row r="415" spans="1:11" x14ac:dyDescent="0.2">
      <c r="A415" s="2">
        <v>401</v>
      </c>
      <c r="B415" s="25">
        <f t="shared" si="49"/>
        <v>34.370103382696939</v>
      </c>
      <c r="C415" s="32">
        <f t="shared" si="50"/>
        <v>1108764.7327583993</v>
      </c>
      <c r="D415" s="32">
        <f t="shared" si="56"/>
        <v>1047.049447078025</v>
      </c>
      <c r="E415" s="33">
        <f t="shared" si="51"/>
        <v>2.0860110038551538E-2</v>
      </c>
      <c r="F415" s="34">
        <f t="shared" si="52"/>
        <v>0.1</v>
      </c>
      <c r="G415" s="29">
        <v>0</v>
      </c>
      <c r="H415" s="35">
        <f t="shared" si="53"/>
        <v>7.2061596602571587</v>
      </c>
      <c r="I415" s="32">
        <f t="shared" si="54"/>
        <v>220.25393477108798</v>
      </c>
      <c r="J415" s="36">
        <f t="shared" si="55"/>
        <v>931025.17046231392</v>
      </c>
      <c r="K415" s="36">
        <v>490793.14313119522</v>
      </c>
    </row>
    <row r="416" spans="1:11" x14ac:dyDescent="0.2">
      <c r="A416" s="2">
        <v>402</v>
      </c>
      <c r="B416" s="25">
        <f t="shared" si="49"/>
        <v>34.310555981950635</v>
      </c>
      <c r="C416" s="32">
        <f t="shared" si="50"/>
        <v>1109809.9659071388</v>
      </c>
      <c r="D416" s="32">
        <f t="shared" si="56"/>
        <v>1045.2331487394404</v>
      </c>
      <c r="E416" s="33">
        <f t="shared" si="51"/>
        <v>2.0808448684628503E-2</v>
      </c>
      <c r="F416" s="34">
        <f t="shared" si="52"/>
        <v>0.1</v>
      </c>
      <c r="G416" s="29">
        <v>0</v>
      </c>
      <c r="H416" s="35">
        <f t="shared" si="53"/>
        <v>7.1463578500391476</v>
      </c>
      <c r="I416" s="32">
        <f t="shared" si="54"/>
        <v>218.42611182128562</v>
      </c>
      <c r="J416" s="36">
        <f t="shared" si="55"/>
        <v>931243.59657413524</v>
      </c>
      <c r="K416" s="36">
        <v>491166.00722714548</v>
      </c>
    </row>
    <row r="417" spans="1:11" x14ac:dyDescent="0.2">
      <c r="A417" s="2">
        <v>403</v>
      </c>
      <c r="B417" s="25">
        <f t="shared" si="49"/>
        <v>34.25125847580572</v>
      </c>
      <c r="C417" s="32">
        <f t="shared" si="50"/>
        <v>1110853.3903891845</v>
      </c>
      <c r="D417" s="32">
        <f t="shared" si="56"/>
        <v>1043.4244820456952</v>
      </c>
      <c r="E417" s="33">
        <f t="shared" si="51"/>
        <v>2.075704258376446E-2</v>
      </c>
      <c r="F417" s="34">
        <f t="shared" si="52"/>
        <v>0.1</v>
      </c>
      <c r="G417" s="29">
        <v>0</v>
      </c>
      <c r="H417" s="35">
        <f t="shared" si="53"/>
        <v>7.0870523175438009</v>
      </c>
      <c r="I417" s="32">
        <f t="shared" si="54"/>
        <v>216.61345743925364</v>
      </c>
      <c r="J417" s="36">
        <f t="shared" si="55"/>
        <v>931460.21003157448</v>
      </c>
      <c r="K417" s="36">
        <v>491537.01165565889</v>
      </c>
    </row>
    <row r="418" spans="1:11" x14ac:dyDescent="0.2">
      <c r="A418" s="2">
        <v>404</v>
      </c>
      <c r="B418" s="25">
        <f t="shared" si="49"/>
        <v>34.192209202846925</v>
      </c>
      <c r="C418" s="32">
        <f t="shared" si="50"/>
        <v>1111895.0137853802</v>
      </c>
      <c r="D418" s="32">
        <f t="shared" si="56"/>
        <v>1041.6233961957041</v>
      </c>
      <c r="E418" s="33">
        <f t="shared" si="51"/>
        <v>2.0705889848857899E-2</v>
      </c>
      <c r="F418" s="34">
        <f t="shared" si="52"/>
        <v>0.1</v>
      </c>
      <c r="G418" s="29">
        <v>0</v>
      </c>
      <c r="H418" s="35">
        <f t="shared" si="53"/>
        <v>7.028238944307529</v>
      </c>
      <c r="I418" s="32">
        <f t="shared" si="54"/>
        <v>214.8158457454831</v>
      </c>
      <c r="J418" s="36">
        <f t="shared" si="55"/>
        <v>931675.02587731997</v>
      </c>
      <c r="K418" s="36">
        <v>491906.16569186549</v>
      </c>
    </row>
    <row r="419" spans="1:11" x14ac:dyDescent="0.2">
      <c r="A419" s="2">
        <v>405</v>
      </c>
      <c r="B419" s="25">
        <f t="shared" si="49"/>
        <v>34.133406516758413</v>
      </c>
      <c r="C419" s="32">
        <f t="shared" si="50"/>
        <v>1112934.8436262317</v>
      </c>
      <c r="D419" s="32">
        <f t="shared" si="56"/>
        <v>1039.829840851482</v>
      </c>
      <c r="E419" s="33">
        <f t="shared" si="51"/>
        <v>2.0654988611372656E-2</v>
      </c>
      <c r="F419" s="34">
        <f t="shared" si="52"/>
        <v>0.1</v>
      </c>
      <c r="G419" s="29">
        <v>0</v>
      </c>
      <c r="H419" s="35">
        <f t="shared" si="53"/>
        <v>6.9699136460446658</v>
      </c>
      <c r="I419" s="32">
        <f t="shared" si="54"/>
        <v>213.03315190510804</v>
      </c>
      <c r="J419" s="36">
        <f t="shared" si="55"/>
        <v>931888.05902922503</v>
      </c>
      <c r="K419" s="36">
        <v>492273.47856463544</v>
      </c>
    </row>
    <row r="420" spans="1:11" x14ac:dyDescent="0.2">
      <c r="A420" s="2">
        <v>406</v>
      </c>
      <c r="B420" s="25">
        <f t="shared" si="49"/>
        <v>34.074848786150021</v>
      </c>
      <c r="C420" s="32">
        <f t="shared" si="50"/>
        <v>1113972.8873923603</v>
      </c>
      <c r="D420" s="32">
        <f t="shared" si="56"/>
        <v>1038.0437661285978</v>
      </c>
      <c r="E420" s="33">
        <f t="shared" si="51"/>
        <v>2.0604337021058183E-2</v>
      </c>
      <c r="F420" s="34">
        <f t="shared" si="52"/>
        <v>0.1</v>
      </c>
      <c r="G420" s="29">
        <v>0</v>
      </c>
      <c r="H420" s="35">
        <f t="shared" si="53"/>
        <v>6.912072372363836</v>
      </c>
      <c r="I420" s="32">
        <f t="shared" si="54"/>
        <v>211.26525211923087</v>
      </c>
      <c r="J420" s="36">
        <f t="shared" si="55"/>
        <v>932099.32428134431</v>
      </c>
      <c r="K420" s="36">
        <v>492638.95945680962</v>
      </c>
    </row>
    <row r="421" spans="1:11" x14ac:dyDescent="0.2">
      <c r="A421" s="2">
        <v>407</v>
      </c>
      <c r="B421" s="25">
        <f t="shared" si="49"/>
        <v>34.016534394385602</v>
      </c>
      <c r="C421" s="32">
        <f t="shared" si="50"/>
        <v>1115009.1525149592</v>
      </c>
      <c r="D421" s="32">
        <f t="shared" si="56"/>
        <v>1036.2651225989684</v>
      </c>
      <c r="E421" s="33">
        <f t="shared" si="51"/>
        <v>2.0553933245832684E-2</v>
      </c>
      <c r="F421" s="34">
        <f t="shared" si="52"/>
        <v>0.1</v>
      </c>
      <c r="G421" s="29">
        <v>0</v>
      </c>
      <c r="H421" s="35">
        <f t="shared" si="53"/>
        <v>6.8547111064866781</v>
      </c>
      <c r="I421" s="32">
        <f t="shared" si="54"/>
        <v>209.51202361631903</v>
      </c>
      <c r="J421" s="36">
        <f t="shared" si="55"/>
        <v>932308.83630496066</v>
      </c>
      <c r="K421" s="36">
        <v>493002.61750542943</v>
      </c>
    </row>
    <row r="422" spans="1:11" x14ac:dyDescent="0.2">
      <c r="A422" s="2">
        <v>408</v>
      </c>
      <c r="B422" s="25">
        <f t="shared" si="49"/>
        <v>33.958461739414119</v>
      </c>
      <c r="C422" s="32">
        <f t="shared" si="50"/>
        <v>1116043.6463762352</v>
      </c>
      <c r="D422" s="32">
        <f t="shared" si="56"/>
        <v>1034.4938612759579</v>
      </c>
      <c r="E422" s="33">
        <f t="shared" si="51"/>
        <v>2.0503775471436694E-2</v>
      </c>
      <c r="F422" s="34">
        <f t="shared" si="52"/>
        <v>0.1</v>
      </c>
      <c r="G422" s="29">
        <v>0</v>
      </c>
      <c r="H422" s="35">
        <f t="shared" si="53"/>
        <v>6.7978258649688987</v>
      </c>
      <c r="I422" s="32">
        <f t="shared" si="54"/>
        <v>207.77334464368928</v>
      </c>
      <c r="J422" s="36">
        <f t="shared" si="55"/>
        <v>932516.6096496043</v>
      </c>
      <c r="K422" s="36">
        <v>493364.46180196502</v>
      </c>
    </row>
    <row r="423" spans="1:11" x14ac:dyDescent="0.2">
      <c r="A423" s="2">
        <v>409</v>
      </c>
      <c r="B423" s="25">
        <f t="shared" si="49"/>
        <v>33.900629233602757</v>
      </c>
      <c r="C423" s="32">
        <f t="shared" si="50"/>
        <v>1117076.3763098542</v>
      </c>
      <c r="D423" s="32">
        <f t="shared" si="56"/>
        <v>1032.7299336190335</v>
      </c>
      <c r="E423" s="33">
        <f t="shared" si="51"/>
        <v>2.0453861901332252E-2</v>
      </c>
      <c r="F423" s="34">
        <f t="shared" si="52"/>
        <v>0.1</v>
      </c>
      <c r="G423" s="29">
        <v>0</v>
      </c>
      <c r="H423" s="35">
        <f t="shared" si="53"/>
        <v>6.7414126974236419</v>
      </c>
      <c r="I423" s="32">
        <f t="shared" si="54"/>
        <v>206.04909445905056</v>
      </c>
      <c r="J423" s="36">
        <f t="shared" si="55"/>
        <v>932722.65874406334</v>
      </c>
      <c r="K423" s="36">
        <v>493724.50139254262</v>
      </c>
    </row>
    <row r="424" spans="1:11" x14ac:dyDescent="0.2">
      <c r="A424" s="2">
        <v>410</v>
      </c>
      <c r="B424" s="25">
        <f t="shared" si="49"/>
        <v>33.843035303572606</v>
      </c>
      <c r="C424" s="32">
        <f t="shared" si="50"/>
        <v>1118107.3496013763</v>
      </c>
      <c r="D424" s="32">
        <f t="shared" si="56"/>
        <v>1030.9732915221248</v>
      </c>
      <c r="E424" s="33">
        <f t="shared" si="51"/>
        <v>2.0404190756388534E-2</v>
      </c>
      <c r="F424" s="34">
        <f t="shared" si="52"/>
        <v>0.1</v>
      </c>
      <c r="G424" s="29">
        <v>0</v>
      </c>
      <c r="H424" s="35">
        <f t="shared" si="53"/>
        <v>6.6854676862471569</v>
      </c>
      <c r="I424" s="32">
        <f t="shared" si="54"/>
        <v>204.3391533221114</v>
      </c>
      <c r="J424" s="36">
        <f t="shared" si="55"/>
        <v>932926.9978973855</v>
      </c>
      <c r="K424" s="36">
        <v>494082.74527817074</v>
      </c>
    </row>
    <row r="425" spans="1:11" x14ac:dyDescent="0.2">
      <c r="A425" s="2">
        <v>411</v>
      </c>
      <c r="B425" s="25">
        <f t="shared" si="49"/>
        <v>33.785678390036502</v>
      </c>
      <c r="C425" s="32">
        <f t="shared" si="50"/>
        <v>1119136.5734886846</v>
      </c>
      <c r="D425" s="32">
        <f t="shared" si="56"/>
        <v>1029.2238873082679</v>
      </c>
      <c r="E425" s="33">
        <f t="shared" si="51"/>
        <v>2.0354760274714334E-2</v>
      </c>
      <c r="F425" s="34">
        <f t="shared" si="52"/>
        <v>0.1</v>
      </c>
      <c r="G425" s="29">
        <v>0</v>
      </c>
      <c r="H425" s="35">
        <f t="shared" si="53"/>
        <v>6.6299869463467411</v>
      </c>
      <c r="I425" s="32">
        <f t="shared" si="54"/>
        <v>202.64340248626871</v>
      </c>
      <c r="J425" s="36">
        <f t="shared" si="55"/>
        <v>933129.64129987173</v>
      </c>
      <c r="K425" s="36">
        <v>494439.2024149652</v>
      </c>
    </row>
    <row r="426" spans="1:11" x14ac:dyDescent="0.2">
      <c r="A426" s="2">
        <v>412</v>
      </c>
      <c r="B426" s="25">
        <f t="shared" si="49"/>
        <v>33.728556947638928</v>
      </c>
      <c r="C426" s="32">
        <f t="shared" si="50"/>
        <v>1120164.0551624156</v>
      </c>
      <c r="D426" s="32">
        <f t="shared" si="56"/>
        <v>1027.481673731003</v>
      </c>
      <c r="E426" s="33">
        <f t="shared" si="51"/>
        <v>2.030556871150787E-2</v>
      </c>
      <c r="F426" s="34">
        <f t="shared" si="52"/>
        <v>0.1</v>
      </c>
      <c r="G426" s="29">
        <v>0</v>
      </c>
      <c r="H426" s="35">
        <f t="shared" si="53"/>
        <v>6.5749666248709371</v>
      </c>
      <c r="I426" s="32">
        <f t="shared" si="54"/>
        <v>200.96172419037427</v>
      </c>
      <c r="J426" s="36">
        <f t="shared" si="55"/>
        <v>933330.60302406212</v>
      </c>
      <c r="K426" s="36">
        <v>494793.88171437295</v>
      </c>
    </row>
    <row r="427" spans="1:11" x14ac:dyDescent="0.2">
      <c r="A427" s="2">
        <v>413</v>
      </c>
      <c r="B427" s="25">
        <f t="shared" si="49"/>
        <v>33.671669444798503</v>
      </c>
      <c r="C427" s="32">
        <f t="shared" si="50"/>
        <v>1121189.8017663788</v>
      </c>
      <c r="D427" s="32">
        <f t="shared" si="56"/>
        <v>1025.7466039631981</v>
      </c>
      <c r="E427" s="33">
        <f t="shared" si="51"/>
        <v>2.0256614338719788E-2</v>
      </c>
      <c r="F427" s="34">
        <f t="shared" si="52"/>
        <v>0.1</v>
      </c>
      <c r="G427" s="29">
        <v>0</v>
      </c>
      <c r="H427" s="35">
        <f t="shared" si="53"/>
        <v>6.5204029009419759</v>
      </c>
      <c r="I427" s="32">
        <f t="shared" si="54"/>
        <v>199.29400165053056</v>
      </c>
      <c r="J427" s="36">
        <f t="shared" si="55"/>
        <v>933529.89702571265</v>
      </c>
      <c r="K427" s="36">
        <v>495146.79204339499</v>
      </c>
    </row>
    <row r="428" spans="1:11" x14ac:dyDescent="0.2">
      <c r="A428" s="2">
        <v>414</v>
      </c>
      <c r="B428" s="25">
        <f t="shared" si="49"/>
        <v>33.615014363552213</v>
      </c>
      <c r="C428" s="32">
        <f t="shared" si="50"/>
        <v>1122213.820397974</v>
      </c>
      <c r="D428" s="32">
        <f t="shared" si="56"/>
        <v>1024.0186315951869</v>
      </c>
      <c r="E428" s="33">
        <f t="shared" si="51"/>
        <v>2.0207895444985757E-2</v>
      </c>
      <c r="F428" s="34">
        <f t="shared" si="52"/>
        <v>0.1</v>
      </c>
      <c r="G428" s="29">
        <v>0</v>
      </c>
      <c r="H428" s="35">
        <f t="shared" si="53"/>
        <v>6.4662919853904341</v>
      </c>
      <c r="I428" s="32">
        <f t="shared" si="54"/>
        <v>197.64011905200641</v>
      </c>
      <c r="J428" s="36">
        <f t="shared" si="55"/>
        <v>933727.53714476468</v>
      </c>
      <c r="K428" s="36">
        <v>495497.94222480792</v>
      </c>
    </row>
    <row r="429" spans="1:11" x14ac:dyDescent="0.2">
      <c r="A429" s="2">
        <v>415</v>
      </c>
      <c r="B429" s="25">
        <f t="shared" si="49"/>
        <v>33.558590199402119</v>
      </c>
      <c r="C429" s="32">
        <f t="shared" si="50"/>
        <v>1123236.1181086029</v>
      </c>
      <c r="D429" s="32">
        <f t="shared" si="56"/>
        <v>1022.2977106289472</v>
      </c>
      <c r="E429" s="33">
        <f t="shared" si="51"/>
        <v>2.0159410335314855E-2</v>
      </c>
      <c r="F429" s="34">
        <f t="shared" si="52"/>
        <v>0.1</v>
      </c>
      <c r="G429" s="29">
        <v>0</v>
      </c>
      <c r="H429" s="35">
        <f t="shared" si="53"/>
        <v>6.4126301204920972</v>
      </c>
      <c r="I429" s="32">
        <f t="shared" si="54"/>
        <v>195.99996154117557</v>
      </c>
      <c r="J429" s="36">
        <f t="shared" si="55"/>
        <v>933923.53710630583</v>
      </c>
      <c r="K429" s="36">
        <v>495847.34103738458</v>
      </c>
    </row>
    <row r="430" spans="1:11" x14ac:dyDescent="0.2">
      <c r="A430" s="2">
        <v>416</v>
      </c>
      <c r="B430" s="25">
        <f t="shared" si="49"/>
        <v>33.502395461163935</v>
      </c>
      <c r="C430" s="32">
        <f t="shared" si="50"/>
        <v>1124256.7019040755</v>
      </c>
      <c r="D430" s="32">
        <f t="shared" si="56"/>
        <v>1020.5837954725139</v>
      </c>
      <c r="E430" s="33">
        <f t="shared" si="51"/>
        <v>2.0111157330966113E-2</v>
      </c>
      <c r="F430" s="34">
        <f t="shared" si="52"/>
        <v>0.1</v>
      </c>
      <c r="G430" s="29">
        <v>0</v>
      </c>
      <c r="H430" s="35">
        <f t="shared" si="53"/>
        <v>6.3594135797070042</v>
      </c>
      <c r="I430" s="32">
        <f t="shared" si="54"/>
        <v>194.37341521755246</v>
      </c>
      <c r="J430" s="36">
        <f t="shared" si="55"/>
        <v>934117.91052152333</v>
      </c>
      <c r="K430" s="36">
        <v>496194.99721611344</v>
      </c>
    </row>
    <row r="431" spans="1:11" x14ac:dyDescent="0.2">
      <c r="A431" s="2">
        <v>417</v>
      </c>
      <c r="B431" s="25">
        <f t="shared" si="49"/>
        <v>33.446428670817653</v>
      </c>
      <c r="C431" s="32">
        <f t="shared" si="50"/>
        <v>1125275.5787450178</v>
      </c>
      <c r="D431" s="32">
        <f t="shared" si="56"/>
        <v>1018.8768409423064</v>
      </c>
      <c r="E431" s="33">
        <f t="shared" si="51"/>
        <v>2.0063134769261061E-2</v>
      </c>
      <c r="F431" s="34">
        <f t="shared" si="52"/>
        <v>0.1</v>
      </c>
      <c r="G431" s="29">
        <v>0</v>
      </c>
      <c r="H431" s="35">
        <f t="shared" si="53"/>
        <v>6.3066386674206578</v>
      </c>
      <c r="I431" s="32">
        <f t="shared" si="54"/>
        <v>192.76036712588001</v>
      </c>
      <c r="J431" s="36">
        <f t="shared" si="55"/>
        <v>934310.67088864918</v>
      </c>
      <c r="K431" s="36">
        <v>496540.91945241712</v>
      </c>
    </row>
    <row r="432" spans="1:11" x14ac:dyDescent="0.2">
      <c r="A432" s="2">
        <v>418</v>
      </c>
      <c r="B432" s="25">
        <f t="shared" si="49"/>
        <v>33.39068836336039</v>
      </c>
      <c r="C432" s="32">
        <f t="shared" si="50"/>
        <v>1126292.7555472646</v>
      </c>
      <c r="D432" s="32">
        <f t="shared" si="56"/>
        <v>1017.1768022468314</v>
      </c>
      <c r="E432" s="33">
        <f t="shared" si="51"/>
        <v>2.0015341003320156E-2</v>
      </c>
      <c r="F432" s="34">
        <f t="shared" si="52"/>
        <v>0.1</v>
      </c>
      <c r="G432" s="29">
        <v>0</v>
      </c>
      <c r="H432" s="35">
        <f t="shared" si="53"/>
        <v>6.2543017186873842</v>
      </c>
      <c r="I432" s="32">
        <f t="shared" si="54"/>
        <v>191.16070524828203</v>
      </c>
      <c r="J432" s="36">
        <f t="shared" si="55"/>
        <v>934501.83159389743</v>
      </c>
      <c r="K432" s="36">
        <v>496885.11639436951</v>
      </c>
    </row>
    <row r="433" spans="1:11" x14ac:dyDescent="0.2">
      <c r="A433" s="2">
        <v>419</v>
      </c>
      <c r="B433" s="25">
        <f t="shared" si="49"/>
        <v>33.335173086661044</v>
      </c>
      <c r="C433" s="32">
        <f t="shared" si="50"/>
        <v>1127308.2391822573</v>
      </c>
      <c r="D433" s="32">
        <f t="shared" si="56"/>
        <v>1015.4836349927355</v>
      </c>
      <c r="E433" s="33">
        <f t="shared" si="51"/>
        <v>1.996777440194341E-2</v>
      </c>
      <c r="F433" s="34">
        <f t="shared" si="52"/>
        <v>0.1</v>
      </c>
      <c r="G433" s="29">
        <v>0</v>
      </c>
      <c r="H433" s="35">
        <f t="shared" si="53"/>
        <v>6.2023990989758229</v>
      </c>
      <c r="I433" s="32">
        <f t="shared" si="54"/>
        <v>189.57431849647762</v>
      </c>
      <c r="J433" s="36">
        <f t="shared" si="55"/>
        <v>934691.40591239394</v>
      </c>
      <c r="K433" s="36">
        <v>497227.5966469121</v>
      </c>
    </row>
    <row r="434" spans="1:11" x14ac:dyDescent="0.2">
      <c r="A434" s="2">
        <v>420</v>
      </c>
      <c r="B434" s="25">
        <f t="shared" si="49"/>
        <v>33.279881401316999</v>
      </c>
      <c r="C434" s="32">
        <f t="shared" si="50"/>
        <v>1128322.0364774319</v>
      </c>
      <c r="D434" s="32">
        <f t="shared" si="56"/>
        <v>1013.7972951745614</v>
      </c>
      <c r="E434" s="33">
        <f t="shared" si="51"/>
        <v>1.9920433349392232E-2</v>
      </c>
      <c r="F434" s="34">
        <f t="shared" si="52"/>
        <v>0.1</v>
      </c>
      <c r="G434" s="29">
        <v>0</v>
      </c>
      <c r="H434" s="35">
        <f t="shared" si="53"/>
        <v>6.150927203916523</v>
      </c>
      <c r="I434" s="32">
        <f t="shared" si="54"/>
        <v>188.00109670409265</v>
      </c>
      <c r="J434" s="36">
        <f t="shared" si="55"/>
        <v>934879.40700909798</v>
      </c>
      <c r="K434" s="36">
        <v>497568.36877206905</v>
      </c>
    </row>
    <row r="435" spans="1:11" x14ac:dyDescent="0.2">
      <c r="A435" s="2">
        <v>421</v>
      </c>
      <c r="B435" s="25">
        <f t="shared" si="49"/>
        <v>33.224811880512746</v>
      </c>
      <c r="C435" s="32">
        <f t="shared" si="50"/>
        <v>1129334.1542166024</v>
      </c>
      <c r="D435" s="32">
        <f t="shared" si="56"/>
        <v>1012.1177391705569</v>
      </c>
      <c r="E435" s="33">
        <f t="shared" si="51"/>
        <v>1.9873316245207339E-2</v>
      </c>
      <c r="F435" s="34">
        <f t="shared" si="52"/>
        <v>0.1</v>
      </c>
      <c r="G435" s="29">
        <v>0</v>
      </c>
      <c r="H435" s="35">
        <f t="shared" si="53"/>
        <v>6.0998824590516429</v>
      </c>
      <c r="I435" s="32">
        <f t="shared" si="54"/>
        <v>186.44093061897451</v>
      </c>
      <c r="J435" s="36">
        <f t="shared" si="55"/>
        <v>935065.847939717</v>
      </c>
      <c r="K435" s="36">
        <v>497907.44128916122</v>
      </c>
    </row>
    <row r="436" spans="1:11" x14ac:dyDescent="0.2">
      <c r="A436" s="2">
        <v>422</v>
      </c>
      <c r="B436" s="25">
        <f t="shared" si="49"/>
        <v>33.169963109880307</v>
      </c>
      <c r="C436" s="32">
        <f t="shared" si="50"/>
        <v>1130344.5991403477</v>
      </c>
      <c r="D436" s="32">
        <f t="shared" si="56"/>
        <v>1010.4449237452354</v>
      </c>
      <c r="E436" s="33">
        <f t="shared" si="51"/>
        <v>1.9826421504073367E-2</v>
      </c>
      <c r="F436" s="34">
        <f t="shared" si="52"/>
        <v>0.1</v>
      </c>
      <c r="G436" s="29">
        <v>0</v>
      </c>
      <c r="H436" s="35">
        <f t="shared" si="53"/>
        <v>6.0492613195867193</v>
      </c>
      <c r="I436" s="32">
        <f t="shared" si="54"/>
        <v>184.89371189563357</v>
      </c>
      <c r="J436" s="36">
        <f t="shared" si="55"/>
        <v>935250.74165161268</v>
      </c>
      <c r="K436" s="36">
        <v>498244.82267501921</v>
      </c>
    </row>
    <row r="437" spans="1:11" x14ac:dyDescent="0.2">
      <c r="A437" s="2">
        <v>423</v>
      </c>
      <c r="B437" s="25">
        <f t="shared" si="49"/>
        <v>33.115333687361783</v>
      </c>
      <c r="C437" s="32">
        <f t="shared" si="50"/>
        <v>1131353.3779463819</v>
      </c>
      <c r="D437" s="32">
        <f t="shared" si="56"/>
        <v>1008.7788060342427</v>
      </c>
      <c r="E437" s="33">
        <f t="shared" si="51"/>
        <v>1.9779747555540711E-2</v>
      </c>
      <c r="F437" s="34">
        <f t="shared" si="52"/>
        <v>0.1</v>
      </c>
      <c r="G437" s="29">
        <v>0</v>
      </c>
      <c r="H437" s="35">
        <f t="shared" si="53"/>
        <v>5.9990602701445024</v>
      </c>
      <c r="I437" s="32">
        <f t="shared" si="54"/>
        <v>183.35933308769734</v>
      </c>
      <c r="J437" s="36">
        <f t="shared" si="55"/>
        <v>935434.10098470037</v>
      </c>
      <c r="K437" s="36">
        <v>498580.52136419521</v>
      </c>
    </row>
    <row r="438" spans="1:11" x14ac:dyDescent="0.2">
      <c r="A438" s="2">
        <v>424</v>
      </c>
      <c r="B438" s="25">
        <f t="shared" si="49"/>
        <v>33.060922223073412</v>
      </c>
      <c r="C438" s="32">
        <f t="shared" si="50"/>
        <v>1132360.4972899302</v>
      </c>
      <c r="D438" s="32">
        <f t="shared" si="56"/>
        <v>1007.1193435483146</v>
      </c>
      <c r="E438" s="33">
        <f t="shared" si="51"/>
        <v>1.9733292843974237E-2</v>
      </c>
      <c r="F438" s="34">
        <f t="shared" si="52"/>
        <v>0.1</v>
      </c>
      <c r="G438" s="29">
        <v>0</v>
      </c>
      <c r="H438" s="35">
        <f t="shared" si="53"/>
        <v>5.9492758245208277</v>
      </c>
      <c r="I438" s="32">
        <f t="shared" si="54"/>
        <v>181.83768764047176</v>
      </c>
      <c r="J438" s="36">
        <f t="shared" si="55"/>
        <v>935615.93867234082</v>
      </c>
      <c r="K438" s="36">
        <v>498914.54574917397</v>
      </c>
    </row>
    <row r="439" spans="1:11" x14ac:dyDescent="0.2">
      <c r="A439" s="2">
        <v>425</v>
      </c>
      <c r="B439" s="25">
        <f t="shared" si="49"/>
        <v>33.006727339171725</v>
      </c>
      <c r="C439" s="32">
        <f t="shared" si="50"/>
        <v>1133365.9637840963</v>
      </c>
      <c r="D439" s="32">
        <f t="shared" si="56"/>
        <v>1005.4664941660594</v>
      </c>
      <c r="E439" s="33">
        <f t="shared" si="51"/>
        <v>1.968705582827248E-2</v>
      </c>
      <c r="F439" s="34">
        <f t="shared" si="52"/>
        <v>0.1</v>
      </c>
      <c r="G439" s="29">
        <v>0</v>
      </c>
      <c r="H439" s="35">
        <f t="shared" si="53"/>
        <v>5.8999045254425191</v>
      </c>
      <c r="I439" s="32">
        <f t="shared" si="54"/>
        <v>180.32866988352222</v>
      </c>
      <c r="J439" s="36">
        <f t="shared" si="55"/>
        <v>935796.26734222437</v>
      </c>
      <c r="K439" s="36">
        <v>499246.9041805825</v>
      </c>
    </row>
    <row r="440" spans="1:11" x14ac:dyDescent="0.2">
      <c r="A440" s="2">
        <v>426</v>
      </c>
      <c r="B440" s="25">
        <f t="shared" si="49"/>
        <v>32.952747669721269</v>
      </c>
      <c r="C440" s="32">
        <f t="shared" si="50"/>
        <v>1134369.7840002279</v>
      </c>
      <c r="D440" s="32">
        <f t="shared" si="56"/>
        <v>1003.8202161316294</v>
      </c>
      <c r="E440" s="33">
        <f t="shared" si="51"/>
        <v>1.9641034981782993E-2</v>
      </c>
      <c r="F440" s="34">
        <f t="shared" si="52"/>
        <v>0.1</v>
      </c>
      <c r="G440" s="29">
        <v>0</v>
      </c>
      <c r="H440" s="35">
        <f t="shared" si="53"/>
        <v>5.8509429443273007</v>
      </c>
      <c r="I440" s="32">
        <f t="shared" si="54"/>
        <v>178.83217502333528</v>
      </c>
      <c r="J440" s="36">
        <f t="shared" si="55"/>
        <v>935975.09951724776</v>
      </c>
      <c r="K440" s="36">
        <v>499577.60496739886</v>
      </c>
    </row>
    <row r="441" spans="1:11" x14ac:dyDescent="0.2">
      <c r="A441" s="2">
        <v>427</v>
      </c>
      <c r="B441" s="25">
        <f t="shared" si="49"/>
        <v>32.89898186056427</v>
      </c>
      <c r="C441" s="32">
        <f t="shared" si="50"/>
        <v>1135371.9644682778</v>
      </c>
      <c r="D441" s="32">
        <f t="shared" si="56"/>
        <v>1002.1804680498317</v>
      </c>
      <c r="E441" s="33">
        <f t="shared" si="51"/>
        <v>1.9595228792060285E-2</v>
      </c>
      <c r="F441" s="34">
        <f t="shared" si="52"/>
        <v>0.1</v>
      </c>
      <c r="G441" s="29">
        <v>0</v>
      </c>
      <c r="H441" s="35">
        <f t="shared" si="53"/>
        <v>5.8023876810456949</v>
      </c>
      <c r="I441" s="32">
        <f t="shared" si="54"/>
        <v>177.348099136065</v>
      </c>
      <c r="J441" s="36">
        <f t="shared" si="55"/>
        <v>936152.44761638378</v>
      </c>
      <c r="K441" s="36">
        <v>499906.65637715999</v>
      </c>
    </row>
    <row r="442" spans="1:11" x14ac:dyDescent="0.2">
      <c r="A442" s="2">
        <v>428</v>
      </c>
      <c r="B442" s="25">
        <f t="shared" si="49"/>
        <v>32.84542856919191</v>
      </c>
      <c r="C442" s="32">
        <f t="shared" si="50"/>
        <v>1136372.5116771555</v>
      </c>
      <c r="D442" s="32">
        <f t="shared" si="56"/>
        <v>1000.547208877746</v>
      </c>
      <c r="E442" s="33">
        <f t="shared" si="51"/>
        <v>1.9549635760743814E-2</v>
      </c>
      <c r="F442" s="34">
        <f t="shared" si="52"/>
        <v>0.1</v>
      </c>
      <c r="G442" s="29">
        <v>0</v>
      </c>
      <c r="H442" s="35">
        <f t="shared" si="53"/>
        <v>5.7542353636849057</v>
      </c>
      <c r="I442" s="32">
        <f t="shared" si="54"/>
        <v>175.87633916028247</v>
      </c>
      <c r="J442" s="36">
        <f t="shared" si="55"/>
        <v>936328.32395554404</v>
      </c>
      <c r="K442" s="36">
        <v>500234.06663616828</v>
      </c>
    </row>
    <row r="443" spans="1:11" x14ac:dyDescent="0.2">
      <c r="A443" s="2">
        <v>429</v>
      </c>
      <c r="B443" s="25">
        <f t="shared" si="49"/>
        <v>32.792086464617235</v>
      </c>
      <c r="C443" s="32">
        <f t="shared" si="50"/>
        <v>1137371.4320750888</v>
      </c>
      <c r="D443" s="32">
        <f t="shared" si="56"/>
        <v>998.9203979333397</v>
      </c>
      <c r="E443" s="33">
        <f t="shared" si="51"/>
        <v>1.9504254403425379E-2</v>
      </c>
      <c r="F443" s="34">
        <f t="shared" si="52"/>
        <v>0.1</v>
      </c>
      <c r="G443" s="29">
        <v>0</v>
      </c>
      <c r="H443" s="35">
        <f t="shared" si="53"/>
        <v>5.7064826483146538</v>
      </c>
      <c r="I443" s="32">
        <f t="shared" si="54"/>
        <v>174.41679288984523</v>
      </c>
      <c r="J443" s="36">
        <f t="shared" si="55"/>
        <v>936502.74074843386</v>
      </c>
      <c r="K443" s="36">
        <v>500559.84392969724</v>
      </c>
    </row>
    <row r="444" spans="1:11" x14ac:dyDescent="0.2">
      <c r="A444" s="2">
        <v>430</v>
      </c>
      <c r="B444" s="25">
        <f t="shared" si="49"/>
        <v>32.738954227249991</v>
      </c>
      <c r="C444" s="32">
        <f t="shared" si="50"/>
        <v>1138368.7320699634</v>
      </c>
      <c r="D444" s="32">
        <f t="shared" si="56"/>
        <v>997.29999487451278</v>
      </c>
      <c r="E444" s="33">
        <f t="shared" si="51"/>
        <v>1.9459083249388342E-2</v>
      </c>
      <c r="F444" s="34">
        <f t="shared" si="52"/>
        <v>0.1</v>
      </c>
      <c r="G444" s="29">
        <v>0</v>
      </c>
      <c r="H444" s="35">
        <f t="shared" si="53"/>
        <v>5.6591262187549587</v>
      </c>
      <c r="I444" s="32">
        <f t="shared" si="54"/>
        <v>172.96935896678636</v>
      </c>
      <c r="J444" s="36">
        <f t="shared" si="55"/>
        <v>936675.71010740066</v>
      </c>
      <c r="K444" s="36">
        <v>500883.99640219618</v>
      </c>
    </row>
    <row r="445" spans="1:11" x14ac:dyDescent="0.2">
      <c r="A445" s="2">
        <v>431</v>
      </c>
      <c r="B445" s="25">
        <f t="shared" si="49"/>
        <v>32.686030548772862</v>
      </c>
      <c r="C445" s="32">
        <f t="shared" si="50"/>
        <v>1139364.4180296727</v>
      </c>
      <c r="D445" s="32">
        <f t="shared" si="56"/>
        <v>995.68595970934257</v>
      </c>
      <c r="E445" s="33">
        <f t="shared" si="51"/>
        <v>1.9414120841541743E-2</v>
      </c>
      <c r="F445" s="34">
        <f t="shared" si="52"/>
        <v>0.1</v>
      </c>
      <c r="G445" s="29">
        <v>0</v>
      </c>
      <c r="H445" s="35">
        <f t="shared" si="53"/>
        <v>5.6121627863458468</v>
      </c>
      <c r="I445" s="32">
        <f t="shared" si="54"/>
        <v>171.53393687428135</v>
      </c>
      <c r="J445" s="36">
        <f t="shared" si="55"/>
        <v>936847.24404427491</v>
      </c>
      <c r="K445" s="36">
        <v>501206.53215749376</v>
      </c>
    </row>
    <row r="446" spans="1:11" x14ac:dyDescent="0.2">
      <c r="A446" s="2">
        <v>432</v>
      </c>
      <c r="B446" s="25">
        <f t="shared" si="49"/>
        <v>32.633314132019464</v>
      </c>
      <c r="C446" s="32">
        <f t="shared" si="50"/>
        <v>1140358.4962824592</v>
      </c>
      <c r="D446" s="32">
        <f t="shared" si="56"/>
        <v>994.07825278653763</v>
      </c>
      <c r="E446" s="33">
        <f t="shared" si="51"/>
        <v>1.9369365736218291E-2</v>
      </c>
      <c r="F446" s="34">
        <f t="shared" si="52"/>
        <v>0.1</v>
      </c>
      <c r="G446" s="29">
        <v>0</v>
      </c>
      <c r="H446" s="35">
        <f t="shared" si="53"/>
        <v>5.5655890897189719</v>
      </c>
      <c r="I446" s="32">
        <f t="shared" si="54"/>
        <v>170.11042692966032</v>
      </c>
      <c r="J446" s="36">
        <f t="shared" si="55"/>
        <v>937017.35447120457</v>
      </c>
      <c r="K446" s="36">
        <v>501527.45925900067</v>
      </c>
    </row>
    <row r="447" spans="1:11" x14ac:dyDescent="0.2">
      <c r="A447" s="2">
        <v>433</v>
      </c>
      <c r="B447" s="25">
        <f t="shared" si="49"/>
        <v>32.580803690853806</v>
      </c>
      <c r="C447" s="32">
        <f t="shared" si="50"/>
        <v>1141350.9731172503</v>
      </c>
      <c r="D447" s="32">
        <f t="shared" si="56"/>
        <v>992.47683479101397</v>
      </c>
      <c r="E447" s="33">
        <f t="shared" si="51"/>
        <v>1.932481650306311E-2</v>
      </c>
      <c r="F447" s="34">
        <f t="shared" si="52"/>
        <v>0.1</v>
      </c>
      <c r="G447" s="29">
        <v>0</v>
      </c>
      <c r="H447" s="35">
        <f t="shared" si="53"/>
        <v>5.5194018945711294</v>
      </c>
      <c r="I447" s="32">
        <f t="shared" si="54"/>
        <v>168.69873027749483</v>
      </c>
      <c r="J447" s="36">
        <f t="shared" si="55"/>
        <v>937186.05320148205</v>
      </c>
      <c r="K447" s="36">
        <v>501846.78572991118</v>
      </c>
    </row>
    <row r="448" spans="1:11" x14ac:dyDescent="0.2">
      <c r="A448" s="2">
        <v>434</v>
      </c>
      <c r="B448" s="25">
        <f t="shared" si="49"/>
        <v>32.528497950051587</v>
      </c>
      <c r="C448" s="32">
        <f t="shared" si="50"/>
        <v>1142341.8547839921</v>
      </c>
      <c r="D448" s="32">
        <f t="shared" si="56"/>
        <v>990.88166674179956</v>
      </c>
      <c r="E448" s="33">
        <f t="shared" si="51"/>
        <v>1.9280471724789031E-2</v>
      </c>
      <c r="F448" s="34">
        <f t="shared" si="52"/>
        <v>0.1</v>
      </c>
      <c r="G448" s="29">
        <v>0</v>
      </c>
      <c r="H448" s="35">
        <f t="shared" si="53"/>
        <v>5.4735979934396504</v>
      </c>
      <c r="I448" s="32">
        <f t="shared" si="54"/>
        <v>167.29874888272715</v>
      </c>
      <c r="J448" s="36">
        <f t="shared" si="55"/>
        <v>937353.35195036477</v>
      </c>
      <c r="K448" s="36">
        <v>502164.51955340372</v>
      </c>
    </row>
    <row r="449" spans="1:11" x14ac:dyDescent="0.2">
      <c r="A449" s="2">
        <v>435</v>
      </c>
      <c r="B449" s="25">
        <f t="shared" si="49"/>
        <v>32.476395645182635</v>
      </c>
      <c r="C449" s="32">
        <f t="shared" si="50"/>
        <v>1143331.1474939829</v>
      </c>
      <c r="D449" s="32">
        <f t="shared" si="56"/>
        <v>989.29270999087021</v>
      </c>
      <c r="E449" s="33">
        <f t="shared" si="51"/>
        <v>1.9236329997174801E-2</v>
      </c>
      <c r="F449" s="34">
        <f t="shared" si="52"/>
        <v>0.1</v>
      </c>
      <c r="G449" s="29">
        <v>0</v>
      </c>
      <c r="H449" s="35">
        <f t="shared" si="53"/>
        <v>5.4281742054796593</v>
      </c>
      <c r="I449" s="32">
        <f t="shared" si="54"/>
        <v>165.91038552386721</v>
      </c>
      <c r="J449" s="36">
        <f t="shared" si="55"/>
        <v>937519.26233588869</v>
      </c>
      <c r="K449" s="36">
        <v>502480.6686728404</v>
      </c>
    </row>
    <row r="450" spans="1:11" x14ac:dyDescent="0.2">
      <c r="A450" s="2">
        <v>436</v>
      </c>
      <c r="B450" s="25">
        <f t="shared" si="49"/>
        <v>32.424495522495391</v>
      </c>
      <c r="C450" s="32">
        <f t="shared" si="50"/>
        <v>1144318.8574201956</v>
      </c>
      <c r="D450" s="32">
        <f t="shared" si="56"/>
        <v>987.70992621267214</v>
      </c>
      <c r="E450" s="33">
        <f t="shared" si="51"/>
        <v>1.9192389928725628E-2</v>
      </c>
      <c r="F450" s="34">
        <f t="shared" si="52"/>
        <v>0.1</v>
      </c>
      <c r="G450" s="29">
        <v>0</v>
      </c>
      <c r="H450" s="35">
        <f t="shared" si="53"/>
        <v>5.3831273762431815</v>
      </c>
      <c r="I450" s="32">
        <f t="shared" si="54"/>
        <v>164.53354378623533</v>
      </c>
      <c r="J450" s="36">
        <f t="shared" si="55"/>
        <v>937683.79587967496</v>
      </c>
      <c r="K450" s="36">
        <v>502795.24099196569</v>
      </c>
    </row>
    <row r="451" spans="1:11" x14ac:dyDescent="0.2">
      <c r="A451" s="2">
        <v>437</v>
      </c>
      <c r="B451" s="25">
        <f t="shared" si="49"/>
        <v>32.372796338802353</v>
      </c>
      <c r="C451" s="32">
        <f t="shared" si="50"/>
        <v>1145304.9906976051</v>
      </c>
      <c r="D451" s="32">
        <f t="shared" si="56"/>
        <v>986.13327740947716</v>
      </c>
      <c r="E451" s="33">
        <f t="shared" si="51"/>
        <v>1.9148650140730139E-2</v>
      </c>
      <c r="F451" s="34">
        <f t="shared" si="52"/>
        <v>0.1</v>
      </c>
      <c r="G451" s="29">
        <v>0</v>
      </c>
      <c r="H451" s="35">
        <f t="shared" si="53"/>
        <v>5.3384543774600841</v>
      </c>
      <c r="I451" s="32">
        <f t="shared" si="54"/>
        <v>163.1681280552632</v>
      </c>
      <c r="J451" s="36">
        <f t="shared" si="55"/>
        <v>937846.96400773025</v>
      </c>
      <c r="K451" s="36">
        <v>503108.24437510391</v>
      </c>
    </row>
    <row r="452" spans="1:11" x14ac:dyDescent="0.2">
      <c r="A452" s="2">
        <v>438</v>
      </c>
      <c r="B452" s="25">
        <f t="shared" si="49"/>
        <v>32.321296861367458</v>
      </c>
      <c r="C452" s="32">
        <f t="shared" si="50"/>
        <v>1146289.5534235032</v>
      </c>
      <c r="D452" s="32">
        <f t="shared" si="56"/>
        <v>984.56272589811124</v>
      </c>
      <c r="E452" s="33">
        <f t="shared" si="51"/>
        <v>1.9105109266940947E-2</v>
      </c>
      <c r="F452" s="34">
        <f t="shared" si="52"/>
        <v>0.1</v>
      </c>
      <c r="G452" s="29">
        <v>0</v>
      </c>
      <c r="H452" s="35">
        <f t="shared" si="53"/>
        <v>5.2941521068208317</v>
      </c>
      <c r="I452" s="32">
        <f t="shared" si="54"/>
        <v>161.81404350986941</v>
      </c>
      <c r="J452" s="36">
        <f t="shared" si="55"/>
        <v>938008.77805124014</v>
      </c>
      <c r="K452" s="36">
        <v>503419.68664735596</v>
      </c>
    </row>
    <row r="453" spans="1:11" x14ac:dyDescent="0.2">
      <c r="A453" s="2">
        <v>439</v>
      </c>
      <c r="B453" s="25">
        <f t="shared" si="49"/>
        <v>32.269995867794577</v>
      </c>
      <c r="C453" s="32">
        <f t="shared" si="50"/>
        <v>1147272.5516578213</v>
      </c>
      <c r="D453" s="32">
        <f t="shared" si="56"/>
        <v>982.99823431810364</v>
      </c>
      <c r="E453" s="33">
        <f t="shared" si="51"/>
        <v>1.906176595356756E-2</v>
      </c>
      <c r="F453" s="34">
        <f t="shared" si="52"/>
        <v>0.1</v>
      </c>
      <c r="G453" s="29">
        <v>0</v>
      </c>
      <c r="H453" s="35">
        <f t="shared" si="53"/>
        <v>5.2502174877610477</v>
      </c>
      <c r="I453" s="32">
        <f t="shared" si="54"/>
        <v>160.47119611586112</v>
      </c>
      <c r="J453" s="36">
        <f t="shared" si="55"/>
        <v>938169.24924735597</v>
      </c>
      <c r="K453" s="36">
        <v>503729.57559479488</v>
      </c>
    </row>
    <row r="454" spans="1:11" x14ac:dyDescent="0.2">
      <c r="A454" s="2">
        <v>440</v>
      </c>
      <c r="B454" s="25">
        <f t="shared" si="49"/>
        <v>32.218892145917714</v>
      </c>
      <c r="C454" s="32">
        <f t="shared" si="50"/>
        <v>1148253.9914234374</v>
      </c>
      <c r="D454" s="32">
        <f t="shared" si="56"/>
        <v>981.43976561608724</v>
      </c>
      <c r="E454" s="33">
        <f t="shared" si="51"/>
        <v>1.901861885903039E-2</v>
      </c>
      <c r="F454" s="34">
        <f t="shared" si="52"/>
        <v>0.1</v>
      </c>
      <c r="G454" s="29">
        <v>0</v>
      </c>
      <c r="H454" s="35">
        <f t="shared" si="53"/>
        <v>5.206647469247863</v>
      </c>
      <c r="I454" s="32">
        <f t="shared" si="54"/>
        <v>159.13949261940692</v>
      </c>
      <c r="J454" s="36">
        <f t="shared" si="55"/>
        <v>938328.3887399754</v>
      </c>
      <c r="K454" s="36">
        <v>504037.91896466049</v>
      </c>
    </row>
    <row r="455" spans="1:11" x14ac:dyDescent="0.2">
      <c r="A455" s="2">
        <v>441</v>
      </c>
      <c r="B455" s="25">
        <f t="shared" si="49"/>
        <v>32.167984493692401</v>
      </c>
      <c r="C455" s="32">
        <f t="shared" si="50"/>
        <v>1149233.8787064904</v>
      </c>
      <c r="D455" s="32">
        <f t="shared" si="56"/>
        <v>979.88728305301629</v>
      </c>
      <c r="E455" s="33">
        <f t="shared" si="51"/>
        <v>1.8975666653906948E-2</v>
      </c>
      <c r="F455" s="34">
        <f t="shared" si="52"/>
        <v>0.1</v>
      </c>
      <c r="G455" s="29">
        <v>0</v>
      </c>
      <c r="H455" s="35">
        <f t="shared" si="53"/>
        <v>5.1634390255680378</v>
      </c>
      <c r="I455" s="32">
        <f t="shared" si="54"/>
        <v>157.81884054056167</v>
      </c>
      <c r="J455" s="36">
        <f t="shared" si="55"/>
        <v>938486.207580516</v>
      </c>
      <c r="K455" s="36">
        <v>504344.72446555312</v>
      </c>
    </row>
    <row r="456" spans="1:11" x14ac:dyDescent="0.2">
      <c r="A456" s="2">
        <v>442</v>
      </c>
      <c r="B456" s="25">
        <f t="shared" si="49"/>
        <v>32.117271719088656</v>
      </c>
      <c r="C456" s="32">
        <f t="shared" si="50"/>
        <v>1150212.2194566836</v>
      </c>
      <c r="D456" s="32">
        <f t="shared" si="56"/>
        <v>978.34075019322336</v>
      </c>
      <c r="E456" s="33">
        <f t="shared" si="51"/>
        <v>1.8932908020728573E-2</v>
      </c>
      <c r="F456" s="34">
        <f t="shared" si="52"/>
        <v>0.1</v>
      </c>
      <c r="G456" s="29">
        <v>0</v>
      </c>
      <c r="H456" s="35">
        <f t="shared" si="53"/>
        <v>5.1205891561178412</v>
      </c>
      <c r="I456" s="32">
        <f t="shared" si="54"/>
        <v>156.50914816684323</v>
      </c>
      <c r="J456" s="36">
        <f t="shared" si="55"/>
        <v>938642.71672868286</v>
      </c>
      <c r="K456" s="36">
        <v>504649.99976762623</v>
      </c>
    </row>
    <row r="457" spans="1:11" x14ac:dyDescent="0.2">
      <c r="A457" s="2">
        <v>443</v>
      </c>
      <c r="B457" s="25">
        <f t="shared" si="49"/>
        <v>32.06675263998526</v>
      </c>
      <c r="C457" s="32">
        <f t="shared" si="50"/>
        <v>1151189.0195875887</v>
      </c>
      <c r="D457" s="32">
        <f t="shared" si="56"/>
        <v>976.80013090511784</v>
      </c>
      <c r="E457" s="33">
        <f t="shared" si="51"/>
        <v>1.8890341653869259E-2</v>
      </c>
      <c r="F457" s="34">
        <f t="shared" si="52"/>
        <v>0.1</v>
      </c>
      <c r="G457" s="29">
        <v>0</v>
      </c>
      <c r="H457" s="35">
        <f t="shared" si="53"/>
        <v>5.0780948851946741</v>
      </c>
      <c r="I457" s="32">
        <f t="shared" si="54"/>
        <v>155.21032454686764</v>
      </c>
      <c r="J457" s="36">
        <f t="shared" si="55"/>
        <v>938797.92705322977</v>
      </c>
      <c r="K457" s="36">
        <v>504953.75250277831</v>
      </c>
    </row>
    <row r="458" spans="1:11" x14ac:dyDescent="0.2">
      <c r="A458" s="2">
        <v>444</v>
      </c>
      <c r="B458" s="25">
        <f t="shared" si="49"/>
        <v>32.016426084065188</v>
      </c>
      <c r="C458" s="32">
        <f t="shared" si="50"/>
        <v>1152164.2849769483</v>
      </c>
      <c r="D458" s="32">
        <f t="shared" si="56"/>
        <v>975.26538935955614</v>
      </c>
      <c r="E458" s="33">
        <f t="shared" si="51"/>
        <v>1.8847966259485188E-2</v>
      </c>
      <c r="F458" s="34">
        <f t="shared" si="52"/>
        <v>0.1</v>
      </c>
      <c r="G458" s="29">
        <v>0</v>
      </c>
      <c r="H458" s="35">
        <f t="shared" si="53"/>
        <v>5.0359532617904224</v>
      </c>
      <c r="I458" s="32">
        <f t="shared" si="54"/>
        <v>153.92227948402956</v>
      </c>
      <c r="J458" s="36">
        <f t="shared" si="55"/>
        <v>938951.84933271375</v>
      </c>
      <c r="K458" s="36">
        <v>505255.99026484351</v>
      </c>
    </row>
    <row r="459" spans="1:11" x14ac:dyDescent="0.2">
      <c r="A459" s="2">
        <v>445</v>
      </c>
      <c r="B459" s="25">
        <f t="shared" si="49"/>
        <v>31.966290888712845</v>
      </c>
      <c r="C459" s="32">
        <f t="shared" si="50"/>
        <v>1153138.0214669663</v>
      </c>
      <c r="D459" s="32">
        <f t="shared" si="56"/>
        <v>973.7364900179673</v>
      </c>
      <c r="E459" s="33">
        <f t="shared" si="51"/>
        <v>1.8805780555202073E-2</v>
      </c>
      <c r="F459" s="34">
        <f t="shared" si="52"/>
        <v>0.1</v>
      </c>
      <c r="G459" s="29">
        <v>0</v>
      </c>
      <c r="H459" s="35">
        <f t="shared" si="53"/>
        <v>4.9941613593865259</v>
      </c>
      <c r="I459" s="32">
        <f t="shared" si="54"/>
        <v>152.64492353023164</v>
      </c>
      <c r="J459" s="36">
        <f t="shared" si="55"/>
        <v>939104.49425624404</v>
      </c>
      <c r="K459" s="36">
        <v>505556.72060978168</v>
      </c>
    </row>
    <row r="460" spans="1:11" x14ac:dyDescent="0.2">
      <c r="A460" s="2">
        <v>446</v>
      </c>
      <c r="B460" s="25">
        <f t="shared" si="49"/>
        <v>31.916345900912056</v>
      </c>
      <c r="C460" s="32">
        <f t="shared" si="50"/>
        <v>1154110.2348646086</v>
      </c>
      <c r="D460" s="32">
        <f t="shared" si="56"/>
        <v>972.21339764236473</v>
      </c>
      <c r="E460" s="33">
        <f t="shared" si="51"/>
        <v>1.8763783270202821E-2</v>
      </c>
      <c r="F460" s="34">
        <f t="shared" si="52"/>
        <v>0.1</v>
      </c>
      <c r="G460" s="29">
        <v>0</v>
      </c>
      <c r="H460" s="35">
        <f t="shared" si="53"/>
        <v>4.9527162757507437</v>
      </c>
      <c r="I460" s="32">
        <f t="shared" si="54"/>
        <v>151.37816797969469</v>
      </c>
      <c r="J460" s="36">
        <f t="shared" si="55"/>
        <v>939255.87242422369</v>
      </c>
      <c r="K460" s="36">
        <v>505855.95105586707</v>
      </c>
    </row>
    <row r="461" spans="1:11" x14ac:dyDescent="0.2">
      <c r="A461" s="2">
        <v>447</v>
      </c>
      <c r="B461" s="25">
        <f t="shared" si="49"/>
        <v>31.866589977145697</v>
      </c>
      <c r="C461" s="32">
        <f t="shared" si="50"/>
        <v>1155080.9309418928</v>
      </c>
      <c r="D461" s="32">
        <f t="shared" si="56"/>
        <v>970.69607728417031</v>
      </c>
      <c r="E461" s="33">
        <f t="shared" si="51"/>
        <v>1.8721973144960269E-2</v>
      </c>
      <c r="F461" s="34">
        <f t="shared" si="52"/>
        <v>0.1</v>
      </c>
      <c r="G461" s="29">
        <v>0</v>
      </c>
      <c r="H461" s="35">
        <f t="shared" si="53"/>
        <v>4.9116151327356121</v>
      </c>
      <c r="I461" s="32">
        <f t="shared" si="54"/>
        <v>150.12192486276805</v>
      </c>
      <c r="J461" s="36">
        <f t="shared" si="55"/>
        <v>939405.99434908642</v>
      </c>
      <c r="K461" s="36">
        <v>506153.68908387644</v>
      </c>
    </row>
    <row r="462" spans="1:11" x14ac:dyDescent="0.2">
      <c r="A462" s="2">
        <v>448</v>
      </c>
      <c r="B462" s="25">
        <f t="shared" si="49"/>
        <v>31.817021983296534</v>
      </c>
      <c r="C462" s="32">
        <f t="shared" si="50"/>
        <v>1156050.11543617</v>
      </c>
      <c r="D462" s="32">
        <f t="shared" si="56"/>
        <v>969.18449427722953</v>
      </c>
      <c r="E462" s="33">
        <f t="shared" si="51"/>
        <v>1.868034893113802E-2</v>
      </c>
      <c r="F462" s="34">
        <f t="shared" si="52"/>
        <v>0.1</v>
      </c>
      <c r="G462" s="29">
        <v>0</v>
      </c>
      <c r="H462" s="35">
        <f t="shared" si="53"/>
        <v>4.8708550760785707</v>
      </c>
      <c r="I462" s="32">
        <f t="shared" si="54"/>
        <v>148.87610693984374</v>
      </c>
      <c r="J462" s="36">
        <f t="shared" si="55"/>
        <v>939554.87045602628</v>
      </c>
      <c r="K462" s="36">
        <v>506449.942137276</v>
      </c>
    </row>
    <row r="463" spans="1:11" x14ac:dyDescent="0.2">
      <c r="A463" s="2">
        <v>449</v>
      </c>
      <c r="B463" s="25">
        <f t="shared" si="49"/>
        <v>31.767640794549301</v>
      </c>
      <c r="C463" s="32">
        <f t="shared" si="50"/>
        <v>1157017.7940504162</v>
      </c>
      <c r="D463" s="32">
        <f t="shared" si="56"/>
        <v>967.67861424619332</v>
      </c>
      <c r="E463" s="33">
        <f t="shared" si="51"/>
        <v>1.8638909391478015E-2</v>
      </c>
      <c r="F463" s="34">
        <f t="shared" si="52"/>
        <v>0.1</v>
      </c>
      <c r="G463" s="29">
        <v>0</v>
      </c>
      <c r="H463" s="35">
        <f t="shared" si="53"/>
        <v>4.8304332752037489</v>
      </c>
      <c r="I463" s="32">
        <f t="shared" si="54"/>
        <v>147.64062769528675</v>
      </c>
      <c r="J463" s="36">
        <f t="shared" si="55"/>
        <v>939702.51108372153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31.718445295293911</v>
      </c>
      <c r="C464" s="32">
        <f t="shared" ref="C464:C518" si="58">(($C$4^$C$6)/((1-$C$6)*($C$5/12)))*(($C$4^(1-$C$6))-(B464^(1-$C$6)))*30.4375</f>
        <v>1157983.9724535102</v>
      </c>
      <c r="D464" s="32">
        <f t="shared" si="56"/>
        <v>966.17840309394524</v>
      </c>
      <c r="E464" s="33">
        <f t="shared" ref="E464:E518" si="59">-LN(B464/B463)*12</f>
        <v>1.8597653299704035E-2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4.790346923025397</v>
      </c>
      <c r="I464" s="32">
        <f t="shared" ref="I464:I518" si="62">IF(G464=0,((H463-H464)/(F464/12)*30.4375),D464)</f>
        <v>146.41540133143025</v>
      </c>
      <c r="J464" s="36">
        <f t="shared" ref="J464:J518" si="63">I464+J463</f>
        <v>939848.92648505291</v>
      </c>
      <c r="K464" s="36">
        <v>507038.02290867339</v>
      </c>
    </row>
    <row r="465" spans="1:11" x14ac:dyDescent="0.2">
      <c r="A465" s="2">
        <v>451</v>
      </c>
      <c r="B465" s="25">
        <f t="shared" si="57"/>
        <v>31.669434379030101</v>
      </c>
      <c r="C465" s="32">
        <f t="shared" si="58"/>
        <v>1158948.6562805127</v>
      </c>
      <c r="D465" s="32">
        <f t="shared" ref="D465:D518" si="64">C465-C464</f>
        <v>964.68382700253278</v>
      </c>
      <c r="E465" s="33">
        <f t="shared" si="59"/>
        <v>1.8556579440330533E-2</v>
      </c>
      <c r="F465" s="34">
        <f t="shared" si="60"/>
        <v>0.1</v>
      </c>
      <c r="G465" s="29">
        <v>0</v>
      </c>
      <c r="H465" s="35">
        <f t="shared" si="61"/>
        <v>4.7505932357529481</v>
      </c>
      <c r="I465" s="32">
        <f t="shared" si="62"/>
        <v>145.20034276261953</v>
      </c>
      <c r="J465" s="36">
        <f t="shared" si="63"/>
        <v>939994.12682781555</v>
      </c>
      <c r="K465" s="36">
        <v>507329.86532872112</v>
      </c>
    </row>
    <row r="466" spans="1:11" x14ac:dyDescent="0.2">
      <c r="A466" s="2">
        <v>452</v>
      </c>
      <c r="B466" s="25">
        <f t="shared" si="57"/>
        <v>31.620606948273039</v>
      </c>
      <c r="C466" s="32">
        <f t="shared" si="58"/>
        <v>1159911.8511329435</v>
      </c>
      <c r="D466" s="32">
        <f t="shared" si="64"/>
        <v>963.19485243083909</v>
      </c>
      <c r="E466" s="33">
        <f t="shared" si="59"/>
        <v>1.8515686608622243E-2</v>
      </c>
      <c r="F466" s="34">
        <f t="shared" si="60"/>
        <v>0.1</v>
      </c>
      <c r="G466" s="29">
        <v>0</v>
      </c>
      <c r="H466" s="35">
        <f t="shared" si="61"/>
        <v>4.7111694526976988</v>
      </c>
      <c r="I466" s="32">
        <f t="shared" si="62"/>
        <v>143.99536760929806</v>
      </c>
      <c r="J466" s="36">
        <f t="shared" si="63"/>
        <v>940138.12219542486</v>
      </c>
      <c r="K466" s="36">
        <v>507620.25217862643</v>
      </c>
    </row>
    <row r="467" spans="1:11" x14ac:dyDescent="0.2">
      <c r="A467" s="2">
        <v>453</v>
      </c>
      <c r="B467" s="25">
        <f t="shared" si="57"/>
        <v>31.571961914460267</v>
      </c>
      <c r="C467" s="32">
        <f t="shared" si="58"/>
        <v>1160873.5625790546</v>
      </c>
      <c r="D467" s="32">
        <f t="shared" si="64"/>
        <v>961.71144611109048</v>
      </c>
      <c r="E467" s="33">
        <f t="shared" si="59"/>
        <v>1.8474973610428342E-2</v>
      </c>
      <c r="F467" s="34">
        <f t="shared" si="60"/>
        <v>0.1</v>
      </c>
      <c r="G467" s="29">
        <v>0</v>
      </c>
      <c r="H467" s="35">
        <f t="shared" si="61"/>
        <v>4.6720728360810941</v>
      </c>
      <c r="I467" s="32">
        <f t="shared" si="62"/>
        <v>142.80039219214862</v>
      </c>
      <c r="J467" s="36">
        <f t="shared" si="63"/>
        <v>940280.92258761707</v>
      </c>
      <c r="K467" s="36">
        <v>507909.19071807567</v>
      </c>
    </row>
    <row r="468" spans="1:11" x14ac:dyDescent="0.2">
      <c r="A468" s="2">
        <v>454</v>
      </c>
      <c r="B468" s="25">
        <f t="shared" si="57"/>
        <v>31.523498197859777</v>
      </c>
      <c r="C468" s="32">
        <f t="shared" si="58"/>
        <v>1161833.7961540977</v>
      </c>
      <c r="D468" s="32">
        <f t="shared" si="64"/>
        <v>960.23357504303567</v>
      </c>
      <c r="E468" s="33">
        <f t="shared" si="59"/>
        <v>1.8434439262068676E-2</v>
      </c>
      <c r="F468" s="34">
        <f t="shared" si="60"/>
        <v>0.1</v>
      </c>
      <c r="G468" s="29">
        <v>0</v>
      </c>
      <c r="H468" s="35">
        <f t="shared" si="61"/>
        <v>4.6333006708446005</v>
      </c>
      <c r="I468" s="32">
        <f t="shared" si="62"/>
        <v>141.61533352629297</v>
      </c>
      <c r="J468" s="36">
        <f t="shared" si="63"/>
        <v>940422.53792114335</v>
      </c>
      <c r="K468" s="36">
        <v>508196.68817054736</v>
      </c>
    </row>
    <row r="469" spans="1:11" x14ac:dyDescent="0.2">
      <c r="A469" s="2">
        <v>455</v>
      </c>
      <c r="B469" s="25">
        <f t="shared" si="57"/>
        <v>31.475214727479184</v>
      </c>
      <c r="C469" s="32">
        <f t="shared" si="58"/>
        <v>1162792.5573605942</v>
      </c>
      <c r="D469" s="32">
        <f t="shared" si="64"/>
        <v>958.76120649650693</v>
      </c>
      <c r="E469" s="33">
        <f t="shared" si="59"/>
        <v>1.8394082390241352E-2</v>
      </c>
      <c r="F469" s="34">
        <f t="shared" si="60"/>
        <v>0.1</v>
      </c>
      <c r="G469" s="29">
        <v>0</v>
      </c>
      <c r="H469" s="35">
        <f t="shared" si="61"/>
        <v>4.5948502644611615</v>
      </c>
      <c r="I469" s="32">
        <f t="shared" si="62"/>
        <v>140.44010931551094</v>
      </c>
      <c r="J469" s="36">
        <f t="shared" si="63"/>
        <v>940562.97803045891</v>
      </c>
      <c r="K469" s="36">
        <v>508482.75172349281</v>
      </c>
    </row>
    <row r="470" spans="1:11" x14ac:dyDescent="0.2">
      <c r="A470" s="2">
        <v>456</v>
      </c>
      <c r="B470" s="25">
        <f t="shared" si="57"/>
        <v>31.427110440976101</v>
      </c>
      <c r="C470" s="32">
        <f t="shared" si="58"/>
        <v>1163749.8516686</v>
      </c>
      <c r="D470" s="32">
        <f t="shared" si="64"/>
        <v>957.29430800583214</v>
      </c>
      <c r="E470" s="33">
        <f t="shared" si="59"/>
        <v>1.8353901831883599E-2</v>
      </c>
      <c r="F470" s="34">
        <f t="shared" si="60"/>
        <v>0.1</v>
      </c>
      <c r="G470" s="29">
        <v>0</v>
      </c>
      <c r="H470" s="35">
        <f t="shared" si="61"/>
        <v>4.556718946748215</v>
      </c>
      <c r="I470" s="32">
        <f t="shared" si="62"/>
        <v>139.27463794653721</v>
      </c>
      <c r="J470" s="36">
        <f t="shared" si="63"/>
        <v>940702.25266840542</v>
      </c>
      <c r="K470" s="36">
        <v>508767.3885285157</v>
      </c>
    </row>
    <row r="471" spans="1:11" x14ac:dyDescent="0.2">
      <c r="A471" s="2">
        <v>457</v>
      </c>
      <c r="B471" s="25">
        <f t="shared" si="57"/>
        <v>31.379184284569547</v>
      </c>
      <c r="C471" s="32">
        <f t="shared" si="58"/>
        <v>1164705.6845159642</v>
      </c>
      <c r="D471" s="32">
        <f t="shared" si="64"/>
        <v>955.83284736424685</v>
      </c>
      <c r="E471" s="33">
        <f t="shared" si="59"/>
        <v>1.8313896434088723E-2</v>
      </c>
      <c r="F471" s="34">
        <f t="shared" si="60"/>
        <v>0.1</v>
      </c>
      <c r="G471" s="29">
        <v>0</v>
      </c>
      <c r="H471" s="35">
        <f t="shared" si="61"/>
        <v>4.5189040696822618</v>
      </c>
      <c r="I471" s="32">
        <f t="shared" si="62"/>
        <v>138.11883848339411</v>
      </c>
      <c r="J471" s="36">
        <f t="shared" si="63"/>
        <v>940840.37150688877</v>
      </c>
      <c r="K471" s="36">
        <v>509050.60570155102</v>
      </c>
    </row>
    <row r="472" spans="1:11" x14ac:dyDescent="0.2">
      <c r="A472" s="2">
        <v>458</v>
      </c>
      <c r="B472" s="25">
        <f t="shared" si="57"/>
        <v>31.331435212952535</v>
      </c>
      <c r="C472" s="32">
        <f t="shared" si="58"/>
        <v>1165660.0613085928</v>
      </c>
      <c r="D472" s="32">
        <f t="shared" si="64"/>
        <v>954.3767926285509</v>
      </c>
      <c r="E472" s="33">
        <f t="shared" si="59"/>
        <v>1.8274065053964308E-2</v>
      </c>
      <c r="F472" s="34">
        <f t="shared" si="60"/>
        <v>0.1</v>
      </c>
      <c r="G472" s="29">
        <v>0</v>
      </c>
      <c r="H472" s="35">
        <f t="shared" si="61"/>
        <v>4.4814030072149764</v>
      </c>
      <c r="I472" s="32">
        <f t="shared" si="62"/>
        <v>136.97263066175975</v>
      </c>
      <c r="J472" s="36">
        <f t="shared" si="63"/>
        <v>940977.34413755056</v>
      </c>
      <c r="K472" s="36">
        <v>509332.41032304283</v>
      </c>
    </row>
    <row r="473" spans="1:11" x14ac:dyDescent="0.2">
      <c r="A473" s="2">
        <v>459</v>
      </c>
      <c r="B473" s="25">
        <f t="shared" si="57"/>
        <v>31.283862189205632</v>
      </c>
      <c r="C473" s="32">
        <f t="shared" si="58"/>
        <v>1166612.9874207024</v>
      </c>
      <c r="D473" s="32">
        <f t="shared" si="64"/>
        <v>952.92611210956238</v>
      </c>
      <c r="E473" s="33">
        <f t="shared" si="59"/>
        <v>1.8234406558562521E-2</v>
      </c>
      <c r="F473" s="34">
        <f t="shared" si="60"/>
        <v>0.1</v>
      </c>
      <c r="G473" s="29">
        <v>0</v>
      </c>
      <c r="H473" s="35">
        <f t="shared" si="61"/>
        <v>4.4442131550908384</v>
      </c>
      <c r="I473" s="32">
        <f t="shared" si="62"/>
        <v>135.83593488341424</v>
      </c>
      <c r="J473" s="36">
        <f t="shared" si="63"/>
        <v>941113.18007243401</v>
      </c>
      <c r="K473" s="36">
        <v>509612.80943812133</v>
      </c>
    </row>
    <row r="474" spans="1:11" x14ac:dyDescent="0.2">
      <c r="A474" s="2">
        <v>460</v>
      </c>
      <c r="B474" s="25">
        <f t="shared" si="57"/>
        <v>31.23646418471176</v>
      </c>
      <c r="C474" s="32">
        <f t="shared" si="58"/>
        <v>1167564.468195074</v>
      </c>
      <c r="D474" s="32">
        <f t="shared" si="64"/>
        <v>951.48077437165193</v>
      </c>
      <c r="E474" s="33">
        <f t="shared" si="59"/>
        <v>1.8194919824712982E-2</v>
      </c>
      <c r="F474" s="34">
        <f t="shared" si="60"/>
        <v>0.1</v>
      </c>
      <c r="G474" s="29">
        <v>0</v>
      </c>
      <c r="H474" s="35">
        <f t="shared" si="61"/>
        <v>4.4073319306662819</v>
      </c>
      <c r="I474" s="32">
        <f t="shared" si="62"/>
        <v>134.70867221069238</v>
      </c>
      <c r="J474" s="36">
        <f t="shared" si="63"/>
        <v>941247.8887446447</v>
      </c>
      <c r="K474" s="36">
        <v>509891.81005677907</v>
      </c>
    </row>
    <row r="475" spans="1:11" x14ac:dyDescent="0.2">
      <c r="A475" s="2">
        <v>461</v>
      </c>
      <c r="B475" s="25">
        <f t="shared" si="57"/>
        <v>31.189240179071838</v>
      </c>
      <c r="C475" s="32">
        <f t="shared" si="58"/>
        <v>1168514.5089433074</v>
      </c>
      <c r="D475" s="32">
        <f t="shared" si="64"/>
        <v>950.04074823344126</v>
      </c>
      <c r="E475" s="33">
        <f t="shared" si="59"/>
        <v>1.8155603738989091E-2</v>
      </c>
      <c r="F475" s="34">
        <f t="shared" si="60"/>
        <v>0.1</v>
      </c>
      <c r="G475" s="29">
        <v>0</v>
      </c>
      <c r="H475" s="35">
        <f t="shared" si="61"/>
        <v>4.3707567727303447</v>
      </c>
      <c r="I475" s="32">
        <f t="shared" si="62"/>
        <v>133.59076436101077</v>
      </c>
      <c r="J475" s="36">
        <f t="shared" si="63"/>
        <v>941381.47950900567</v>
      </c>
      <c r="K475" s="36">
        <v>510169.41915404599</v>
      </c>
    </row>
    <row r="476" spans="1:11" x14ac:dyDescent="0.2">
      <c r="A476" s="2">
        <v>462</v>
      </c>
      <c r="B476" s="25">
        <f t="shared" si="57"/>
        <v>31.142189160021644</v>
      </c>
      <c r="C476" s="32">
        <f t="shared" si="58"/>
        <v>1169463.1149460655</v>
      </c>
      <c r="D476" s="32">
        <f t="shared" si="64"/>
        <v>948.60600275802426</v>
      </c>
      <c r="E476" s="33">
        <f t="shared" si="59"/>
        <v>1.8116457197534255E-2</v>
      </c>
      <c r="F476" s="34">
        <f t="shared" si="60"/>
        <v>0.1</v>
      </c>
      <c r="G476" s="29">
        <v>0</v>
      </c>
      <c r="H476" s="35">
        <f t="shared" si="61"/>
        <v>4.3344851413268044</v>
      </c>
      <c r="I476" s="32">
        <f t="shared" si="62"/>
        <v>132.48213370143088</v>
      </c>
      <c r="J476" s="36">
        <f t="shared" si="63"/>
        <v>941513.96164270712</v>
      </c>
      <c r="K476" s="36">
        <v>510445.64367016399</v>
      </c>
    </row>
    <row r="477" spans="1:11" x14ac:dyDescent="0.2">
      <c r="A477" s="2">
        <v>463</v>
      </c>
      <c r="B477" s="25">
        <f t="shared" si="57"/>
        <v>31.095310123349535</v>
      </c>
      <c r="C477" s="32">
        <f t="shared" si="58"/>
        <v>1170410.2914533252</v>
      </c>
      <c r="D477" s="32">
        <f t="shared" si="64"/>
        <v>947.17650725971907</v>
      </c>
      <c r="E477" s="33">
        <f t="shared" si="59"/>
        <v>1.8077479106022878E-2</v>
      </c>
      <c r="F477" s="34">
        <f t="shared" si="60"/>
        <v>0.1</v>
      </c>
      <c r="G477" s="29">
        <v>0</v>
      </c>
      <c r="H477" s="35">
        <f t="shared" si="61"/>
        <v>4.298514517577793</v>
      </c>
      <c r="I477" s="32">
        <f t="shared" si="62"/>
        <v>131.3827032432641</v>
      </c>
      <c r="J477" s="36">
        <f t="shared" si="63"/>
        <v>941645.34434595041</v>
      </c>
      <c r="K477" s="36">
        <v>510720.49051076034</v>
      </c>
    </row>
    <row r="478" spans="1:11" x14ac:dyDescent="0.2">
      <c r="A478" s="2">
        <v>464</v>
      </c>
      <c r="B478" s="25">
        <f t="shared" si="57"/>
        <v>31.048602072815278</v>
      </c>
      <c r="C478" s="32">
        <f t="shared" si="58"/>
        <v>1171356.043684619</v>
      </c>
      <c r="D478" s="32">
        <f t="shared" si="64"/>
        <v>945.75223129382357</v>
      </c>
      <c r="E478" s="33">
        <f t="shared" si="59"/>
        <v>1.803866837951594E-2</v>
      </c>
      <c r="F478" s="34">
        <f t="shared" si="60"/>
        <v>0.1</v>
      </c>
      <c r="G478" s="29">
        <v>0</v>
      </c>
      <c r="H478" s="35">
        <f t="shared" si="61"/>
        <v>4.2628424035088717</v>
      </c>
      <c r="I478" s="32">
        <f t="shared" si="62"/>
        <v>130.29239663673522</v>
      </c>
      <c r="J478" s="36">
        <f t="shared" si="63"/>
        <v>941775.63674258708</v>
      </c>
      <c r="K478" s="36">
        <v>510993.96654702042</v>
      </c>
    </row>
    <row r="479" spans="1:11" x14ac:dyDescent="0.2">
      <c r="A479" s="2">
        <v>465</v>
      </c>
      <c r="B479" s="25">
        <f t="shared" si="57"/>
        <v>31.002064020069884</v>
      </c>
      <c r="C479" s="32">
        <f t="shared" si="58"/>
        <v>1172300.3768292742</v>
      </c>
      <c r="D479" s="32">
        <f t="shared" si="64"/>
        <v>944.33314465521835</v>
      </c>
      <c r="E479" s="33">
        <f t="shared" si="59"/>
        <v>1.8000023942359313E-2</v>
      </c>
      <c r="F479" s="34">
        <f t="shared" si="60"/>
        <v>0.1</v>
      </c>
      <c r="G479" s="29">
        <v>0</v>
      </c>
      <c r="H479" s="35">
        <f t="shared" si="61"/>
        <v>4.2274663218755606</v>
      </c>
      <c r="I479" s="32">
        <f t="shared" si="62"/>
        <v>129.2111381656687</v>
      </c>
      <c r="J479" s="36">
        <f t="shared" si="63"/>
        <v>941904.84788075276</v>
      </c>
      <c r="K479" s="36">
        <v>511266.07861585933</v>
      </c>
    </row>
    <row r="480" spans="1:11" x14ac:dyDescent="0.2">
      <c r="A480" s="2">
        <v>466</v>
      </c>
      <c r="B480" s="25">
        <f t="shared" si="57"/>
        <v>30.955694984576326</v>
      </c>
      <c r="C480" s="32">
        <f t="shared" si="58"/>
        <v>1173243.2960466584</v>
      </c>
      <c r="D480" s="32">
        <f t="shared" si="64"/>
        <v>942.9192173841875</v>
      </c>
      <c r="E480" s="33">
        <f t="shared" si="59"/>
        <v>1.7961544728110047E-2</v>
      </c>
      <c r="F480" s="34">
        <f t="shared" si="60"/>
        <v>0.1</v>
      </c>
      <c r="G480" s="29">
        <v>0</v>
      </c>
      <c r="H480" s="35">
        <f t="shared" si="61"/>
        <v>4.1923838159913078</v>
      </c>
      <c r="I480" s="32">
        <f t="shared" si="62"/>
        <v>128.13885274223324</v>
      </c>
      <c r="J480" s="36">
        <f t="shared" si="63"/>
        <v>942032.98673349502</v>
      </c>
      <c r="K480" s="36">
        <v>511536.833520093</v>
      </c>
    </row>
    <row r="481" spans="1:11" x14ac:dyDescent="0.2">
      <c r="A481" s="2">
        <v>467</v>
      </c>
      <c r="B481" s="25">
        <f t="shared" si="57"/>
        <v>30.909493993531303</v>
      </c>
      <c r="C481" s="32">
        <f t="shared" si="58"/>
        <v>1174184.8064664088</v>
      </c>
      <c r="D481" s="32">
        <f t="shared" si="64"/>
        <v>941.51041975035332</v>
      </c>
      <c r="E481" s="33">
        <f t="shared" si="59"/>
        <v>1.792322967942003E-2</v>
      </c>
      <c r="F481" s="34">
        <f t="shared" si="60"/>
        <v>0.1</v>
      </c>
      <c r="G481" s="29">
        <v>0</v>
      </c>
      <c r="H481" s="35">
        <f t="shared" si="61"/>
        <v>4.1575924495568835</v>
      </c>
      <c r="I481" s="32">
        <f t="shared" si="62"/>
        <v>127.07546590173503</v>
      </c>
      <c r="J481" s="36">
        <f t="shared" si="63"/>
        <v>942160.06219939678</v>
      </c>
      <c r="K481" s="36">
        <v>511806.23802860809</v>
      </c>
    </row>
    <row r="482" spans="1:11" x14ac:dyDescent="0.2">
      <c r="A482" s="2">
        <v>468</v>
      </c>
      <c r="B482" s="25">
        <f t="shared" si="57"/>
        <v>30.863460081787895</v>
      </c>
      <c r="C482" s="32">
        <f t="shared" si="58"/>
        <v>1175124.9131886708</v>
      </c>
      <c r="D482" s="32">
        <f t="shared" si="64"/>
        <v>940.10672226198949</v>
      </c>
      <c r="E482" s="33">
        <f t="shared" si="59"/>
        <v>1.7885077747950267E-2</v>
      </c>
      <c r="F482" s="34">
        <f t="shared" si="60"/>
        <v>0.1</v>
      </c>
      <c r="G482" s="29">
        <v>0</v>
      </c>
      <c r="H482" s="35">
        <f t="shared" si="61"/>
        <v>4.1230898064911923</v>
      </c>
      <c r="I482" s="32">
        <f t="shared" si="62"/>
        <v>126.02090379743701</v>
      </c>
      <c r="J482" s="36">
        <f t="shared" si="63"/>
        <v>942286.08310319425</v>
      </c>
      <c r="K482" s="36">
        <v>512074.29887653136</v>
      </c>
    </row>
    <row r="483" spans="1:11" x14ac:dyDescent="0.2">
      <c r="A483" s="2">
        <v>469</v>
      </c>
      <c r="B483" s="25">
        <f t="shared" si="57"/>
        <v>30.817592291779206</v>
      </c>
      <c r="C483" s="32">
        <f t="shared" si="58"/>
        <v>1176063.6212843291</v>
      </c>
      <c r="D483" s="32">
        <f t="shared" si="64"/>
        <v>938.7080956583377</v>
      </c>
      <c r="E483" s="33">
        <f t="shared" si="59"/>
        <v>1.7847087894261208E-2</v>
      </c>
      <c r="F483" s="34">
        <f t="shared" si="60"/>
        <v>0.1</v>
      </c>
      <c r="G483" s="29">
        <v>0</v>
      </c>
      <c r="H483" s="35">
        <f t="shared" si="61"/>
        <v>4.088873490763488</v>
      </c>
      <c r="I483" s="32">
        <f t="shared" si="62"/>
        <v>124.97509319543968</v>
      </c>
      <c r="J483" s="36">
        <f t="shared" si="63"/>
        <v>942411.0581963897</v>
      </c>
      <c r="K483" s="36">
        <v>512341.02276539803</v>
      </c>
    </row>
    <row r="484" spans="1:11" x14ac:dyDescent="0.2">
      <c r="A484" s="2">
        <v>470</v>
      </c>
      <c r="B484" s="25">
        <f t="shared" si="57"/>
        <v>30.771889673442924</v>
      </c>
      <c r="C484" s="32">
        <f t="shared" si="58"/>
        <v>1177000.935795235</v>
      </c>
      <c r="D484" s="32">
        <f t="shared" si="64"/>
        <v>937.31451090588234</v>
      </c>
      <c r="E484" s="33">
        <f t="shared" si="59"/>
        <v>1.7809259087717737E-2</v>
      </c>
      <c r="F484" s="34">
        <f t="shared" si="60"/>
        <v>0.1</v>
      </c>
      <c r="G484" s="29">
        <v>0</v>
      </c>
      <c r="H484" s="35">
        <f t="shared" si="61"/>
        <v>4.0549411262269839</v>
      </c>
      <c r="I484" s="32">
        <f t="shared" si="62"/>
        <v>123.93796146958147</v>
      </c>
      <c r="J484" s="36">
        <f t="shared" si="63"/>
        <v>942534.99615785934</v>
      </c>
      <c r="K484" s="36">
        <v>512606.41636331915</v>
      </c>
    </row>
    <row r="485" spans="1:11" x14ac:dyDescent="0.2">
      <c r="A485" s="2">
        <v>471</v>
      </c>
      <c r="B485" s="25">
        <f t="shared" si="57"/>
        <v>30.726351284146691</v>
      </c>
      <c r="C485" s="32">
        <f t="shared" si="58"/>
        <v>1177936.8617344378</v>
      </c>
      <c r="D485" s="32">
        <f t="shared" si="64"/>
        <v>935.92593920277432</v>
      </c>
      <c r="E485" s="33">
        <f t="shared" si="59"/>
        <v>1.7771590306434167E-2</v>
      </c>
      <c r="F485" s="34">
        <f t="shared" si="60"/>
        <v>0.1</v>
      </c>
      <c r="G485" s="29">
        <v>0</v>
      </c>
      <c r="H485" s="35">
        <f t="shared" si="61"/>
        <v>4.0212903564538394</v>
      </c>
      <c r="I485" s="32">
        <f t="shared" si="62"/>
        <v>122.90943659641034</v>
      </c>
      <c r="J485" s="36">
        <f t="shared" si="63"/>
        <v>942657.90559445578</v>
      </c>
      <c r="K485" s="36">
        <v>512870.48630514852</v>
      </c>
    </row>
    <row r="486" spans="1:11" x14ac:dyDescent="0.2">
      <c r="A486" s="2">
        <v>472</v>
      </c>
      <c r="B486" s="25">
        <f t="shared" si="57"/>
        <v>30.680976188614526</v>
      </c>
      <c r="C486" s="32">
        <f t="shared" si="58"/>
        <v>1178871.4040864059</v>
      </c>
      <c r="D486" s="32">
        <f t="shared" si="64"/>
        <v>934.54235196812078</v>
      </c>
      <c r="E486" s="33">
        <f t="shared" si="59"/>
        <v>1.7734080537121888E-2</v>
      </c>
      <c r="F486" s="34">
        <f t="shared" si="60"/>
        <v>0.1</v>
      </c>
      <c r="G486" s="29">
        <v>0</v>
      </c>
      <c r="H486" s="35">
        <f t="shared" si="61"/>
        <v>3.9879188445715186</v>
      </c>
      <c r="I486" s="32">
        <f t="shared" si="62"/>
        <v>121.88944715017669</v>
      </c>
      <c r="J486" s="36">
        <f t="shared" si="63"/>
        <v>942779.79504160595</v>
      </c>
      <c r="K486" s="36">
        <v>513133.23919264844</v>
      </c>
    </row>
    <row r="487" spans="1:11" x14ac:dyDescent="0.2">
      <c r="A487" s="2">
        <v>473</v>
      </c>
      <c r="B487" s="25">
        <f t="shared" si="57"/>
        <v>30.635763458854047</v>
      </c>
      <c r="C487" s="32">
        <f t="shared" si="58"/>
        <v>1179804.567807253</v>
      </c>
      <c r="D487" s="32">
        <f t="shared" si="64"/>
        <v>933.16372084710747</v>
      </c>
      <c r="E487" s="33">
        <f t="shared" si="59"/>
        <v>1.7696728775034389E-2</v>
      </c>
      <c r="F487" s="34">
        <f t="shared" si="60"/>
        <v>0.1</v>
      </c>
      <c r="G487" s="29">
        <v>0</v>
      </c>
      <c r="H487" s="35">
        <f t="shared" si="61"/>
        <v>3.9548242731005074</v>
      </c>
      <c r="I487" s="32">
        <f t="shared" si="62"/>
        <v>120.87792229786817</v>
      </c>
      <c r="J487" s="36">
        <f t="shared" si="63"/>
        <v>942900.67296390387</v>
      </c>
      <c r="K487" s="36">
        <v>513394.68159465474</v>
      </c>
    </row>
    <row r="488" spans="1:11" x14ac:dyDescent="0.2">
      <c r="A488" s="2">
        <v>474</v>
      </c>
      <c r="B488" s="25">
        <f t="shared" si="57"/>
        <v>30.590712174084491</v>
      </c>
      <c r="C488" s="32">
        <f t="shared" si="58"/>
        <v>1180736.3578249549</v>
      </c>
      <c r="D488" s="32">
        <f t="shared" si="64"/>
        <v>931.79001770191826</v>
      </c>
      <c r="E488" s="33">
        <f t="shared" si="59"/>
        <v>1.7659534023901594E-2</v>
      </c>
      <c r="F488" s="34">
        <f t="shared" si="60"/>
        <v>0.1</v>
      </c>
      <c r="G488" s="29">
        <v>0</v>
      </c>
      <c r="H488" s="35">
        <f t="shared" si="61"/>
        <v>3.9220043437933763</v>
      </c>
      <c r="I488" s="32">
        <f t="shared" si="62"/>
        <v>119.87479179429663</v>
      </c>
      <c r="J488" s="36">
        <f t="shared" si="63"/>
        <v>943020.54775569821</v>
      </c>
      <c r="K488" s="36">
        <v>513654.82004724111</v>
      </c>
    </row>
    <row r="489" spans="1:11" x14ac:dyDescent="0.2">
      <c r="A489" s="2">
        <v>475</v>
      </c>
      <c r="B489" s="25">
        <f t="shared" si="57"/>
        <v>30.545821420665789</v>
      </c>
      <c r="C489" s="32">
        <f t="shared" si="58"/>
        <v>1181666.7790395722</v>
      </c>
      <c r="D489" s="32">
        <f t="shared" si="64"/>
        <v>930.42121461732313</v>
      </c>
      <c r="E489" s="33">
        <f t="shared" si="59"/>
        <v>1.7622495295764182E-2</v>
      </c>
      <c r="F489" s="34">
        <f t="shared" si="60"/>
        <v>0.1</v>
      </c>
      <c r="G489" s="29">
        <v>0</v>
      </c>
      <c r="H489" s="35">
        <f t="shared" si="61"/>
        <v>3.8894567774751776</v>
      </c>
      <c r="I489" s="32">
        <f t="shared" si="62"/>
        <v>118.87998597722061</v>
      </c>
      <c r="J489" s="36">
        <f t="shared" si="63"/>
        <v>943139.4277416754</v>
      </c>
      <c r="K489" s="36">
        <v>513913.66105388245</v>
      </c>
    </row>
    <row r="490" spans="1:11" x14ac:dyDescent="0.2">
      <c r="A490" s="2">
        <v>476</v>
      </c>
      <c r="B490" s="25">
        <f t="shared" si="57"/>
        <v>30.501090292028287</v>
      </c>
      <c r="C490" s="32">
        <f t="shared" si="58"/>
        <v>1182595.8363234627</v>
      </c>
      <c r="D490" s="32">
        <f t="shared" si="64"/>
        <v>929.05728389043361</v>
      </c>
      <c r="E490" s="33">
        <f t="shared" si="59"/>
        <v>1.7585611610971982E-2</v>
      </c>
      <c r="F490" s="34">
        <f t="shared" si="60"/>
        <v>0.1</v>
      </c>
      <c r="G490" s="29">
        <v>0</v>
      </c>
      <c r="H490" s="35">
        <f t="shared" si="61"/>
        <v>3.8571793138851707</v>
      </c>
      <c r="I490" s="32">
        <f t="shared" si="62"/>
        <v>117.89343576250035</v>
      </c>
      <c r="J490" s="36">
        <f t="shared" si="63"/>
        <v>943257.3211774379</v>
      </c>
      <c r="K490" s="36">
        <v>514171.21108561737</v>
      </c>
    </row>
    <row r="491" spans="1:11" x14ac:dyDescent="0.2">
      <c r="A491" s="2">
        <v>477</v>
      </c>
      <c r="B491" s="25">
        <f t="shared" si="57"/>
        <v>30.45651788860345</v>
      </c>
      <c r="C491" s="32">
        <f t="shared" si="58"/>
        <v>1183523.5345214964</v>
      </c>
      <c r="D491" s="32">
        <f t="shared" si="64"/>
        <v>927.69819803372957</v>
      </c>
      <c r="E491" s="33">
        <f t="shared" si="59"/>
        <v>1.7548881998031618E-2</v>
      </c>
      <c r="F491" s="34">
        <f t="shared" si="60"/>
        <v>0.1</v>
      </c>
      <c r="G491" s="29">
        <v>0</v>
      </c>
      <c r="H491" s="35">
        <f t="shared" si="61"/>
        <v>3.8251697115198566</v>
      </c>
      <c r="I491" s="32">
        <f t="shared" si="62"/>
        <v>116.91507263930949</v>
      </c>
      <c r="J491" s="36">
        <f t="shared" si="63"/>
        <v>943374.23625007726</v>
      </c>
      <c r="K491" s="36">
        <v>514427.4765812101</v>
      </c>
    </row>
    <row r="492" spans="1:11" x14ac:dyDescent="0.2">
      <c r="A492" s="2">
        <v>478</v>
      </c>
      <c r="B492" s="25">
        <f t="shared" si="57"/>
        <v>30.412103317755221</v>
      </c>
      <c r="C492" s="32">
        <f t="shared" si="58"/>
        <v>1184449.8784512721</v>
      </c>
      <c r="D492" s="32">
        <f t="shared" si="64"/>
        <v>926.34392977575772</v>
      </c>
      <c r="E492" s="33">
        <f t="shared" si="59"/>
        <v>1.7512305493590247E-2</v>
      </c>
      <c r="F492" s="34">
        <f t="shared" si="60"/>
        <v>0.1</v>
      </c>
      <c r="G492" s="29">
        <v>0</v>
      </c>
      <c r="H492" s="35">
        <f t="shared" si="61"/>
        <v>3.7934257474773183</v>
      </c>
      <c r="I492" s="32">
        <f t="shared" si="62"/>
        <v>115.94482866537122</v>
      </c>
      <c r="J492" s="36">
        <f t="shared" si="63"/>
        <v>943490.18107874261</v>
      </c>
      <c r="K492" s="36">
        <v>514682.46394731133</v>
      </c>
    </row>
    <row r="493" spans="1:11" x14ac:dyDescent="0.2">
      <c r="A493" s="2">
        <v>479</v>
      </c>
      <c r="B493" s="25">
        <f t="shared" si="57"/>
        <v>30.367845693712447</v>
      </c>
      <c r="C493" s="32">
        <f t="shared" si="58"/>
        <v>1185374.8729033188</v>
      </c>
      <c r="D493" s="32">
        <f t="shared" si="64"/>
        <v>924.9944520466961</v>
      </c>
      <c r="E493" s="33">
        <f t="shared" si="59"/>
        <v>1.7475881142253871E-2</v>
      </c>
      <c r="F493" s="34">
        <f t="shared" si="60"/>
        <v>0.1</v>
      </c>
      <c r="G493" s="29">
        <v>0</v>
      </c>
      <c r="H493" s="35">
        <f t="shared" si="61"/>
        <v>3.7619452173028507</v>
      </c>
      <c r="I493" s="32">
        <f t="shared" si="62"/>
        <v>114.98263646224297</v>
      </c>
      <c r="J493" s="36">
        <f t="shared" si="63"/>
        <v>943605.16371520481</v>
      </c>
      <c r="K493" s="36">
        <v>514936.17955861858</v>
      </c>
    </row>
    <row r="494" spans="1:11" x14ac:dyDescent="0.2">
      <c r="A494" s="2">
        <v>480</v>
      </c>
      <c r="B494" s="25">
        <f t="shared" si="57"/>
        <v>30.323744137501837</v>
      </c>
      <c r="C494" s="32">
        <f t="shared" si="58"/>
        <v>1186298.5226413126</v>
      </c>
      <c r="D494" s="32">
        <f t="shared" si="64"/>
        <v>923.64973799372092</v>
      </c>
      <c r="E494" s="33">
        <f t="shared" si="59"/>
        <v>1.7439607996601748E-2</v>
      </c>
      <c r="F494" s="34">
        <f t="shared" si="60"/>
        <v>0.1</v>
      </c>
      <c r="G494" s="29">
        <v>0</v>
      </c>
      <c r="H494" s="35">
        <f t="shared" si="61"/>
        <v>3.7307259348358741</v>
      </c>
      <c r="I494" s="32">
        <f t="shared" si="62"/>
        <v>114.02842921063197</v>
      </c>
      <c r="J494" s="36">
        <f t="shared" si="63"/>
        <v>943719.19214441546</v>
      </c>
      <c r="K494" s="36">
        <v>515188.62975803524</v>
      </c>
    </row>
    <row r="495" spans="1:11" x14ac:dyDescent="0.2">
      <c r="A495" s="2">
        <v>481</v>
      </c>
      <c r="B495" s="25">
        <f t="shared" si="57"/>
        <v>30.27979777688186</v>
      </c>
      <c r="C495" s="32">
        <f t="shared" si="58"/>
        <v>1187220.8324022766</v>
      </c>
      <c r="D495" s="32">
        <f t="shared" si="64"/>
        <v>922.30976096400991</v>
      </c>
      <c r="E495" s="33">
        <f t="shared" si="59"/>
        <v>1.740348511705676E-2</v>
      </c>
      <c r="F495" s="34">
        <f t="shared" si="60"/>
        <v>0.1</v>
      </c>
      <c r="G495" s="29">
        <v>0</v>
      </c>
      <c r="H495" s="35">
        <f t="shared" si="61"/>
        <v>3.6997657320581152</v>
      </c>
      <c r="I495" s="32">
        <f t="shared" si="62"/>
        <v>113.0821406457644</v>
      </c>
      <c r="J495" s="36">
        <f t="shared" si="63"/>
        <v>943832.27428506117</v>
      </c>
      <c r="K495" s="36">
        <v>515439.82085682952</v>
      </c>
    </row>
    <row r="496" spans="1:11" x14ac:dyDescent="0.2">
      <c r="A496" s="2">
        <v>482</v>
      </c>
      <c r="B496" s="25">
        <f t="shared" si="57"/>
        <v>30.236005746277463</v>
      </c>
      <c r="C496" s="32">
        <f t="shared" si="58"/>
        <v>1188141.8068967843</v>
      </c>
      <c r="D496" s="32">
        <f t="shared" si="64"/>
        <v>920.97449450776912</v>
      </c>
      <c r="E496" s="33">
        <f t="shared" si="59"/>
        <v>1.7367511571779747E-2</v>
      </c>
      <c r="F496" s="34">
        <f t="shared" si="60"/>
        <v>0.1</v>
      </c>
      <c r="G496" s="29">
        <v>0</v>
      </c>
      <c r="H496" s="35">
        <f t="shared" si="61"/>
        <v>3.6690624589430501</v>
      </c>
      <c r="I496" s="32">
        <f t="shared" si="62"/>
        <v>112.14370505277547</v>
      </c>
      <c r="J496" s="36">
        <f t="shared" si="63"/>
        <v>943944.41799011396</v>
      </c>
      <c r="K496" s="36">
        <v>515689.75913479197</v>
      </c>
    </row>
    <row r="497" spans="1:11" x14ac:dyDescent="0.2">
      <c r="A497" s="2">
        <v>483</v>
      </c>
      <c r="B497" s="25">
        <f t="shared" si="57"/>
        <v>30.192367186715327</v>
      </c>
      <c r="C497" s="32">
        <f t="shared" si="58"/>
        <v>1189061.4508091696</v>
      </c>
      <c r="D497" s="32">
        <f t="shared" si="64"/>
        <v>919.64391238521785</v>
      </c>
      <c r="E497" s="33">
        <f t="shared" si="59"/>
        <v>1.7331686436679979E-2</v>
      </c>
      <c r="F497" s="34">
        <f t="shared" si="60"/>
        <v>0.1</v>
      </c>
      <c r="G497" s="29">
        <v>0</v>
      </c>
      <c r="H497" s="35">
        <f t="shared" si="61"/>
        <v>3.6386139833065956</v>
      </c>
      <c r="I497" s="32">
        <f t="shared" si="62"/>
        <v>111.21305726214997</v>
      </c>
      <c r="J497" s="36">
        <f t="shared" si="63"/>
        <v>944055.63104737608</v>
      </c>
      <c r="K497" s="36">
        <v>515938.4508403925</v>
      </c>
    </row>
    <row r="498" spans="1:11" x14ac:dyDescent="0.2">
      <c r="A498" s="2">
        <v>484</v>
      </c>
      <c r="B498" s="25">
        <f t="shared" si="57"/>
        <v>30.148881245760176</v>
      </c>
      <c r="C498" s="32">
        <f t="shared" si="58"/>
        <v>1189979.7687977171</v>
      </c>
      <c r="D498" s="32">
        <f t="shared" si="64"/>
        <v>918.3179885474965</v>
      </c>
      <c r="E498" s="33">
        <f t="shared" si="59"/>
        <v>1.7296008795222775E-2</v>
      </c>
      <c r="F498" s="34">
        <f t="shared" si="60"/>
        <v>0.1</v>
      </c>
      <c r="G498" s="29">
        <v>0</v>
      </c>
      <c r="H498" s="35">
        <f t="shared" si="61"/>
        <v>3.6084181906590405</v>
      </c>
      <c r="I498" s="32">
        <f t="shared" si="62"/>
        <v>110.29013264519507</v>
      </c>
      <c r="J498" s="36">
        <f t="shared" si="63"/>
        <v>944165.92118002125</v>
      </c>
      <c r="K498" s="36">
        <v>516185.90219093679</v>
      </c>
    </row>
    <row r="499" spans="1:11" x14ac:dyDescent="0.2">
      <c r="A499" s="2">
        <v>485</v>
      </c>
      <c r="B499" s="25">
        <f t="shared" si="57"/>
        <v>30.105547077451696</v>
      </c>
      <c r="C499" s="32">
        <f t="shared" si="58"/>
        <v>1190896.7654948633</v>
      </c>
      <c r="D499" s="32">
        <f t="shared" si="64"/>
        <v>916.99669714621268</v>
      </c>
      <c r="E499" s="33">
        <f t="shared" si="59"/>
        <v>1.7260477738405278E-2</v>
      </c>
      <c r="F499" s="34">
        <f t="shared" si="60"/>
        <v>0.1</v>
      </c>
      <c r="G499" s="29">
        <v>0</v>
      </c>
      <c r="H499" s="35">
        <f t="shared" si="61"/>
        <v>3.5784729840582044</v>
      </c>
      <c r="I499" s="32">
        <f t="shared" si="62"/>
        <v>109.37486710955388</v>
      </c>
      <c r="J499" s="36">
        <f t="shared" si="63"/>
        <v>944275.29604713083</v>
      </c>
      <c r="K499" s="36">
        <v>516432.11937272141</v>
      </c>
    </row>
    <row r="500" spans="1:11" x14ac:dyDescent="0.2">
      <c r="A500" s="2">
        <v>486</v>
      </c>
      <c r="B500" s="25">
        <f t="shared" si="57"/>
        <v>30.062363842242043</v>
      </c>
      <c r="C500" s="32">
        <f t="shared" si="58"/>
        <v>1191812.4455073965</v>
      </c>
      <c r="D500" s="32">
        <f t="shared" si="64"/>
        <v>915.68001253320836</v>
      </c>
      <c r="E500" s="33">
        <f t="shared" si="59"/>
        <v>1.7225092364734872E-2</v>
      </c>
      <c r="F500" s="34">
        <f t="shared" si="60"/>
        <v>0.1</v>
      </c>
      <c r="G500" s="29">
        <v>0</v>
      </c>
      <c r="H500" s="35">
        <f t="shared" si="61"/>
        <v>3.5487762839638171</v>
      </c>
      <c r="I500" s="32">
        <f t="shared" si="62"/>
        <v>108.46719709474959</v>
      </c>
      <c r="J500" s="36">
        <f t="shared" si="63"/>
        <v>944383.76324422553</v>
      </c>
      <c r="K500" s="36">
        <v>516677.10854118876</v>
      </c>
    </row>
    <row r="501" spans="1:11" x14ac:dyDescent="0.2">
      <c r="A501" s="2">
        <v>487</v>
      </c>
      <c r="B501" s="25">
        <f t="shared" si="57"/>
        <v>30.019330706934433</v>
      </c>
      <c r="C501" s="32">
        <f t="shared" si="58"/>
        <v>1192726.8134166466</v>
      </c>
      <c r="D501" s="32">
        <f t="shared" si="64"/>
        <v>914.36790925008245</v>
      </c>
      <c r="E501" s="33">
        <f t="shared" si="59"/>
        <v>1.7189851780014181E-2</v>
      </c>
      <c r="F501" s="34">
        <f t="shared" si="60"/>
        <v>0.1</v>
      </c>
      <c r="G501" s="29">
        <v>0</v>
      </c>
      <c r="H501" s="35">
        <f t="shared" si="61"/>
        <v>3.5193260280931042</v>
      </c>
      <c r="I501" s="32">
        <f t="shared" si="62"/>
        <v>107.56705956777856</v>
      </c>
      <c r="J501" s="36">
        <f t="shared" si="63"/>
        <v>944491.33030379331</v>
      </c>
      <c r="K501" s="36">
        <v>516920.87582108082</v>
      </c>
    </row>
    <row r="502" spans="1:11" x14ac:dyDescent="0.2">
      <c r="A502" s="2">
        <v>488</v>
      </c>
      <c r="B502" s="25">
        <f t="shared" si="57"/>
        <v>29.976446844622064</v>
      </c>
      <c r="C502" s="32">
        <f t="shared" si="58"/>
        <v>1193639.873778678</v>
      </c>
      <c r="D502" s="32">
        <f t="shared" si="64"/>
        <v>913.0603620314505</v>
      </c>
      <c r="E502" s="33">
        <f t="shared" si="59"/>
        <v>1.7154755097416874E-2</v>
      </c>
      <c r="F502" s="34">
        <f t="shared" si="60"/>
        <v>0.1</v>
      </c>
      <c r="G502" s="29">
        <v>0</v>
      </c>
      <c r="H502" s="35">
        <f t="shared" si="61"/>
        <v>3.4901201712775727</v>
      </c>
      <c r="I502" s="32">
        <f t="shared" si="62"/>
        <v>106.67439201872902</v>
      </c>
      <c r="J502" s="36">
        <f t="shared" si="63"/>
        <v>944598.00469581201</v>
      </c>
      <c r="K502" s="36">
        <v>517163.42730659229</v>
      </c>
    </row>
    <row r="503" spans="1:11" x14ac:dyDescent="0.2">
      <c r="A503" s="2">
        <v>489</v>
      </c>
      <c r="B503" s="25">
        <f t="shared" si="57"/>
        <v>29.93371143462797</v>
      </c>
      <c r="C503" s="32">
        <f t="shared" si="58"/>
        <v>1194551.6311244834</v>
      </c>
      <c r="D503" s="32">
        <f t="shared" si="64"/>
        <v>911.7573458054103</v>
      </c>
      <c r="E503" s="33">
        <f t="shared" si="59"/>
        <v>1.7119801437327366E-2</v>
      </c>
      <c r="F503" s="34">
        <f t="shared" si="60"/>
        <v>0.1</v>
      </c>
      <c r="G503" s="29">
        <v>0</v>
      </c>
      <c r="H503" s="35">
        <f t="shared" si="61"/>
        <v>3.4611566853209839</v>
      </c>
      <c r="I503" s="32">
        <f t="shared" si="62"/>
        <v>105.78913245644067</v>
      </c>
      <c r="J503" s="36">
        <f t="shared" si="63"/>
        <v>944703.79382826842</v>
      </c>
      <c r="K503" s="36">
        <v>517404.76906152291</v>
      </c>
    </row>
    <row r="504" spans="1:11" x14ac:dyDescent="0.2">
      <c r="A504" s="2">
        <v>490</v>
      </c>
      <c r="B504" s="25">
        <f t="shared" si="57"/>
        <v>29.891123662445594</v>
      </c>
      <c r="C504" s="32">
        <f t="shared" si="58"/>
        <v>1195462.0899601672</v>
      </c>
      <c r="D504" s="32">
        <f t="shared" si="64"/>
        <v>910.45883568376303</v>
      </c>
      <c r="E504" s="33">
        <f t="shared" si="59"/>
        <v>1.7084989927253887E-2</v>
      </c>
      <c r="F504" s="34">
        <f t="shared" si="60"/>
        <v>0.1</v>
      </c>
      <c r="G504" s="29">
        <v>0</v>
      </c>
      <c r="H504" s="35">
        <f t="shared" si="61"/>
        <v>3.4324335588585071</v>
      </c>
      <c r="I504" s="32">
        <f t="shared" si="62"/>
        <v>104.91121940419639</v>
      </c>
      <c r="J504" s="36">
        <f t="shared" si="63"/>
        <v>944808.70504767261</v>
      </c>
      <c r="K504" s="36">
        <v>517644.90711942915</v>
      </c>
    </row>
    <row r="505" spans="1:11" x14ac:dyDescent="0.2">
      <c r="A505" s="2">
        <v>491</v>
      </c>
      <c r="B505" s="25">
        <f t="shared" si="57"/>
        <v>29.848682719679882</v>
      </c>
      <c r="C505" s="32">
        <f t="shared" si="58"/>
        <v>1196371.2547671394</v>
      </c>
      <c r="D505" s="32">
        <f t="shared" si="64"/>
        <v>909.16480697225779</v>
      </c>
      <c r="E505" s="33">
        <f t="shared" si="59"/>
        <v>1.7050319701824267E-2</v>
      </c>
      <c r="F505" s="34">
        <f t="shared" si="60"/>
        <v>0.1</v>
      </c>
      <c r="G505" s="29">
        <v>0</v>
      </c>
      <c r="H505" s="35">
        <f t="shared" si="61"/>
        <v>3.4039487972170388</v>
      </c>
      <c r="I505" s="32">
        <f t="shared" si="62"/>
        <v>104.04059189546294</v>
      </c>
      <c r="J505" s="36">
        <f t="shared" si="63"/>
        <v>944912.74563956808</v>
      </c>
      <c r="K505" s="36">
        <v>517883.84748377494</v>
      </c>
    </row>
    <row r="506" spans="1:11" x14ac:dyDescent="0.2">
      <c r="A506" s="2">
        <v>492</v>
      </c>
      <c r="B506" s="25">
        <f t="shared" si="57"/>
        <v>29.806387803989235</v>
      </c>
      <c r="C506" s="32">
        <f t="shared" si="58"/>
        <v>1197279.1300022921</v>
      </c>
      <c r="D506" s="32">
        <f t="shared" si="64"/>
        <v>907.87523515266366</v>
      </c>
      <c r="E506" s="33">
        <f t="shared" si="59"/>
        <v>1.7015789902642974E-2</v>
      </c>
      <c r="F506" s="34">
        <f t="shared" si="60"/>
        <v>0.1</v>
      </c>
      <c r="G506" s="29">
        <v>0</v>
      </c>
      <c r="H506" s="35">
        <f t="shared" si="61"/>
        <v>3.3757004222766844</v>
      </c>
      <c r="I506" s="32">
        <f t="shared" si="62"/>
        <v>103.17718946964433</v>
      </c>
      <c r="J506" s="36">
        <f t="shared" si="63"/>
        <v>945015.92282903777</v>
      </c>
      <c r="K506" s="36">
        <v>518121.59612808184</v>
      </c>
    </row>
    <row r="507" spans="1:11" x14ac:dyDescent="0.2">
      <c r="A507" s="2">
        <v>493</v>
      </c>
      <c r="B507" s="25">
        <f t="shared" si="57"/>
        <v>29.764238119027908</v>
      </c>
      <c r="C507" s="32">
        <f t="shared" si="58"/>
        <v>1198185.7200981916</v>
      </c>
      <c r="D507" s="32">
        <f t="shared" si="64"/>
        <v>906.59009589953348</v>
      </c>
      <c r="E507" s="33">
        <f t="shared" si="59"/>
        <v>1.6981399678312269E-2</v>
      </c>
      <c r="F507" s="34">
        <f t="shared" si="60"/>
        <v>0.1</v>
      </c>
      <c r="G507" s="29">
        <v>0</v>
      </c>
      <c r="H507" s="35">
        <f t="shared" si="61"/>
        <v>3.3476864723333875</v>
      </c>
      <c r="I507" s="32">
        <f t="shared" si="62"/>
        <v>102.32095216789222</v>
      </c>
      <c r="J507" s="36">
        <f t="shared" si="63"/>
        <v>945118.24378120562</v>
      </c>
      <c r="K507" s="36">
        <v>518358.15899607836</v>
      </c>
    </row>
    <row r="508" spans="1:11" x14ac:dyDescent="0.2">
      <c r="A508" s="2">
        <v>494</v>
      </c>
      <c r="B508" s="25">
        <f t="shared" si="57"/>
        <v>29.722232874389423</v>
      </c>
      <c r="C508" s="32">
        <f t="shared" si="58"/>
        <v>1199091.0294632537</v>
      </c>
      <c r="D508" s="32">
        <f t="shared" si="64"/>
        <v>905.30936506204307</v>
      </c>
      <c r="E508" s="33">
        <f t="shared" si="59"/>
        <v>1.6947148184211856E-2</v>
      </c>
      <c r="F508" s="34">
        <f t="shared" si="60"/>
        <v>0.1</v>
      </c>
      <c r="G508" s="29">
        <v>0</v>
      </c>
      <c r="H508" s="35">
        <f t="shared" si="61"/>
        <v>3.3199050019626992</v>
      </c>
      <c r="I508" s="32">
        <f t="shared" si="62"/>
        <v>101.47182052893876</v>
      </c>
      <c r="J508" s="36">
        <f t="shared" si="63"/>
        <v>945219.71560173458</v>
      </c>
      <c r="K508" s="36">
        <v>518593.54200184852</v>
      </c>
    </row>
    <row r="509" spans="1:11" x14ac:dyDescent="0.2">
      <c r="A509" s="2">
        <v>495</v>
      </c>
      <c r="B509" s="25">
        <f t="shared" si="57"/>
        <v>29.680371285550205</v>
      </c>
      <c r="C509" s="32">
        <f t="shared" si="58"/>
        <v>1199995.0624819256</v>
      </c>
      <c r="D509" s="32">
        <f t="shared" si="64"/>
        <v>904.03301867190748</v>
      </c>
      <c r="E509" s="33">
        <f t="shared" si="59"/>
        <v>1.6913034582612108E-2</v>
      </c>
      <c r="F509" s="34">
        <f t="shared" si="60"/>
        <v>0.1</v>
      </c>
      <c r="G509" s="29">
        <v>0</v>
      </c>
      <c r="H509" s="35">
        <f t="shared" si="61"/>
        <v>3.292354081884679</v>
      </c>
      <c r="I509" s="32">
        <f t="shared" si="62"/>
        <v>100.62973558496871</v>
      </c>
      <c r="J509" s="36">
        <f t="shared" si="63"/>
        <v>945320.34533731954</v>
      </c>
      <c r="K509" s="36">
        <v>518827.75102997967</v>
      </c>
    </row>
    <row r="510" spans="1:11" x14ac:dyDescent="0.2">
      <c r="A510" s="2">
        <v>496</v>
      </c>
      <c r="B510" s="25">
        <f t="shared" si="57"/>
        <v>29.638652573814163</v>
      </c>
      <c r="C510" s="32">
        <f t="shared" si="58"/>
        <v>1200897.8235148671</v>
      </c>
      <c r="D510" s="32">
        <f t="shared" si="64"/>
        <v>902.76103294151835</v>
      </c>
      <c r="E510" s="33">
        <f t="shared" si="59"/>
        <v>1.6879058042473732E-2</v>
      </c>
      <c r="F510" s="34">
        <f t="shared" si="60"/>
        <v>0.1</v>
      </c>
      <c r="G510" s="29">
        <v>0</v>
      </c>
      <c r="H510" s="35">
        <f t="shared" si="61"/>
        <v>3.265031798829916</v>
      </c>
      <c r="I510" s="32">
        <f t="shared" si="62"/>
        <v>99.794638857521974</v>
      </c>
      <c r="J510" s="36">
        <f t="shared" si="63"/>
        <v>945420.13997617702</v>
      </c>
      <c r="K510" s="36">
        <v>519060.79193570977</v>
      </c>
    </row>
    <row r="511" spans="1:11" x14ac:dyDescent="0.2">
      <c r="A511" s="2">
        <v>497</v>
      </c>
      <c r="B511" s="25">
        <f t="shared" si="57"/>
        <v>29.597075966257893</v>
      </c>
      <c r="C511" s="32">
        <f t="shared" si="58"/>
        <v>1201799.3168991199</v>
      </c>
      <c r="D511" s="32">
        <f t="shared" si="64"/>
        <v>901.49338425276801</v>
      </c>
      <c r="E511" s="33">
        <f t="shared" si="59"/>
        <v>1.6845217739395565E-2</v>
      </c>
      <c r="F511" s="34">
        <f t="shared" si="60"/>
        <v>0.1</v>
      </c>
      <c r="G511" s="29">
        <v>0</v>
      </c>
      <c r="H511" s="35">
        <f t="shared" si="61"/>
        <v>3.237936255406662</v>
      </c>
      <c r="I511" s="32">
        <f t="shared" si="62"/>
        <v>98.966472353435393</v>
      </c>
      <c r="J511" s="36">
        <f t="shared" si="63"/>
        <v>945519.10644853045</v>
      </c>
      <c r="K511" s="36">
        <v>519292.67054507358</v>
      </c>
    </row>
    <row r="512" spans="1:11" x14ac:dyDescent="0.2">
      <c r="A512" s="2">
        <v>498</v>
      </c>
      <c r="B512" s="25">
        <f t="shared" si="57"/>
        <v>29.555640695676235</v>
      </c>
      <c r="C512" s="32">
        <f t="shared" si="58"/>
        <v>1202699.5469482925</v>
      </c>
      <c r="D512" s="32">
        <f t="shared" si="64"/>
        <v>900.23004917264916</v>
      </c>
      <c r="E512" s="33">
        <f t="shared" si="59"/>
        <v>1.6811512855650395E-2</v>
      </c>
      <c r="F512" s="34">
        <f t="shared" si="60"/>
        <v>0.1</v>
      </c>
      <c r="G512" s="29">
        <v>0</v>
      </c>
      <c r="H512" s="35">
        <f t="shared" si="61"/>
        <v>3.2110655699690684</v>
      </c>
      <c r="I512" s="32">
        <f t="shared" si="62"/>
        <v>98.145178560810336</v>
      </c>
      <c r="J512" s="36">
        <f t="shared" si="63"/>
        <v>945617.25162709132</v>
      </c>
      <c r="K512" s="36">
        <v>519523.3926550484</v>
      </c>
    </row>
    <row r="513" spans="1:11" x14ac:dyDescent="0.2">
      <c r="A513" s="2">
        <v>499</v>
      </c>
      <c r="B513" s="25">
        <f t="shared" si="57"/>
        <v>29.514346000528871</v>
      </c>
      <c r="C513" s="32">
        <f t="shared" si="58"/>
        <v>1203598.5179527225</v>
      </c>
      <c r="D513" s="32">
        <f t="shared" si="64"/>
        <v>898.9710044299718</v>
      </c>
      <c r="E513" s="33">
        <f t="shared" si="59"/>
        <v>1.6777942579947303E-2</v>
      </c>
      <c r="F513" s="34">
        <f t="shared" si="60"/>
        <v>0.1</v>
      </c>
      <c r="G513" s="29">
        <v>0</v>
      </c>
      <c r="H513" s="35">
        <f t="shared" si="61"/>
        <v>3.1844178764865143</v>
      </c>
      <c r="I513" s="32">
        <f t="shared" si="62"/>
        <v>97.330700445028981</v>
      </c>
      <c r="J513" s="36">
        <f t="shared" si="63"/>
        <v>945714.58232753631</v>
      </c>
      <c r="K513" s="36">
        <v>519752.96403369907</v>
      </c>
    </row>
    <row r="514" spans="1:11" x14ac:dyDescent="0.2">
      <c r="A514" s="2">
        <v>500</v>
      </c>
      <c r="B514" s="25">
        <f t="shared" si="57"/>
        <v>29.473191124887084</v>
      </c>
      <c r="C514" s="32">
        <f t="shared" si="58"/>
        <v>1204496.2341796581</v>
      </c>
      <c r="D514" s="32">
        <f t="shared" si="64"/>
        <v>897.71622693561949</v>
      </c>
      <c r="E514" s="33">
        <f t="shared" si="59"/>
        <v>1.674450610755155E-2</v>
      </c>
      <c r="F514" s="34">
        <f t="shared" si="60"/>
        <v>0.1</v>
      </c>
      <c r="G514" s="29">
        <v>0</v>
      </c>
      <c r="H514" s="35">
        <f t="shared" si="61"/>
        <v>3.1579913244140205</v>
      </c>
      <c r="I514" s="32">
        <f t="shared" si="62"/>
        <v>96.522981444783539</v>
      </c>
      <c r="J514" s="36">
        <f t="shared" si="63"/>
        <v>945811.10530898115</v>
      </c>
      <c r="K514" s="36">
        <v>519981.39042032196</v>
      </c>
    </row>
    <row r="515" spans="1:11" x14ac:dyDescent="0.2">
      <c r="A515" s="2">
        <v>501</v>
      </c>
      <c r="B515" s="25">
        <f t="shared" si="57"/>
        <v>29.432175318381482</v>
      </c>
      <c r="C515" s="32">
        <f t="shared" si="58"/>
        <v>1205392.6998734209</v>
      </c>
      <c r="D515" s="32">
        <f t="shared" si="64"/>
        <v>896.46569376275875</v>
      </c>
      <c r="E515" s="33">
        <f t="shared" si="59"/>
        <v>1.6711202640073624E-2</v>
      </c>
      <c r="F515" s="34">
        <f t="shared" si="60"/>
        <v>0.1</v>
      </c>
      <c r="G515" s="29">
        <v>0</v>
      </c>
      <c r="H515" s="35">
        <f t="shared" si="61"/>
        <v>3.1317840785637401</v>
      </c>
      <c r="I515" s="32">
        <f t="shared" si="62"/>
        <v>95.721965468149335</v>
      </c>
      <c r="J515" s="36">
        <f t="shared" si="63"/>
        <v>945906.82727444929</v>
      </c>
      <c r="K515" s="36">
        <v>520208.6775255886</v>
      </c>
    </row>
    <row r="516" spans="1:11" x14ac:dyDescent="0.2">
      <c r="A516" s="2">
        <v>502</v>
      </c>
      <c r="B516" s="25">
        <f t="shared" si="57"/>
        <v>29.391297836150152</v>
      </c>
      <c r="C516" s="32">
        <f t="shared" si="58"/>
        <v>1206287.9192555773</v>
      </c>
      <c r="D516" s="32">
        <f t="shared" si="64"/>
        <v>895.21938215638511</v>
      </c>
      <c r="E516" s="33">
        <f t="shared" si="59"/>
        <v>1.6678031385466356E-2</v>
      </c>
      <c r="F516" s="34">
        <f t="shared" si="60"/>
        <v>0.1</v>
      </c>
      <c r="G516" s="29">
        <v>0</v>
      </c>
      <c r="H516" s="35">
        <f t="shared" si="61"/>
        <v>3.1057943189775119</v>
      </c>
      <c r="I516" s="32">
        <f t="shared" si="62"/>
        <v>94.927596888698417</v>
      </c>
      <c r="J516" s="36">
        <f t="shared" si="63"/>
        <v>946001.75487133802</v>
      </c>
      <c r="K516" s="36">
        <v>520434.83103168849</v>
      </c>
    </row>
    <row r="517" spans="1:11" x14ac:dyDescent="0.2">
      <c r="A517" s="2">
        <v>503</v>
      </c>
      <c r="B517" s="25">
        <f t="shared" si="57"/>
        <v>29.350557938787293</v>
      </c>
      <c r="C517" s="32">
        <f t="shared" si="58"/>
        <v>1207181.8965251076</v>
      </c>
      <c r="D517" s="32">
        <f t="shared" si="64"/>
        <v>893.97726953029633</v>
      </c>
      <c r="E517" s="33">
        <f t="shared" si="59"/>
        <v>1.6644991558008772E-2</v>
      </c>
      <c r="F517" s="34">
        <f t="shared" si="60"/>
        <v>0.1</v>
      </c>
      <c r="G517" s="29">
        <v>0</v>
      </c>
      <c r="H517" s="35">
        <f t="shared" si="61"/>
        <v>3.0800202408004762</v>
      </c>
      <c r="I517" s="32">
        <f t="shared" si="62"/>
        <v>94.139820541622882</v>
      </c>
      <c r="J517" s="36">
        <f t="shared" si="63"/>
        <v>946095.89469187963</v>
      </c>
      <c r="K517" s="36">
        <v>520659.85659247107</v>
      </c>
    </row>
    <row r="518" spans="1:11" x14ac:dyDescent="0.2">
      <c r="A518" s="2">
        <v>504</v>
      </c>
      <c r="B518" s="25">
        <f t="shared" si="57"/>
        <v>29.30995489229273</v>
      </c>
      <c r="C518" s="32">
        <f t="shared" si="58"/>
        <v>1208074.6358585658</v>
      </c>
      <c r="D518" s="32">
        <f t="shared" si="64"/>
        <v>892.7393334582448</v>
      </c>
      <c r="E518" s="33">
        <f t="shared" si="59"/>
        <v>1.6612082378120455E-2</v>
      </c>
      <c r="F518" s="34">
        <f t="shared" si="60"/>
        <v>0.1</v>
      </c>
      <c r="G518" s="29">
        <v>0</v>
      </c>
      <c r="H518" s="35">
        <f t="shared" si="61"/>
        <v>3.0544600541557343</v>
      </c>
      <c r="I518" s="32">
        <f t="shared" si="62"/>
        <v>93.358581719919826</v>
      </c>
      <c r="J518" s="36">
        <f t="shared" si="63"/>
        <v>946189.25327359955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2014-03-31T19:51:52Z</dcterms:modified>
</cp:coreProperties>
</file>