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2FE12ED8-FDFE-4524-A78D-81E10EFAC9E2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8" i="45" l="1"/>
  <c r="K1388" i="45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0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R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<sst xmlns="http://schemas.openxmlformats.org/spreadsheetml/2006/main" count="21535" uniqueCount="3644">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</sst>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8" totalsRowShown="0">
  <autoFilter ref="A1:BL1388" xr:uid="{00000000-0009-0000-0100-000002000000}"/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0"/>
  <sheetViews>
    <sheetView tabSelected="1" zoomScaleNormal="100" workbookViewId="0">
      <pane ySplit="1" topLeftCell="A2" activePane="bottomLeft" state="frozen"/>
      <selection pane="bottomLeft" activeCell="A1293" sqref="A1293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0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v>1</v>
      </c>
      <c r="B1293" s="6" t="s">
        <v>149</v>
      </c>
      <c r="D1293" s="6" t="s">
        <v>149</v>
      </c>
      <c r="E1293" s="6">
        <v>1292</v>
      </c>
      <c r="F1293" s="8" t="s">
        <v>74</v>
      </c>
      <c r="H1293" s="10" t="s">
        <v>873</v>
      </c>
      <c r="I1293" s="11" t="s">
        <v>2316</v>
      </c>
      <c r="J1293" s="12">
        <v>704</v>
      </c>
      <c r="K1293" s="11" t="str">
        <f>CONCATENATE(Table3[[#This Row],[Type]]," "&amp;TEXT(Table3[[#This Row],[Diameter]],".0000")&amp;""," "&amp;Table3[[#This Row],[NumFlutes]]&amp;"FL")</f>
        <v>DT .0595 2FL</v>
      </c>
      <c r="M1293" s="13">
        <v>5.9499999999999997E-2</v>
      </c>
      <c r="N1293" s="13">
        <v>5.9499999999999997E-2</v>
      </c>
      <c r="O1293" s="6">
        <v>5.9499999999999997E-2</v>
      </c>
      <c r="P1293" s="6">
        <v>2.5499999999999998</v>
      </c>
      <c r="R1293" s="14">
        <f>IF(Table3[[#This Row],[ShoulderLenEnd]]="",0,90-(DEGREES(ATAN((Q1293-P1293)/((N1293-O1293)/2)))))</f>
        <v>0</v>
      </c>
      <c r="S1293" s="15">
        <v>1.55</v>
      </c>
      <c r="T1293" s="6">
        <v>2</v>
      </c>
      <c r="U1293" s="6">
        <v>4.03</v>
      </c>
      <c r="V1293" s="6">
        <v>2.5</v>
      </c>
      <c r="Z1293" s="6">
        <v>118</v>
      </c>
      <c r="AA1293" s="13">
        <v>1.7999999999999999E-2</v>
      </c>
      <c r="AE1293" s="6" t="s">
        <v>49</v>
      </c>
      <c r="AF1293" s="6" t="s">
        <v>62</v>
      </c>
      <c r="AG1293" s="6" t="s">
        <v>3643</v>
      </c>
      <c r="AH1293" s="6" t="s">
        <v>620</v>
      </c>
      <c r="AI1293" s="6">
        <v>0</v>
      </c>
      <c r="AJ1293" s="6">
        <v>0</v>
      </c>
      <c r="AK1293" s="6">
        <v>0</v>
      </c>
      <c r="AL1293" s="6">
        <v>1</v>
      </c>
      <c r="AM1293" s="6">
        <v>0</v>
      </c>
      <c r="AN1293" s="6">
        <v>0</v>
      </c>
      <c r="AO1293" s="6">
        <v>0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1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0" spans="5:5" x14ac:dyDescent="0.25">
      <c r="E1048450" s="6">
        <f>COUNT(E26:E1048449)</f>
        <v>1363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5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18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3249</v>
      </c>
      <c r="H8" s="81"/>
      <c r="I8" s="81" t="s">
        <v>3248</v>
      </c>
      <c r="J8" s="81"/>
      <c r="K8" s="81"/>
      <c r="L8" s="81"/>
      <c r="M8" s="81"/>
      <c r="N8" s="81"/>
      <c r="O8" s="81"/>
      <c r="P8" s="81"/>
      <c r="Q8" s="80" t="s">
        <v>3249</v>
      </c>
      <c r="R8" s="80"/>
    </row>
    <row r="9" spans="1:18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1" t="s">
        <v>36</v>
      </c>
      <c r="B10" s="81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1"/>
      <c r="B11" s="81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1"/>
      <c r="B12" s="81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18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34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38</v>
      </c>
      <c r="B31" s="81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1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1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80" t="s">
        <v>3249</v>
      </c>
      <c r="Q1" s="80"/>
    </row>
    <row r="2" spans="1:17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1" t="s">
        <v>2211</v>
      </c>
      <c r="B3" s="81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1"/>
      <c r="B4" s="81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1"/>
      <c r="B5" s="8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18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3249</v>
      </c>
      <c r="H8" s="81"/>
      <c r="I8" s="81" t="s">
        <v>3248</v>
      </c>
      <c r="J8" s="81"/>
      <c r="K8" s="81"/>
      <c r="L8" s="81"/>
      <c r="M8" s="81"/>
      <c r="N8" s="81"/>
      <c r="O8" s="81"/>
      <c r="P8" s="81"/>
      <c r="Q8" s="80" t="s">
        <v>3249</v>
      </c>
      <c r="R8" s="80"/>
    </row>
    <row r="9" spans="1:18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1" t="s">
        <v>36</v>
      </c>
      <c r="B10" s="81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1"/>
      <c r="B11" s="81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1"/>
      <c r="B12" s="81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18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34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38</v>
      </c>
      <c r="B31" s="81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1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1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 t="s">
        <v>3249</v>
      </c>
      <c r="P1" s="81"/>
    </row>
    <row r="2" spans="1:16" x14ac:dyDescent="0.25">
      <c r="A2" s="81"/>
      <c r="B2" s="81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1" t="s">
        <v>2211</v>
      </c>
      <c r="B3" s="81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1">
        <v>1</v>
      </c>
      <c r="P3" s="81">
        <v>3</v>
      </c>
    </row>
    <row r="4" spans="1:16" x14ac:dyDescent="0.25">
      <c r="A4" s="81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1"/>
      <c r="P4" s="81"/>
    </row>
    <row r="5" spans="1:16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1"/>
      <c r="P5" s="81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 t="s">
        <v>3249</v>
      </c>
      <c r="P8" s="81"/>
    </row>
    <row r="9" spans="1:16" x14ac:dyDescent="0.25">
      <c r="A9" s="81"/>
      <c r="B9" s="81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1" t="s">
        <v>36</v>
      </c>
      <c r="B10" s="81">
        <v>225</v>
      </c>
      <c r="C10" s="81">
        <v>1.2999999999999999E-4</v>
      </c>
      <c r="D10" s="81">
        <v>2.7E-4</v>
      </c>
      <c r="E10" s="81">
        <v>4.0999999999999999E-4</v>
      </c>
      <c r="F10" s="81">
        <v>5.5000000000000003E-4</v>
      </c>
      <c r="G10" s="81">
        <v>6.8999999999999997E-4</v>
      </c>
      <c r="H10" s="81">
        <v>8.1999999999999998E-4</v>
      </c>
      <c r="I10" s="81">
        <v>1.1000000000000001E-3</v>
      </c>
      <c r="J10" s="81">
        <v>1.65E-3</v>
      </c>
      <c r="K10" s="81">
        <v>2.2000000000000001E-3</v>
      </c>
      <c r="L10" s="81">
        <v>2.7499999999999998E-3</v>
      </c>
      <c r="M10" s="81">
        <v>3.3E-3</v>
      </c>
      <c r="N10" s="81">
        <v>4.4000000000000003E-3</v>
      </c>
      <c r="O10" s="81">
        <v>1</v>
      </c>
      <c r="P10" s="81">
        <v>2</v>
      </c>
    </row>
    <row r="11" spans="1:16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16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 t="s">
        <v>3249</v>
      </c>
      <c r="P15" s="81"/>
    </row>
    <row r="16" spans="1:16" x14ac:dyDescent="0.25">
      <c r="A16" s="81"/>
      <c r="B16" s="81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1" t="s">
        <v>34</v>
      </c>
      <c r="B17" s="81">
        <v>1000</v>
      </c>
      <c r="C17" s="81">
        <v>1.7000000000000001E-4</v>
      </c>
      <c r="D17" s="81">
        <v>3.4000000000000002E-4</v>
      </c>
      <c r="E17" s="81">
        <v>5.1999999999999995E-4</v>
      </c>
      <c r="F17" s="81">
        <v>6.8000000000000005E-4</v>
      </c>
      <c r="G17" s="81">
        <v>8.5999999999999998E-4</v>
      </c>
      <c r="H17" s="81">
        <v>1.0200000000000001E-3</v>
      </c>
      <c r="I17" s="81">
        <v>1.3799999999999999E-3</v>
      </c>
      <c r="J17" s="81">
        <v>2.0600000000000002E-3</v>
      </c>
      <c r="K17" s="81">
        <v>2.7499999999999998E-3</v>
      </c>
      <c r="L17" s="81">
        <v>3.4299999999999999E-3</v>
      </c>
      <c r="M17" s="81">
        <v>4.13E-3</v>
      </c>
      <c r="N17" s="81">
        <v>5.4999999999999997E-3</v>
      </c>
      <c r="O17" s="81">
        <v>1</v>
      </c>
      <c r="P17" s="81">
        <v>2</v>
      </c>
    </row>
    <row r="18" spans="1:16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 t="s">
        <v>3249</v>
      </c>
      <c r="P22" s="81"/>
    </row>
    <row r="23" spans="1:16" x14ac:dyDescent="0.25">
      <c r="A23" s="81"/>
      <c r="B23" s="81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1" t="s">
        <v>37</v>
      </c>
      <c r="B24" s="82">
        <v>540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16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6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 t="s">
        <v>3249</v>
      </c>
      <c r="P29" s="81"/>
    </row>
    <row r="30" spans="1:16" x14ac:dyDescent="0.25">
      <c r="A30" s="81"/>
      <c r="B30" s="81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1" t="s">
        <v>38</v>
      </c>
      <c r="B31" s="81">
        <v>225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1:16" x14ac:dyDescent="0.2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1:16" x14ac:dyDescent="0.2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3248</v>
      </c>
      <c r="H1" s="81"/>
      <c r="I1" s="81"/>
      <c r="J1" s="81"/>
      <c r="K1" s="81"/>
      <c r="L1" s="81"/>
      <c r="M1" s="81"/>
      <c r="N1" s="81"/>
      <c r="O1" s="81"/>
      <c r="P1" s="2" t="s">
        <v>3249</v>
      </c>
    </row>
    <row r="2" spans="1:16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1" t="s">
        <v>2211</v>
      </c>
      <c r="B3" s="81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1"/>
      <c r="B4" s="81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1"/>
      <c r="B5" s="81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1" t="s">
        <v>3246</v>
      </c>
      <c r="B8" s="81" t="s">
        <v>3247</v>
      </c>
      <c r="C8" s="81" t="s">
        <v>3248</v>
      </c>
      <c r="D8" s="81"/>
      <c r="E8" s="81"/>
      <c r="F8" s="81"/>
      <c r="G8" s="81" t="s">
        <v>3248</v>
      </c>
      <c r="H8" s="81"/>
      <c r="I8" s="81"/>
      <c r="J8" s="81"/>
      <c r="K8" s="81"/>
      <c r="L8" s="81"/>
      <c r="M8" s="81"/>
      <c r="N8" s="81"/>
      <c r="O8" s="81"/>
      <c r="P8" s="2" t="s">
        <v>3249</v>
      </c>
    </row>
    <row r="9" spans="1:16" x14ac:dyDescent="0.25">
      <c r="A9" s="81"/>
      <c r="B9" s="81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1" t="s">
        <v>36</v>
      </c>
      <c r="B10" s="81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1"/>
      <c r="B11" s="81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1"/>
      <c r="B12" s="81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3248</v>
      </c>
      <c r="H15" s="81"/>
      <c r="I15" s="81"/>
      <c r="J15" s="81"/>
      <c r="K15" s="81"/>
      <c r="L15" s="81"/>
      <c r="M15" s="81"/>
      <c r="N15" s="81"/>
      <c r="O15" s="81"/>
      <c r="P15" s="2" t="s">
        <v>3249</v>
      </c>
    </row>
    <row r="16" spans="1:16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1" t="s">
        <v>34</v>
      </c>
      <c r="B17" s="81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1"/>
      <c r="B18" s="81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1"/>
      <c r="B19" s="81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3248</v>
      </c>
      <c r="H22" s="81"/>
      <c r="I22" s="81"/>
      <c r="J22" s="81"/>
      <c r="K22" s="81"/>
      <c r="L22" s="81"/>
      <c r="M22" s="81"/>
      <c r="N22" s="81"/>
      <c r="O22" s="81"/>
      <c r="P22" s="2" t="s">
        <v>3249</v>
      </c>
    </row>
    <row r="23" spans="1:16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1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1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1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3248</v>
      </c>
      <c r="H29" s="81"/>
      <c r="I29" s="81"/>
      <c r="J29" s="81"/>
      <c r="K29" s="81"/>
      <c r="L29" s="81"/>
      <c r="M29" s="81"/>
      <c r="N29" s="81"/>
      <c r="O29" s="81"/>
      <c r="P29" s="2" t="s">
        <v>3249</v>
      </c>
    </row>
    <row r="30" spans="1:16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1" t="s">
        <v>38</v>
      </c>
      <c r="B31" s="81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1"/>
      <c r="B32" s="81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1"/>
      <c r="B33" s="81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</row>
    <row r="2" spans="1:6" x14ac:dyDescent="0.25">
      <c r="A2" s="81"/>
      <c r="B2" s="81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1" t="s">
        <v>2211</v>
      </c>
      <c r="B3" s="81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1"/>
      <c r="B4" s="81"/>
      <c r="C4" s="83"/>
      <c r="D4" s="83"/>
      <c r="E4" s="83"/>
      <c r="F4" s="83"/>
    </row>
    <row r="5" spans="1:6" x14ac:dyDescent="0.25">
      <c r="A5" s="81"/>
      <c r="B5" s="81"/>
      <c r="C5" s="83"/>
      <c r="D5" s="83"/>
      <c r="E5" s="83"/>
      <c r="F5" s="83"/>
    </row>
    <row r="8" spans="1:6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</row>
    <row r="9" spans="1:6" x14ac:dyDescent="0.25">
      <c r="A9" s="81"/>
      <c r="B9" s="81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1" t="s">
        <v>36</v>
      </c>
      <c r="B10" s="81">
        <v>80</v>
      </c>
      <c r="C10" s="81">
        <v>2E-3</v>
      </c>
      <c r="D10" s="81">
        <v>4.0000000000000001E-3</v>
      </c>
      <c r="E10" s="81">
        <v>6.0000000000000001E-3</v>
      </c>
      <c r="F10" s="81">
        <v>1.0999999999999999E-2</v>
      </c>
    </row>
    <row r="11" spans="1:6" x14ac:dyDescent="0.25">
      <c r="A11" s="81"/>
      <c r="B11" s="81"/>
      <c r="C11" s="81"/>
      <c r="D11" s="81"/>
      <c r="E11" s="81"/>
      <c r="F11" s="81"/>
    </row>
    <row r="12" spans="1:6" x14ac:dyDescent="0.25">
      <c r="A12" s="81"/>
      <c r="B12" s="81"/>
      <c r="C12" s="81"/>
      <c r="D12" s="81"/>
      <c r="E12" s="81"/>
      <c r="F12" s="81"/>
    </row>
    <row r="15" spans="1:6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</row>
    <row r="16" spans="1:6" x14ac:dyDescent="0.25">
      <c r="A16" s="81"/>
      <c r="B16" s="81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1" t="s">
        <v>34</v>
      </c>
      <c r="B17" s="81">
        <v>350</v>
      </c>
      <c r="C17" s="81">
        <v>2E-3</v>
      </c>
      <c r="D17" s="81">
        <v>4.0000000000000001E-3</v>
      </c>
      <c r="E17" s="81">
        <v>6.0000000000000001E-3</v>
      </c>
      <c r="F17" s="81">
        <v>1.0999999999999999E-2</v>
      </c>
    </row>
    <row r="18" spans="1:6" x14ac:dyDescent="0.25">
      <c r="A18" s="81"/>
      <c r="B18" s="81"/>
      <c r="C18" s="81"/>
      <c r="D18" s="81"/>
      <c r="E18" s="81"/>
      <c r="F18" s="81"/>
    </row>
    <row r="19" spans="1:6" x14ac:dyDescent="0.25">
      <c r="A19" s="81"/>
      <c r="B19" s="81"/>
      <c r="C19" s="81"/>
      <c r="D19" s="81"/>
      <c r="E19" s="81"/>
      <c r="F19" s="81"/>
    </row>
    <row r="22" spans="1:6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</row>
    <row r="23" spans="1:6" x14ac:dyDescent="0.25">
      <c r="A23" s="81"/>
      <c r="B23" s="81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1" t="s">
        <v>37</v>
      </c>
      <c r="B24" s="82">
        <v>175</v>
      </c>
      <c r="C24" s="81">
        <v>1E-3</v>
      </c>
      <c r="D24" s="81">
        <v>2E-3</v>
      </c>
      <c r="E24" s="81">
        <v>3.0000000000000001E-3</v>
      </c>
      <c r="F24" s="81">
        <v>6.0000000000000001E-3</v>
      </c>
    </row>
    <row r="25" spans="1:6" x14ac:dyDescent="0.25">
      <c r="A25" s="81"/>
      <c r="B25" s="82"/>
      <c r="C25" s="81"/>
      <c r="D25" s="81"/>
      <c r="E25" s="81"/>
      <c r="F25" s="81"/>
    </row>
    <row r="26" spans="1:6" x14ac:dyDescent="0.25">
      <c r="A26" s="81"/>
      <c r="B26" s="82"/>
      <c r="C26" s="81"/>
      <c r="D26" s="81"/>
      <c r="E26" s="81"/>
      <c r="F26" s="81"/>
    </row>
    <row r="29" spans="1:6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</row>
    <row r="30" spans="1:6" x14ac:dyDescent="0.25">
      <c r="A30" s="81"/>
      <c r="B30" s="81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1" t="s">
        <v>38</v>
      </c>
      <c r="B31" s="81">
        <v>175</v>
      </c>
      <c r="C31" s="81">
        <v>1E-3</v>
      </c>
      <c r="D31" s="81">
        <v>2E-3</v>
      </c>
      <c r="E31" s="81">
        <v>3.0000000000000001E-3</v>
      </c>
      <c r="F31" s="81">
        <v>6.0000000000000001E-3</v>
      </c>
    </row>
    <row r="32" spans="1:6" x14ac:dyDescent="0.25">
      <c r="A32" s="81"/>
      <c r="B32" s="81"/>
      <c r="C32" s="81"/>
      <c r="D32" s="81"/>
      <c r="E32" s="81"/>
      <c r="F32" s="81"/>
    </row>
    <row r="33" spans="1:6" x14ac:dyDescent="0.25">
      <c r="A33" s="81"/>
      <c r="B33" s="81"/>
      <c r="C33" s="81"/>
      <c r="D33" s="81"/>
      <c r="E33" s="81"/>
      <c r="F33" s="81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</row>
    <row r="2" spans="1:6" x14ac:dyDescent="0.25">
      <c r="A2" s="81"/>
      <c r="B2" s="81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1" t="s">
        <v>2211</v>
      </c>
      <c r="B3" s="81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1"/>
      <c r="B4" s="81"/>
      <c r="C4" s="83"/>
      <c r="D4" s="83"/>
      <c r="E4" s="83"/>
      <c r="F4" s="83"/>
    </row>
    <row r="5" spans="1:6" x14ac:dyDescent="0.25">
      <c r="A5" s="81"/>
      <c r="B5" s="81"/>
      <c r="C5" s="83"/>
      <c r="D5" s="83"/>
      <c r="E5" s="83"/>
      <c r="F5" s="83"/>
    </row>
    <row r="8" spans="1:6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</row>
    <row r="9" spans="1:6" x14ac:dyDescent="0.25">
      <c r="A9" s="81"/>
      <c r="B9" s="81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1" t="s">
        <v>36</v>
      </c>
      <c r="B10" s="81">
        <v>80</v>
      </c>
      <c r="C10" s="81">
        <v>2E-3</v>
      </c>
      <c r="D10" s="81">
        <v>4.0000000000000001E-3</v>
      </c>
      <c r="E10" s="81">
        <v>6.0000000000000001E-3</v>
      </c>
      <c r="F10" s="81">
        <v>1.0999999999999999E-2</v>
      </c>
    </row>
    <row r="11" spans="1:6" x14ac:dyDescent="0.25">
      <c r="A11" s="81"/>
      <c r="B11" s="81"/>
      <c r="C11" s="81"/>
      <c r="D11" s="81"/>
      <c r="E11" s="81"/>
      <c r="F11" s="81"/>
    </row>
    <row r="12" spans="1:6" x14ac:dyDescent="0.25">
      <c r="A12" s="81"/>
      <c r="B12" s="81"/>
      <c r="C12" s="81"/>
      <c r="D12" s="81"/>
      <c r="E12" s="81"/>
      <c r="F12" s="81"/>
    </row>
    <row r="15" spans="1:6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</row>
    <row r="16" spans="1:6" x14ac:dyDescent="0.25">
      <c r="A16" s="81"/>
      <c r="B16" s="81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1" t="s">
        <v>34</v>
      </c>
      <c r="B17" s="81">
        <v>350</v>
      </c>
      <c r="C17" s="81">
        <v>2E-3</v>
      </c>
      <c r="D17" s="81">
        <v>4.0000000000000001E-3</v>
      </c>
      <c r="E17" s="81">
        <v>6.0000000000000001E-3</v>
      </c>
      <c r="F17" s="81">
        <v>1.0999999999999999E-2</v>
      </c>
    </row>
    <row r="18" spans="1:6" x14ac:dyDescent="0.25">
      <c r="A18" s="81"/>
      <c r="B18" s="81"/>
      <c r="C18" s="81"/>
      <c r="D18" s="81"/>
      <c r="E18" s="81"/>
      <c r="F18" s="81"/>
    </row>
    <row r="19" spans="1:6" x14ac:dyDescent="0.25">
      <c r="A19" s="81"/>
      <c r="B19" s="81"/>
      <c r="C19" s="81"/>
      <c r="D19" s="81"/>
      <c r="E19" s="81"/>
      <c r="F19" s="81"/>
    </row>
    <row r="22" spans="1:6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</row>
    <row r="23" spans="1:6" x14ac:dyDescent="0.25">
      <c r="A23" s="81"/>
      <c r="B23" s="81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1" t="s">
        <v>37</v>
      </c>
      <c r="B24" s="82">
        <v>175</v>
      </c>
      <c r="C24" s="81">
        <v>1E-3</v>
      </c>
      <c r="D24" s="81">
        <v>2E-3</v>
      </c>
      <c r="E24" s="81">
        <v>3.0000000000000001E-3</v>
      </c>
      <c r="F24" s="81">
        <v>6.0000000000000001E-3</v>
      </c>
    </row>
    <row r="25" spans="1:6" x14ac:dyDescent="0.25">
      <c r="A25" s="81"/>
      <c r="B25" s="82"/>
      <c r="C25" s="81"/>
      <c r="D25" s="81"/>
      <c r="E25" s="81"/>
      <c r="F25" s="81"/>
    </row>
    <row r="26" spans="1:6" x14ac:dyDescent="0.25">
      <c r="A26" s="81"/>
      <c r="B26" s="82"/>
      <c r="C26" s="81"/>
      <c r="D26" s="81"/>
      <c r="E26" s="81"/>
      <c r="F26" s="81"/>
    </row>
    <row r="29" spans="1:6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</row>
    <row r="30" spans="1:6" x14ac:dyDescent="0.25">
      <c r="A30" s="81"/>
      <c r="B30" s="81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1" t="s">
        <v>38</v>
      </c>
      <c r="B31" s="81">
        <v>175</v>
      </c>
      <c r="C31" s="81">
        <v>1E-3</v>
      </c>
      <c r="D31" s="81">
        <v>2E-3</v>
      </c>
      <c r="E31" s="81">
        <v>3.0000000000000001E-3</v>
      </c>
      <c r="F31" s="81">
        <v>6.0000000000000001E-3</v>
      </c>
    </row>
    <row r="32" spans="1:6" x14ac:dyDescent="0.25">
      <c r="A32" s="81"/>
      <c r="B32" s="81"/>
      <c r="C32" s="81"/>
      <c r="D32" s="81"/>
      <c r="E32" s="81"/>
      <c r="F32" s="81"/>
    </row>
    <row r="33" spans="1:6" x14ac:dyDescent="0.25">
      <c r="A33" s="81"/>
      <c r="B33" s="81"/>
      <c r="C33" s="81"/>
      <c r="D33" s="81"/>
      <c r="E33" s="81"/>
      <c r="F33" s="81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1" t="s">
        <v>3246</v>
      </c>
      <c r="B1" s="81" t="s">
        <v>3247</v>
      </c>
      <c r="C1" s="81" t="s">
        <v>3283</v>
      </c>
      <c r="D1" s="81"/>
      <c r="E1" s="81"/>
      <c r="F1" s="81"/>
      <c r="G1" s="81"/>
    </row>
    <row r="2" spans="1:7" x14ac:dyDescent="0.25">
      <c r="A2" s="81"/>
      <c r="B2" s="81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1" t="s">
        <v>2211</v>
      </c>
      <c r="B3" s="81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1"/>
      <c r="B4" s="81"/>
      <c r="C4" s="83"/>
      <c r="D4" s="83"/>
      <c r="E4" s="83"/>
      <c r="F4" s="83"/>
      <c r="G4" s="83"/>
    </row>
    <row r="5" spans="1:7" x14ac:dyDescent="0.25">
      <c r="A5" s="81"/>
      <c r="B5" s="81"/>
      <c r="C5" s="83"/>
      <c r="D5" s="83"/>
      <c r="E5" s="83"/>
      <c r="F5" s="83"/>
      <c r="G5" s="83"/>
    </row>
    <row r="8" spans="1:7" x14ac:dyDescent="0.25">
      <c r="A8" s="81" t="s">
        <v>3246</v>
      </c>
      <c r="B8" s="81" t="s">
        <v>3247</v>
      </c>
      <c r="C8" s="81" t="s">
        <v>3283</v>
      </c>
      <c r="D8" s="81"/>
      <c r="E8" s="81"/>
      <c r="F8" s="81"/>
      <c r="G8" s="81"/>
    </row>
    <row r="9" spans="1:7" x14ac:dyDescent="0.25">
      <c r="A9" s="81"/>
      <c r="B9" s="81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1" t="s">
        <v>36</v>
      </c>
      <c r="B10" s="81">
        <v>80</v>
      </c>
      <c r="C10" s="81">
        <v>4.0000000000000001E-3</v>
      </c>
      <c r="D10" s="81">
        <v>6.0000000000000001E-3</v>
      </c>
      <c r="E10" s="81">
        <v>1.0999999999999999E-2</v>
      </c>
      <c r="F10" s="81">
        <v>1.2999999999999999E-2</v>
      </c>
      <c r="G10" s="81">
        <v>1.4E-2</v>
      </c>
    </row>
    <row r="11" spans="1:7" x14ac:dyDescent="0.25">
      <c r="A11" s="81"/>
      <c r="B11" s="81"/>
      <c r="C11" s="81"/>
      <c r="D11" s="81"/>
      <c r="E11" s="81"/>
      <c r="F11" s="81"/>
      <c r="G11" s="81"/>
    </row>
    <row r="12" spans="1:7" x14ac:dyDescent="0.25">
      <c r="A12" s="81"/>
      <c r="B12" s="81"/>
      <c r="C12" s="81"/>
      <c r="D12" s="81"/>
      <c r="E12" s="81"/>
      <c r="F12" s="81"/>
      <c r="G12" s="81"/>
    </row>
    <row r="15" spans="1:7" x14ac:dyDescent="0.25">
      <c r="A15" s="81" t="s">
        <v>3246</v>
      </c>
      <c r="B15" s="81" t="s">
        <v>3247</v>
      </c>
      <c r="C15" s="81" t="s">
        <v>3283</v>
      </c>
      <c r="D15" s="81"/>
      <c r="E15" s="81"/>
      <c r="F15" s="81"/>
      <c r="G15" s="81"/>
    </row>
    <row r="16" spans="1:7" x14ac:dyDescent="0.25">
      <c r="A16" s="81"/>
      <c r="B16" s="81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1" t="s">
        <v>34</v>
      </c>
      <c r="B17" s="81">
        <v>325</v>
      </c>
      <c r="C17" s="81">
        <v>4.0000000000000001E-3</v>
      </c>
      <c r="D17" s="81">
        <v>6.0000000000000001E-3</v>
      </c>
      <c r="E17" s="81">
        <v>1.0999999999999999E-2</v>
      </c>
      <c r="F17" s="81">
        <v>1.2999999999999999E-2</v>
      </c>
      <c r="G17" s="81">
        <v>1.4E-2</v>
      </c>
    </row>
    <row r="18" spans="1:7" x14ac:dyDescent="0.25">
      <c r="A18" s="81"/>
      <c r="B18" s="81"/>
      <c r="C18" s="81"/>
      <c r="D18" s="81"/>
      <c r="E18" s="81"/>
      <c r="F18" s="81"/>
      <c r="G18" s="81"/>
    </row>
    <row r="19" spans="1:7" x14ac:dyDescent="0.25">
      <c r="A19" s="81"/>
      <c r="B19" s="81"/>
      <c r="C19" s="81"/>
      <c r="D19" s="81"/>
      <c r="E19" s="81"/>
      <c r="F19" s="81"/>
      <c r="G19" s="81"/>
    </row>
    <row r="22" spans="1:7" x14ac:dyDescent="0.25">
      <c r="A22" s="81" t="s">
        <v>3246</v>
      </c>
      <c r="B22" s="81" t="s">
        <v>3247</v>
      </c>
      <c r="C22" s="81" t="s">
        <v>3283</v>
      </c>
      <c r="D22" s="81"/>
      <c r="E22" s="81"/>
      <c r="F22" s="81"/>
      <c r="G22" s="81"/>
    </row>
    <row r="23" spans="1:7" x14ac:dyDescent="0.25">
      <c r="A23" s="81"/>
      <c r="B23" s="81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1" t="s">
        <v>37</v>
      </c>
      <c r="B24" s="82">
        <v>540</v>
      </c>
      <c r="C24" s="81"/>
      <c r="D24" s="81"/>
      <c r="E24" s="81"/>
      <c r="F24" s="81"/>
      <c r="G24" s="81"/>
    </row>
    <row r="25" spans="1:7" x14ac:dyDescent="0.25">
      <c r="A25" s="81"/>
      <c r="B25" s="82"/>
      <c r="C25" s="81"/>
      <c r="D25" s="81"/>
      <c r="E25" s="81"/>
      <c r="F25" s="81"/>
      <c r="G25" s="81"/>
    </row>
    <row r="26" spans="1:7" x14ac:dyDescent="0.25">
      <c r="A26" s="81"/>
      <c r="B26" s="82"/>
      <c r="C26" s="81"/>
      <c r="D26" s="81"/>
      <c r="E26" s="81"/>
      <c r="F26" s="81"/>
      <c r="G26" s="81"/>
    </row>
    <row r="29" spans="1:7" x14ac:dyDescent="0.25">
      <c r="A29" s="81" t="s">
        <v>3246</v>
      </c>
      <c r="B29" s="81" t="s">
        <v>3247</v>
      </c>
      <c r="C29" s="81" t="s">
        <v>3283</v>
      </c>
      <c r="D29" s="81"/>
      <c r="E29" s="81"/>
      <c r="F29" s="81"/>
      <c r="G29" s="81"/>
    </row>
    <row r="30" spans="1:7" x14ac:dyDescent="0.25">
      <c r="A30" s="81"/>
      <c r="B30" s="81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1" t="s">
        <v>38</v>
      </c>
      <c r="B31" s="81">
        <v>225</v>
      </c>
      <c r="C31" s="81"/>
      <c r="D31" s="81"/>
      <c r="E31" s="81"/>
      <c r="F31" s="81"/>
      <c r="G31" s="81"/>
    </row>
    <row r="32" spans="1:7" x14ac:dyDescent="0.25">
      <c r="A32" s="81"/>
      <c r="B32" s="81"/>
      <c r="C32" s="81"/>
      <c r="D32" s="81"/>
      <c r="E32" s="81"/>
      <c r="F32" s="81"/>
      <c r="G32" s="81"/>
    </row>
    <row r="33" spans="1:7" x14ac:dyDescent="0.25">
      <c r="A33" s="81"/>
      <c r="B33" s="81"/>
      <c r="C33" s="81"/>
      <c r="D33" s="81"/>
      <c r="E33" s="81"/>
      <c r="F33" s="81"/>
      <c r="G33" s="81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4" sqref="A144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1" t="s">
        <v>3246</v>
      </c>
      <c r="B1" s="81" t="s">
        <v>3247</v>
      </c>
      <c r="C1" s="81" t="s">
        <v>3248</v>
      </c>
      <c r="D1" s="81"/>
      <c r="E1" s="81"/>
      <c r="F1" s="81"/>
      <c r="G1" s="81" t="s">
        <v>3249</v>
      </c>
      <c r="H1" s="81"/>
      <c r="I1" s="81" t="s">
        <v>3248</v>
      </c>
      <c r="J1" s="81"/>
      <c r="K1" s="81"/>
      <c r="L1" s="81"/>
      <c r="M1" s="81"/>
      <c r="N1" s="81"/>
      <c r="O1" s="81"/>
      <c r="P1" s="81"/>
      <c r="Q1" s="80" t="s">
        <v>3249</v>
      </c>
      <c r="R1" s="80"/>
    </row>
    <row r="2" spans="1:20" x14ac:dyDescent="0.25">
      <c r="A2" s="81"/>
      <c r="B2" s="81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1" t="s">
        <v>2211</v>
      </c>
      <c r="B3" s="81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1"/>
      <c r="B4" s="81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1"/>
      <c r="B5" s="81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1" t="s">
        <v>2211</v>
      </c>
      <c r="B7" s="81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1"/>
      <c r="B8" s="81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1"/>
      <c r="B9" s="81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1" t="s">
        <v>2211</v>
      </c>
      <c r="B11" s="81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1"/>
      <c r="B12" s="81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1"/>
      <c r="B13" s="81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1" t="s">
        <v>3246</v>
      </c>
      <c r="B15" s="81" t="s">
        <v>3247</v>
      </c>
      <c r="C15" s="81" t="s">
        <v>3248</v>
      </c>
      <c r="D15" s="81"/>
      <c r="E15" s="81"/>
      <c r="F15" s="81"/>
      <c r="G15" s="81" t="s">
        <v>3249</v>
      </c>
      <c r="H15" s="81"/>
      <c r="I15" s="81" t="s">
        <v>3248</v>
      </c>
      <c r="J15" s="81"/>
      <c r="K15" s="81"/>
      <c r="L15" s="81"/>
      <c r="M15" s="81"/>
      <c r="N15" s="81"/>
      <c r="O15" s="81"/>
      <c r="P15" s="81"/>
      <c r="Q15" s="80" t="s">
        <v>3249</v>
      </c>
      <c r="R15" s="80"/>
    </row>
    <row r="16" spans="1:20" x14ac:dyDescent="0.25">
      <c r="A16" s="81"/>
      <c r="B16" s="81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1" t="s">
        <v>36</v>
      </c>
      <c r="B17" s="81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1"/>
      <c r="B18" s="81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1"/>
      <c r="B19" s="81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1" t="s">
        <v>3246</v>
      </c>
      <c r="B22" s="81" t="s">
        <v>3247</v>
      </c>
      <c r="C22" s="81" t="s">
        <v>3248</v>
      </c>
      <c r="D22" s="81"/>
      <c r="E22" s="81"/>
      <c r="F22" s="81"/>
      <c r="G22" s="81" t="s">
        <v>3249</v>
      </c>
      <c r="H22" s="81"/>
      <c r="I22" s="81" t="s">
        <v>3248</v>
      </c>
      <c r="J22" s="81"/>
      <c r="K22" s="81"/>
      <c r="L22" s="81"/>
      <c r="M22" s="81"/>
      <c r="N22" s="81"/>
      <c r="O22" s="81"/>
      <c r="P22" s="81"/>
      <c r="Q22" s="80" t="s">
        <v>3249</v>
      </c>
      <c r="R22" s="80"/>
    </row>
    <row r="23" spans="1:18" x14ac:dyDescent="0.25">
      <c r="A23" s="81"/>
      <c r="B23" s="81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1" t="s">
        <v>34</v>
      </c>
      <c r="B24" s="81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1"/>
      <c r="B25" s="81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1"/>
      <c r="B26" s="81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1" t="s">
        <v>3246</v>
      </c>
      <c r="B29" s="81" t="s">
        <v>3247</v>
      </c>
      <c r="C29" s="81" t="s">
        <v>3248</v>
      </c>
      <c r="D29" s="81"/>
      <c r="E29" s="81"/>
      <c r="F29" s="81"/>
      <c r="G29" s="81" t="s">
        <v>3249</v>
      </c>
      <c r="H29" s="81"/>
      <c r="I29" s="81" t="s">
        <v>3248</v>
      </c>
      <c r="J29" s="81"/>
      <c r="K29" s="81"/>
      <c r="L29" s="81"/>
      <c r="M29" s="81"/>
      <c r="N29" s="81"/>
      <c r="O29" s="81"/>
      <c r="P29" s="81"/>
      <c r="Q29" s="80" t="s">
        <v>3249</v>
      </c>
      <c r="R29" s="80"/>
    </row>
    <row r="30" spans="1:18" x14ac:dyDescent="0.25">
      <c r="A30" s="81"/>
      <c r="B30" s="81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1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1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1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1" t="s">
        <v>3246</v>
      </c>
      <c r="B36" s="81" t="s">
        <v>3247</v>
      </c>
      <c r="C36" s="81" t="s">
        <v>3248</v>
      </c>
      <c r="D36" s="81"/>
      <c r="E36" s="81"/>
      <c r="F36" s="81"/>
      <c r="G36" s="81" t="s">
        <v>3249</v>
      </c>
      <c r="H36" s="81"/>
      <c r="I36" s="81" t="s">
        <v>3248</v>
      </c>
      <c r="J36" s="81"/>
      <c r="K36" s="81"/>
      <c r="L36" s="81"/>
      <c r="M36" s="81"/>
      <c r="N36" s="81"/>
      <c r="O36" s="81"/>
      <c r="P36" s="81"/>
      <c r="Q36" s="80" t="s">
        <v>3249</v>
      </c>
      <c r="R36" s="80"/>
    </row>
    <row r="37" spans="1:18" x14ac:dyDescent="0.25">
      <c r="A37" s="81"/>
      <c r="B37" s="81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1" t="s">
        <v>38</v>
      </c>
      <c r="B38" s="81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1"/>
      <c r="B39" s="81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1"/>
      <c r="B40" s="81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2024-07-12T18:01:16Z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